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255" yWindow="990" windowWidth="13905" windowHeight="9600"/>
  </bookViews>
  <sheets>
    <sheet name="Overview" sheetId="1" r:id="rId1"/>
    <sheet name="Pivots" sheetId="2" r:id="rId2"/>
  </sheets>
  <definedNames>
    <definedName name="_xlnm._FilterDatabase" localSheetId="0" hidden="1">Overview!$A$1:$AI$157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P3" i="2" l="1"/>
  <c r="P2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AI1" i="1"/>
  <c r="AG1" i="1"/>
  <c r="AE1" i="1"/>
  <c r="AC1" i="1"/>
  <c r="AA1" i="1"/>
  <c r="Y1" i="1"/>
  <c r="W1" i="1"/>
  <c r="U1" i="1"/>
  <c r="S1" i="1"/>
  <c r="Q1" i="1"/>
  <c r="O1" i="1"/>
  <c r="M1" i="1"/>
  <c r="K1" i="1"/>
  <c r="I1" i="1"/>
  <c r="F2" i="1" l="1"/>
  <c r="F9" i="1"/>
  <c r="F11" i="1"/>
  <c r="F13" i="1"/>
  <c r="D11" i="1" l="1"/>
  <c r="D10" i="1"/>
  <c r="D9" i="1"/>
  <c r="D2" i="1"/>
</calcChain>
</file>

<file path=xl/comments1.xml><?xml version="1.0" encoding="utf-8"?>
<comments xmlns="http://schemas.openxmlformats.org/spreadsheetml/2006/main">
  <authors>
    <author>Guido Grimm</author>
  </authors>
  <commentList>
    <comment ref="AB1" authorId="0">
      <text>
        <r>
          <rPr>
            <b/>
            <sz val="9"/>
            <color indexed="81"/>
            <rFont val="Tahoma"/>
            <family val="2"/>
          </rPr>
          <t>Guido Grimm:</t>
        </r>
        <r>
          <rPr>
            <sz val="9"/>
            <color indexed="81"/>
            <rFont val="Tahoma"/>
            <family val="2"/>
          </rPr>
          <t xml:space="preserve">
Outgroup difficult to align for central parts.
Two internal regions (2nt each) not fitting with codon structure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Guido Grimm:</t>
        </r>
        <r>
          <rPr>
            <sz val="9"/>
            <color indexed="81"/>
            <rFont val="Tahoma"/>
            <family val="2"/>
          </rPr>
          <t xml:space="preserve">
Alignment relatively gappy, poor taxon sampling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Guido Grimm:</t>
        </r>
        <r>
          <rPr>
            <sz val="9"/>
            <color indexed="81"/>
            <rFont val="Tahoma"/>
            <family val="2"/>
          </rPr>
          <t xml:space="preserve">
Alignment taken as is, not changed for codon positions.</t>
        </r>
      </text>
    </comment>
    <comment ref="AH2" authorId="0">
      <text>
        <r>
          <rPr>
            <b/>
            <sz val="9"/>
            <color indexed="81"/>
            <rFont val="Tahoma"/>
            <family val="2"/>
          </rPr>
          <t>Guido Grimm:</t>
        </r>
        <r>
          <rPr>
            <sz val="9"/>
            <color indexed="81"/>
            <rFont val="Tahoma"/>
            <family val="2"/>
          </rPr>
          <t xml:space="preserve">
3' end differs between orig. sequence and according portion of the reference plastome sequence.</t>
        </r>
      </text>
    </comment>
    <comment ref="R77" authorId="0">
      <text>
        <r>
          <rPr>
            <b/>
            <sz val="9"/>
            <color indexed="81"/>
            <rFont val="Tahoma"/>
            <family val="2"/>
          </rPr>
          <t>Guido Grimm:</t>
        </r>
        <r>
          <rPr>
            <sz val="9"/>
            <color indexed="81"/>
            <rFont val="Tahoma"/>
            <family val="2"/>
          </rPr>
          <t xml:space="preserve">
Data of both Acorus matR in Genbank strongly differing from other matR sequences. Significant amount of gaps seen; blast reveals no similar sequences.</t>
        </r>
      </text>
    </comment>
  </commentList>
</comments>
</file>

<file path=xl/sharedStrings.xml><?xml version="1.0" encoding="utf-8"?>
<sst xmlns="http://schemas.openxmlformats.org/spreadsheetml/2006/main" count="1114" uniqueCount="394">
  <si>
    <t>Cycas</t>
  </si>
  <si>
    <t>Ginkgo</t>
  </si>
  <si>
    <t>Amborella</t>
  </si>
  <si>
    <t>Trithuria</t>
  </si>
  <si>
    <t>Cabomba</t>
  </si>
  <si>
    <t>Nymphaea</t>
  </si>
  <si>
    <t>Illicium</t>
  </si>
  <si>
    <t>Schisandra</t>
  </si>
  <si>
    <t>Trimenia</t>
  </si>
  <si>
    <t>Austrobaileya</t>
  </si>
  <si>
    <t>Chloranthus</t>
  </si>
  <si>
    <t>Ascarina</t>
  </si>
  <si>
    <t>Ceratophyllum</t>
  </si>
  <si>
    <t>Ranunculus</t>
  </si>
  <si>
    <t>Hydrastis</t>
  </si>
  <si>
    <t>Gunnera</t>
  </si>
  <si>
    <t>Trochodendron</t>
  </si>
  <si>
    <t>Nandina</t>
  </si>
  <si>
    <t>Platanus</t>
  </si>
  <si>
    <t>Cercidiphyllum</t>
  </si>
  <si>
    <t>Spinacia</t>
  </si>
  <si>
    <t>Panax</t>
  </si>
  <si>
    <t>Citrus</t>
  </si>
  <si>
    <t>Helianthus</t>
  </si>
  <si>
    <t>Nicotiana</t>
  </si>
  <si>
    <t>Morus</t>
  </si>
  <si>
    <t>Lotus</t>
  </si>
  <si>
    <t>Arabidopsis</t>
  </si>
  <si>
    <t>Cucumis</t>
  </si>
  <si>
    <t>Oenothera</t>
  </si>
  <si>
    <t>Vitis</t>
  </si>
  <si>
    <t>Calycanthus</t>
  </si>
  <si>
    <t>Liriodendron</t>
  </si>
  <si>
    <t>Magnolia</t>
  </si>
  <si>
    <t>Drimys</t>
  </si>
  <si>
    <t>Asarum</t>
  </si>
  <si>
    <t>Lactoris</t>
  </si>
  <si>
    <t>Saururus</t>
  </si>
  <si>
    <t>Acorus.cal</t>
  </si>
  <si>
    <t>Oryza.sativa</t>
  </si>
  <si>
    <t>Ecdeiocolea</t>
  </si>
  <si>
    <t>Flagellaria</t>
  </si>
  <si>
    <t>Elegia</t>
  </si>
  <si>
    <t>Centrolepis</t>
  </si>
  <si>
    <t>Aphelia</t>
  </si>
  <si>
    <t>Cyperus</t>
  </si>
  <si>
    <t>Xyris</t>
  </si>
  <si>
    <t>Mayaca</t>
  </si>
  <si>
    <t>Typha</t>
  </si>
  <si>
    <t>Sparganium</t>
  </si>
  <si>
    <t>Ananas</t>
  </si>
  <si>
    <t>Palisota</t>
  </si>
  <si>
    <t>Hydrothrix</t>
  </si>
  <si>
    <t>Xiphidium</t>
  </si>
  <si>
    <t>Philydrum</t>
  </si>
  <si>
    <t>Ensete</t>
  </si>
  <si>
    <t>Strelitzia</t>
  </si>
  <si>
    <t>Dasypogon</t>
  </si>
  <si>
    <t>Kingia</t>
  </si>
  <si>
    <t>Roystonea</t>
  </si>
  <si>
    <t>Yucca</t>
  </si>
  <si>
    <t>Asparagus</t>
  </si>
  <si>
    <t>Maianthemum</t>
  </si>
  <si>
    <t>Allium</t>
  </si>
  <si>
    <t>Narcissus</t>
  </si>
  <si>
    <t>Xanthorrhoea</t>
  </si>
  <si>
    <t>Xeronema</t>
  </si>
  <si>
    <t>Iris</t>
  </si>
  <si>
    <t>Cyanastrum</t>
  </si>
  <si>
    <t>Astelia</t>
  </si>
  <si>
    <t>Alania</t>
  </si>
  <si>
    <t>Cypripedium1</t>
  </si>
  <si>
    <t>Lilium</t>
  </si>
  <si>
    <t>Alstroemeria</t>
  </si>
  <si>
    <t>Trillium</t>
  </si>
  <si>
    <t>Pandanus</t>
  </si>
  <si>
    <t>Talbotia</t>
  </si>
  <si>
    <t>Dioscorea</t>
  </si>
  <si>
    <t>Japonolirion</t>
  </si>
  <si>
    <t>Butomus</t>
  </si>
  <si>
    <t>Scheuchzeria</t>
  </si>
  <si>
    <t>Spathiphyllum</t>
  </si>
  <si>
    <t>Tofieldia</t>
  </si>
  <si>
    <t>CyCyc</t>
  </si>
  <si>
    <t>GiGkg</t>
  </si>
  <si>
    <t>AmAmb</t>
  </si>
  <si>
    <t>NyHdt</t>
  </si>
  <si>
    <t>NyCab</t>
  </si>
  <si>
    <t>NyNym</t>
  </si>
  <si>
    <t>AuSch</t>
  </si>
  <si>
    <t>AuTmn</t>
  </si>
  <si>
    <t>AuAus</t>
  </si>
  <si>
    <t>ChChl</t>
  </si>
  <si>
    <t>CpCer</t>
  </si>
  <si>
    <t>RaRan</t>
  </si>
  <si>
    <t>GuGun</t>
  </si>
  <si>
    <t>TdTrd</t>
  </si>
  <si>
    <t>RaBer</t>
  </si>
  <si>
    <t>PrPla</t>
  </si>
  <si>
    <t>SfCcp</t>
  </si>
  <si>
    <t>CaAma</t>
  </si>
  <si>
    <t>ApArl</t>
  </si>
  <si>
    <t>SpRut</t>
  </si>
  <si>
    <t>AtAst</t>
  </si>
  <si>
    <t>SoSol</t>
  </si>
  <si>
    <t>RoMor</t>
  </si>
  <si>
    <t>FbPap</t>
  </si>
  <si>
    <t>BrBra</t>
  </si>
  <si>
    <t>CuCuc</t>
  </si>
  <si>
    <t>MyOna</t>
  </si>
  <si>
    <t>ViVit</t>
  </si>
  <si>
    <t>LaCal</t>
  </si>
  <si>
    <t>MgMag</t>
  </si>
  <si>
    <t>CnWin</t>
  </si>
  <si>
    <t>PpAri</t>
  </si>
  <si>
    <t>PpSau</t>
  </si>
  <si>
    <t>AcAco</t>
  </si>
  <si>
    <t>PoPoa</t>
  </si>
  <si>
    <t>PoEcd</t>
  </si>
  <si>
    <t>PoFla</t>
  </si>
  <si>
    <t>PoRst</t>
  </si>
  <si>
    <t>PoCen</t>
  </si>
  <si>
    <t>PoCyp</t>
  </si>
  <si>
    <t>PoXyr</t>
  </si>
  <si>
    <t>PoMay</t>
  </si>
  <si>
    <t>PoTyp</t>
  </si>
  <si>
    <t>PoBro</t>
  </si>
  <si>
    <t>CmCml</t>
  </si>
  <si>
    <t>CmPon</t>
  </si>
  <si>
    <t>CmHae</t>
  </si>
  <si>
    <t>CmPhi</t>
  </si>
  <si>
    <t>ZiMus</t>
  </si>
  <si>
    <t>ZiStr</t>
  </si>
  <si>
    <t>C#Das</t>
  </si>
  <si>
    <t>ArAre</t>
  </si>
  <si>
    <t>AsAsp</t>
  </si>
  <si>
    <t>AsAmr</t>
  </si>
  <si>
    <t>AsXan</t>
  </si>
  <si>
    <t>AsXer</t>
  </si>
  <si>
    <t>AsIri</t>
  </si>
  <si>
    <t>AsTec</t>
  </si>
  <si>
    <t>AsAtl</t>
  </si>
  <si>
    <t>AsBor</t>
  </si>
  <si>
    <t>AsOrc</t>
  </si>
  <si>
    <t>LiLil</t>
  </si>
  <si>
    <t>LiAls</t>
  </si>
  <si>
    <t>LiMln</t>
  </si>
  <si>
    <t>PaPnd</t>
  </si>
  <si>
    <t>PaVel</t>
  </si>
  <si>
    <t>DsDsc</t>
  </si>
  <si>
    <t>PsPtr</t>
  </si>
  <si>
    <t>AlBut</t>
  </si>
  <si>
    <t>AlShz</t>
  </si>
  <si>
    <t>AlArc</t>
  </si>
  <si>
    <t>AlTof</t>
  </si>
  <si>
    <t>TaxID</t>
  </si>
  <si>
    <t>[outgroup]</t>
  </si>
  <si>
    <t>Brasenia</t>
  </si>
  <si>
    <t>Nuphar</t>
  </si>
  <si>
    <t>Nymphaeoideae</t>
  </si>
  <si>
    <t>Hydatellaceae</t>
  </si>
  <si>
    <t>Schisandraceae</t>
  </si>
  <si>
    <t>[None]</t>
  </si>
  <si>
    <t>Hedyosmum</t>
  </si>
  <si>
    <t>Sarcandra</t>
  </si>
  <si>
    <t>Magnolioideae</t>
  </si>
  <si>
    <t>MgDeg</t>
  </si>
  <si>
    <t>Degeneria</t>
  </si>
  <si>
    <t>MgHim</t>
  </si>
  <si>
    <t>Galbulimima</t>
  </si>
  <si>
    <t>MgEpm</t>
  </si>
  <si>
    <t>Eupomatia</t>
  </si>
  <si>
    <t>Sareela et al. 2007</t>
  </si>
  <si>
    <t>MgAnn</t>
  </si>
  <si>
    <t>Annonaceae</t>
  </si>
  <si>
    <t>MgMys</t>
  </si>
  <si>
    <t>Myristicaceae</t>
  </si>
  <si>
    <t>Calycanthoideae</t>
  </si>
  <si>
    <t>Idiospermun</t>
  </si>
  <si>
    <t>LaAth</t>
  </si>
  <si>
    <t>Atherospermataceae</t>
  </si>
  <si>
    <t>Siparunaceae</t>
  </si>
  <si>
    <t>LaSip</t>
  </si>
  <si>
    <t>LaMon</t>
  </si>
  <si>
    <t>Hortonia</t>
  </si>
  <si>
    <t>Monimioideae</t>
  </si>
  <si>
    <t>Mollinedioideae</t>
  </si>
  <si>
    <t>Gomortega</t>
  </si>
  <si>
    <t>LaLau</t>
  </si>
  <si>
    <t>LaGom</t>
  </si>
  <si>
    <t>Lauraceae</t>
  </si>
  <si>
    <t>Hernandioideae</t>
  </si>
  <si>
    <t>LaHer</t>
  </si>
  <si>
    <t>Gyrocarpoideae</t>
  </si>
  <si>
    <t>Winteraceae</t>
  </si>
  <si>
    <t>Canellaceae</t>
  </si>
  <si>
    <t>CnCnl</t>
  </si>
  <si>
    <t>Saururaceae</t>
  </si>
  <si>
    <t>Piperaceae</t>
  </si>
  <si>
    <t>PpPpr</t>
  </si>
  <si>
    <t>Asaroideae</t>
  </si>
  <si>
    <t>Aristolochioideae</t>
  </si>
  <si>
    <t>RaEup</t>
  </si>
  <si>
    <t>Euptelea</t>
  </si>
  <si>
    <t>Papaveraceae</t>
  </si>
  <si>
    <t>RaPpv</t>
  </si>
  <si>
    <t>Lardizabalaceae</t>
  </si>
  <si>
    <t>RaLar</t>
  </si>
  <si>
    <t>Circaeaster</t>
  </si>
  <si>
    <t>RaCaa</t>
  </si>
  <si>
    <t>Menispermaceae</t>
  </si>
  <si>
    <t>RaMsp</t>
  </si>
  <si>
    <t>Berberidaceae</t>
  </si>
  <si>
    <t>Glaucidium</t>
  </si>
  <si>
    <t>core Ranunculaceae</t>
  </si>
  <si>
    <t>Nelumbo</t>
  </si>
  <si>
    <t>PrNel</t>
  </si>
  <si>
    <t>Proteaceae</t>
  </si>
  <si>
    <t>PrPro</t>
  </si>
  <si>
    <t>Tetracentron</t>
  </si>
  <si>
    <t>Buxaceae</t>
  </si>
  <si>
    <t>BxBux</t>
  </si>
  <si>
    <t>Acorus</t>
  </si>
  <si>
    <t>Tofieldiaceae</t>
  </si>
  <si>
    <t>Aponogeton</t>
  </si>
  <si>
    <t>AlApo</t>
  </si>
  <si>
    <t>Araceae</t>
  </si>
  <si>
    <t>Nartheciaceae</t>
  </si>
  <si>
    <t>DsNar</t>
  </si>
  <si>
    <t>Dioscoreaceae</t>
  </si>
  <si>
    <t>Melanthiaceae</t>
  </si>
  <si>
    <t>Doyle &amp; Endress 2010</t>
  </si>
  <si>
    <t>Soltis et al., 2011</t>
  </si>
  <si>
    <t>AlAli</t>
  </si>
  <si>
    <t>Alisma</t>
  </si>
  <si>
    <t>Lemna</t>
  </si>
  <si>
    <t>Orontium</t>
  </si>
  <si>
    <t>Xanthosoma</t>
  </si>
  <si>
    <t>AlHdc</t>
  </si>
  <si>
    <t>AlJun</t>
  </si>
  <si>
    <t>Triglochin</t>
  </si>
  <si>
    <t>Hydrocharis</t>
  </si>
  <si>
    <t>AlPot</t>
  </si>
  <si>
    <t>Potamogeton</t>
  </si>
  <si>
    <t>Pleea</t>
  </si>
  <si>
    <t>Kadsura</t>
  </si>
  <si>
    <t>Buxus</t>
  </si>
  <si>
    <t>Didymeles</t>
  </si>
  <si>
    <t>Pachysandra</t>
  </si>
  <si>
    <t>Canella</t>
  </si>
  <si>
    <t>Cinnamodendron</t>
  </si>
  <si>
    <t>Takhtajania</t>
  </si>
  <si>
    <t>Tasmannia</t>
  </si>
  <si>
    <t>Atherosperma</t>
  </si>
  <si>
    <t>Daphnandra</t>
  </si>
  <si>
    <t>Gyrocarpus</t>
  </si>
  <si>
    <t>Hernandia</t>
  </si>
  <si>
    <t>Cryptocarya</t>
  </si>
  <si>
    <t>Laurus</t>
  </si>
  <si>
    <t>Hedycarya</t>
  </si>
  <si>
    <t>Peumus</t>
  </si>
  <si>
    <t>Siparuna</t>
  </si>
  <si>
    <t>Annona</t>
  </si>
  <si>
    <t>Mauloutchia</t>
  </si>
  <si>
    <t>Myristica</t>
  </si>
  <si>
    <t>Peperomia</t>
  </si>
  <si>
    <t>Piper</t>
  </si>
  <si>
    <t>Houttuynia</t>
  </si>
  <si>
    <t>Saruma</t>
  </si>
  <si>
    <t>Aristolochia</t>
  </si>
  <si>
    <t>Thottea</t>
  </si>
  <si>
    <t>Caulophyllum</t>
  </si>
  <si>
    <t>Decaisnea</t>
  </si>
  <si>
    <t>Lardizabala</t>
  </si>
  <si>
    <t>Sargentodoxa</t>
  </si>
  <si>
    <t>Menispermum</t>
  </si>
  <si>
    <t>Tinospora</t>
  </si>
  <si>
    <t>Dicentra</t>
  </si>
  <si>
    <t>Eschscholzia</t>
  </si>
  <si>
    <t>Hypecoum</t>
  </si>
  <si>
    <t>CyZam</t>
  </si>
  <si>
    <t>Zamia</t>
  </si>
  <si>
    <t>GnGne</t>
  </si>
  <si>
    <t>GnWel</t>
  </si>
  <si>
    <t>Gnetum</t>
  </si>
  <si>
    <t>Welwitschia</t>
  </si>
  <si>
    <t>PnCps</t>
  </si>
  <si>
    <t>PnPdc</t>
  </si>
  <si>
    <t>PnPnc</t>
  </si>
  <si>
    <t>Metasequoia</t>
  </si>
  <si>
    <t>Podocarpus</t>
  </si>
  <si>
    <t>Pinus</t>
  </si>
  <si>
    <t>Petrophile</t>
  </si>
  <si>
    <t>Roupala</t>
  </si>
  <si>
    <t>Data added, 14/2/2012</t>
  </si>
  <si>
    <t>Aletris</t>
  </si>
  <si>
    <t>Lophiola</t>
  </si>
  <si>
    <t>Metanarthecium</t>
  </si>
  <si>
    <t>Narthecium</t>
  </si>
  <si>
    <t>Nietneria</t>
  </si>
  <si>
    <t>Checked for data, 14/2/2012; not included</t>
  </si>
  <si>
    <t>Barclaya</t>
  </si>
  <si>
    <t>In matrix</t>
  </si>
  <si>
    <t>18S</t>
  </si>
  <si>
    <t>Data added 9/5/2012</t>
  </si>
  <si>
    <t>25S</t>
  </si>
  <si>
    <t>No data, 9/5/12</t>
  </si>
  <si>
    <t>Data added, 9/5/12</t>
  </si>
  <si>
    <t>Only accession (DQ008637) pseudogenous</t>
  </si>
  <si>
    <t>[c.pt. odd]</t>
  </si>
  <si>
    <t>No data, 10/5/2012</t>
  </si>
  <si>
    <t>Cananga</t>
  </si>
  <si>
    <t>atp1</t>
  </si>
  <si>
    <t>Data added, 10/5/12</t>
  </si>
  <si>
    <t>Only mature RNA data, not added, 9/5/12</t>
  </si>
  <si>
    <t>atpB</t>
  </si>
  <si>
    <t>matK</t>
  </si>
  <si>
    <t>Data added 16/8/12</t>
  </si>
  <si>
    <t>Original shorter sequence replaced 16/8/12</t>
  </si>
  <si>
    <t>No data available per 16/8/12</t>
  </si>
  <si>
    <t>Incomplete, no further data available per 16/8/12</t>
  </si>
  <si>
    <t>Partial data added 16/8/12</t>
  </si>
  <si>
    <t>matR</t>
  </si>
  <si>
    <t>Data added 17/8/12</t>
  </si>
  <si>
    <t>No data avail. per 17/8/12</t>
  </si>
  <si>
    <t>Only aberr. sequences avail. per 17/8/12, not added</t>
  </si>
  <si>
    <t>nad5</t>
  </si>
  <si>
    <t>ndhF</t>
  </si>
  <si>
    <t>Orig. fragment replaced by complete seq, 17/8/12</t>
  </si>
  <si>
    <t>Orig. fragment replaced by longer seq, 17/8/12</t>
  </si>
  <si>
    <t>psbBTNH</t>
  </si>
  <si>
    <t>Data added 21/8/12</t>
  </si>
  <si>
    <t>No data avail. per 21/8/12</t>
  </si>
  <si>
    <t>Partial data added 21/8/12</t>
  </si>
  <si>
    <t>Orig. fragment replaced 21/8/12</t>
  </si>
  <si>
    <t>rbcL</t>
  </si>
  <si>
    <t>Data added 22/8/12</t>
  </si>
  <si>
    <t>Orig. fragment replaced 22/8/12</t>
  </si>
  <si>
    <t>rpoC2</t>
  </si>
  <si>
    <t>No data avail. per 23/8/12</t>
  </si>
  <si>
    <t>Data added 23/8/12</t>
  </si>
  <si>
    <t>[Sequence not found in gene bank per 23/8/12]</t>
  </si>
  <si>
    <t>Orig. fragment replaced 23/8/12</t>
  </si>
  <si>
    <t>rps16</t>
  </si>
  <si>
    <t>No data in orig. matrix</t>
  </si>
  <si>
    <t>[with data]</t>
  </si>
  <si>
    <t>No data avail. per 28/8/12</t>
  </si>
  <si>
    <t>rps3 [mt]</t>
  </si>
  <si>
    <t>Data added 28/8/12</t>
  </si>
  <si>
    <t>No reliable data avail. per 28/8/12</t>
  </si>
  <si>
    <t>Only lim. data avail. per 28/8/12</t>
  </si>
  <si>
    <t>Sequence structure too different to align</t>
  </si>
  <si>
    <t>Only partially alignable; 3rd exon added</t>
  </si>
  <si>
    <t>Orig. seq. replaced, 28/8/12</t>
  </si>
  <si>
    <t>rps4 [cp]</t>
  </si>
  <si>
    <t>Row Labels</t>
  </si>
  <si>
    <t>Grand Total</t>
  </si>
  <si>
    <t>Sum of 18S sum</t>
  </si>
  <si>
    <t>Sum of 25S sum</t>
  </si>
  <si>
    <t>Sum of rps3 [mt] sum</t>
  </si>
  <si>
    <t>Sum of rps16 sum</t>
  </si>
  <si>
    <t>Sum of rpoC2 sum</t>
  </si>
  <si>
    <t>Sum of rbcL sum</t>
  </si>
  <si>
    <t>Sum of psbBTNH sum</t>
  </si>
  <si>
    <t>Sum of ndhF sum</t>
  </si>
  <si>
    <t>Sum of nad5 sum</t>
  </si>
  <si>
    <t>Sum of matR sum</t>
  </si>
  <si>
    <t>Sum of matK sum</t>
  </si>
  <si>
    <t>Sum of atpB sum</t>
  </si>
  <si>
    <t>Sum of atp1 sum</t>
  </si>
  <si>
    <t>Sum of rps4 [cp] sum</t>
  </si>
  <si>
    <t>Number of part.</t>
  </si>
  <si>
    <t>Order</t>
  </si>
  <si>
    <t>Amborales</t>
  </si>
  <si>
    <t>Nympheales</t>
  </si>
  <si>
    <t>Austrobaileyales</t>
  </si>
  <si>
    <t>Chloranthales</t>
  </si>
  <si>
    <t>Magnoliales</t>
  </si>
  <si>
    <t>Laurales</t>
  </si>
  <si>
    <t>Canellales</t>
  </si>
  <si>
    <t>Piperales</t>
  </si>
  <si>
    <t>Acorales (monocot)</t>
  </si>
  <si>
    <t>Alismatales (monocot)</t>
  </si>
  <si>
    <t>Discoreales (monocot)</t>
  </si>
  <si>
    <t>Liliales (monocot)</t>
  </si>
  <si>
    <t>Ceratophyllales</t>
  </si>
  <si>
    <t>Cycadales</t>
  </si>
  <si>
    <t>Ginkgoales</t>
  </si>
  <si>
    <t>Gnetales</t>
  </si>
  <si>
    <t>Pinales</t>
  </si>
  <si>
    <t>Ranunculales (eudicot)</t>
  </si>
  <si>
    <t>Proteales (eudicot)</t>
  </si>
  <si>
    <t>Trochodendrales (eudicot)</t>
  </si>
  <si>
    <t>Buxales (eudicot)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</si>
</sst>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theme="0" tint="-0.499984740745262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3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1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1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3" borderId="0" xfId="0" applyFill="1"/>
    <xf numFmtId="0" fontId="0" fillId="4" borderId="0" xfId="0" applyFill="1"/>
    <xf numFmtId="0" fontId="0" fillId="2" borderId="0" xfId="0" applyFill="1"/>
  </cellXfs>
  <cellStyles count="5">
    <cellStyle name="Hyperlink" xfId="1" builtinId="8"/>
    <cellStyle name="Hyperlink 2" xfId="4"/>
    <cellStyle name="Normal" xfId="0" builtinId="0"/>
    <cellStyle name="Normal 2" xfId="2"/>
    <cellStyle name="Normal 3" xfId="3"/>
  </cellStyles>
  <dxfs count="1"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do Grimm" refreshedDate="41149.826809375001" createdVersion="4" refreshedVersion="4" minRefreshableVersion="3" recordCount="157">
  <cacheSource type="worksheet">
    <worksheetSource ref="B1:AI1048576" sheet="Overview"/>
  </cacheSource>
  <cacheFields count="33">
    <cacheField name="TaxID" numFmtId="0">
      <sharedItems containsBlank="1"/>
    </cacheField>
    <cacheField name="Doyle &amp; Endress 2010" numFmtId="0">
      <sharedItems containsBlank="1" count="68">
        <s v="Amborella"/>
        <s v="Cabomba"/>
        <s v="Brasenia"/>
        <s v="Nuphar"/>
        <s v="Barclaya"/>
        <s v="Nymphaeoideae"/>
        <s v="Hydatellaceae"/>
        <s v="Austrobaileya"/>
        <s v="Trimenia"/>
        <s v="Illicium"/>
        <s v="Schisandraceae"/>
        <s v="Hedyosmum"/>
        <s v="Ascarina"/>
        <s v="Sarcandra"/>
        <s v="Chloranthus"/>
        <s v="Liriodendron"/>
        <s v="Magnolioideae"/>
        <s v="Degeneria"/>
        <s v="Galbulimima"/>
        <s v="Eupomatia"/>
        <s v="Annonaceae"/>
        <s v="Myristicaceae"/>
        <s v="Calycanthoideae"/>
        <s v="Idiospermun"/>
        <s v="Atherospermataceae"/>
        <s v="Siparunaceae"/>
        <s v="Hortonia"/>
        <s v="Monimioideae"/>
        <s v="Mollinedioideae"/>
        <s v="Gomortega"/>
        <s v="Lauraceae"/>
        <s v="Hernandioideae"/>
        <s v="Gyrocarpoideae"/>
        <s v="Winteraceae"/>
        <s v="Canellaceae"/>
        <s v="Saururaceae"/>
        <s v="Piperaceae"/>
        <s v="Lactoris"/>
        <s v="Asaroideae"/>
        <s v="Aristolochioideae"/>
        <s v="Euptelea"/>
        <s v="Papaveraceae"/>
        <s v="Lardizabalaceae"/>
        <s v="Circaeaster"/>
        <s v="Menispermaceae"/>
        <s v="Berberidaceae"/>
        <s v="Glaucidium"/>
        <s v="Hydrastis"/>
        <s v="core Ranunculaceae"/>
        <s v="Nelumbo"/>
        <s v="Platanus"/>
        <s v="Proteaceae"/>
        <s v="Tetracentron"/>
        <s v="Trochodendron"/>
        <s v="Buxaceae"/>
        <s v="Acorus"/>
        <s v="Tofieldiaceae"/>
        <s v="Butomus"/>
        <s v="Aponogeton"/>
        <s v="Scheuchzeria"/>
        <s v="Araceae"/>
        <s v="Nartheciaceae"/>
        <s v="Dioscoreaceae"/>
        <s v="Melanthiaceae"/>
        <s v="Ceratophyllum"/>
        <s v="[outgroup]"/>
        <s v="[None]"/>
        <m/>
      </sharedItems>
    </cacheField>
    <cacheField name="In matrix" numFmtId="0">
      <sharedItems containsString="0" containsBlank="1" containsNumber="1" containsInteger="1" minValue="1" maxValue="999"/>
    </cacheField>
    <cacheField name="Soltis et al., 2011" numFmtId="0">
      <sharedItems containsBlank="1" count="106">
        <s v="Amborella"/>
        <s v="Cabomba"/>
        <s v="Brasenia"/>
        <s v="Nuphar"/>
        <s v="Barclaya"/>
        <s v="Nymphaea"/>
        <s v="Trithuria"/>
        <s v="Austrobaileya"/>
        <s v="Trimenia"/>
        <s v="Illicium"/>
        <s v="Kadsura"/>
        <s v="Schisandra"/>
        <s v="Hedyosmum"/>
        <s v="Ascarina"/>
        <s v="Sarcandra"/>
        <s v="Chloranthus"/>
        <s v="Liriodendron"/>
        <s v="Magnolia"/>
        <s v="Degeneria"/>
        <s v="Galbulimima"/>
        <s v="Eupomatia"/>
        <s v="Annona"/>
        <s v="Cananga"/>
        <s v="Mauloutchia"/>
        <s v="Myristica"/>
        <s v="Calycanthus"/>
        <s v="Idiospermun"/>
        <s v="Atherosperma"/>
        <s v="Daphnandra"/>
        <s v="Siparuna"/>
        <s v="Hortonia"/>
        <s v="Peumus"/>
        <s v="Hedycarya"/>
        <s v="Gomortega"/>
        <s v="Cryptocarya"/>
        <s v="Laurus"/>
        <s v="Hernandia"/>
        <s v="Gyrocarpus"/>
        <s v="Drimys"/>
        <s v="Takhtajania"/>
        <s v="Tasmannia"/>
        <s v="Canella"/>
        <s v="Cinnamodendron"/>
        <s v="Houttuynia"/>
        <s v="Saururus"/>
        <s v="Peperomia"/>
        <s v="Piper"/>
        <s v="Lactoris"/>
        <s v="Saruma"/>
        <s v="Aristolochia"/>
        <s v="Thottea"/>
        <s v="Euptelea"/>
        <s v="Dicentra"/>
        <s v="Eschscholzia"/>
        <s v="Hypecoum"/>
        <s v="Decaisnea"/>
        <s v="Lardizabala"/>
        <s v="Sargentodoxa"/>
        <s v="Circaeaster"/>
        <s v="Menispermum"/>
        <s v="Tinospora"/>
        <s v="Caulophyllum"/>
        <s v="Nandina"/>
        <s v="Glaucidium"/>
        <s v="Hydrastis"/>
        <s v="Ranunculus"/>
        <s v="Nelumbo"/>
        <s v="Platanus"/>
        <s v="Petrophile"/>
        <s v="Roupala"/>
        <s v="Tetracentron"/>
        <s v="Trochodendron"/>
        <s v="Buxus"/>
        <s v="Didymeles"/>
        <s v="Pachysandra"/>
        <s v="Acorus"/>
        <s v="Pleea"/>
        <s v="Tofieldia"/>
        <s v="Butomus"/>
        <s v="Aponogeton"/>
        <s v="Scheuchzeria"/>
        <s v="Lemna"/>
        <s v="Orontium"/>
        <s v="Spathiphyllum"/>
        <s v="Xanthosoma"/>
        <s v="Aletris"/>
        <s v="Narthecium"/>
        <s v="Dioscorea"/>
        <s v="Trillium"/>
        <s v="Ceratophyllum"/>
        <s v="Cycas"/>
        <s v="Zamia"/>
        <s v="Ginkgo"/>
        <s v="Gnetum"/>
        <s v="Welwitschia"/>
        <s v="Metasequoia"/>
        <s v="Podocarpus"/>
        <s v="Pinus"/>
        <s v="Alisma"/>
        <s v="Hydrocharis"/>
        <s v="Lophiola"/>
        <s v="Metanarthecium"/>
        <s v="Nietneria"/>
        <s v="Potamogeton"/>
        <s v="Triglochin"/>
        <m/>
      </sharedItems>
    </cacheField>
    <cacheField name="In matrix2" numFmtId="0">
      <sharedItems containsBlank="1" containsMixedTypes="1" containsNumber="1" containsInteger="1" minValue="1" maxValue="98"/>
    </cacheField>
    <cacheField name="18S" numFmtId="0">
      <sharedItems containsBlank="1"/>
    </cacheField>
    <cacheField name="18S sum" numFmtId="0">
      <sharedItems containsString="0" containsBlank="1" containsNumber="1" containsInteger="1" minValue="1" maxValue="1"/>
    </cacheField>
    <cacheField name="25S" numFmtId="0">
      <sharedItems containsBlank="1"/>
    </cacheField>
    <cacheField name="25S sum" numFmtId="0">
      <sharedItems containsString="0" containsBlank="1" containsNumber="1" containsInteger="1" minValue="0" maxValue="1"/>
    </cacheField>
    <cacheField name="atp1" numFmtId="0">
      <sharedItems containsBlank="1"/>
    </cacheField>
    <cacheField name="atp1 sum" numFmtId="0">
      <sharedItems containsString="0" containsBlank="1" containsNumber="1" containsInteger="1" minValue="0" maxValue="1"/>
    </cacheField>
    <cacheField name="atpB" numFmtId="0">
      <sharedItems containsBlank="1"/>
    </cacheField>
    <cacheField name="atpB sum" numFmtId="0">
      <sharedItems containsString="0" containsBlank="1" containsNumber="1" containsInteger="1" minValue="1" maxValue="1"/>
    </cacheField>
    <cacheField name="matK" numFmtId="0">
      <sharedItems containsBlank="1"/>
    </cacheField>
    <cacheField name="matK sum" numFmtId="0">
      <sharedItems containsString="0" containsBlank="1" containsNumber="1" containsInteger="1" minValue="0" maxValue="1"/>
    </cacheField>
    <cacheField name="matR" numFmtId="0">
      <sharedItems containsBlank="1"/>
    </cacheField>
    <cacheField name="matR sum" numFmtId="0">
      <sharedItems containsString="0" containsBlank="1" containsNumber="1" containsInteger="1" minValue="0" maxValue="1"/>
    </cacheField>
    <cacheField name="nad5" numFmtId="0">
      <sharedItems containsBlank="1"/>
    </cacheField>
    <cacheField name="nad5 sum" numFmtId="0">
      <sharedItems containsString="0" containsBlank="1" containsNumber="1" containsInteger="1" minValue="0" maxValue="1"/>
    </cacheField>
    <cacheField name="ndhF" numFmtId="0">
      <sharedItems containsBlank="1"/>
    </cacheField>
    <cacheField name="ndhF sum" numFmtId="0">
      <sharedItems containsString="0" containsBlank="1" containsNumber="1" containsInteger="1" minValue="0" maxValue="1"/>
    </cacheField>
    <cacheField name="psbBTNH" numFmtId="0">
      <sharedItems containsBlank="1"/>
    </cacheField>
    <cacheField name="psbBTNH sum" numFmtId="0">
      <sharedItems containsString="0" containsBlank="1" containsNumber="1" containsInteger="1" minValue="0" maxValue="1"/>
    </cacheField>
    <cacheField name="rbcL" numFmtId="0">
      <sharedItems containsBlank="1"/>
    </cacheField>
    <cacheField name="rbcL sum" numFmtId="0">
      <sharedItems containsString="0" containsBlank="1" containsNumber="1" containsInteger="1" minValue="1" maxValue="1"/>
    </cacheField>
    <cacheField name="rpoC2" numFmtId="0">
      <sharedItems containsBlank="1"/>
    </cacheField>
    <cacheField name="rpoC2 sum" numFmtId="0">
      <sharedItems containsString="0" containsBlank="1" containsNumber="1" containsInteger="1" minValue="0" maxValue="1"/>
    </cacheField>
    <cacheField name="rps16" numFmtId="0">
      <sharedItems containsBlank="1"/>
    </cacheField>
    <cacheField name="rps16 sum" numFmtId="0">
      <sharedItems containsString="0" containsBlank="1" containsNumber="1" containsInteger="1" minValue="0" maxValue="1"/>
    </cacheField>
    <cacheField name="rps3 [mt]" numFmtId="0">
      <sharedItems containsBlank="1"/>
    </cacheField>
    <cacheField name="rps3 [mt] sum" numFmtId="0">
      <sharedItems containsString="0" containsBlank="1" containsNumber="1" containsInteger="1" minValue="0" maxValue="1"/>
    </cacheField>
    <cacheField name="rps4 [cp]" numFmtId="0">
      <sharedItems containsBlank="1"/>
    </cacheField>
    <cacheField name="rps4 [cp] sum" numFmtId="0">
      <sharedItems containsString="0" containsBlank="1" containsNumber="1" containsInteger="1" minValue="0" maxValue="1" count="3">
        <n v="1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s v="AmAmb"/>
    <x v="0"/>
    <n v="1"/>
    <x v="0"/>
    <n v="1"/>
    <m/>
    <n v="1"/>
    <m/>
    <n v="1"/>
    <m/>
    <n v="1"/>
    <s v="Data added, 10/5/12"/>
    <n v="1"/>
    <m/>
    <n v="1"/>
    <m/>
    <n v="1"/>
    <m/>
    <n v="1"/>
    <s v="Orig. fragment replaced by complete seq, 17/8/12"/>
    <n v="1"/>
    <s v="Orig. fragment replaced 21/8/12"/>
    <n v="1"/>
    <m/>
    <n v="1"/>
    <m/>
    <n v="1"/>
    <s v="No data in orig. matrix"/>
    <n v="0"/>
    <m/>
    <n v="1"/>
    <s v="Orig. seq. replaced, 28/8/12"/>
    <x v="0"/>
  </r>
  <r>
    <s v="NyCab"/>
    <x v="1"/>
    <n v="2"/>
    <x v="1"/>
    <n v="2"/>
    <m/>
    <n v="1"/>
    <m/>
    <n v="1"/>
    <m/>
    <n v="1"/>
    <s v="Data added, 10/5/12"/>
    <n v="1"/>
    <m/>
    <n v="1"/>
    <m/>
    <n v="1"/>
    <m/>
    <n v="1"/>
    <m/>
    <n v="1"/>
    <m/>
    <n v="1"/>
    <m/>
    <n v="1"/>
    <m/>
    <n v="1"/>
    <s v="No data in orig. matrix"/>
    <n v="0"/>
    <m/>
    <n v="1"/>
    <s v="No data avail. per 28/8/12"/>
    <x v="1"/>
  </r>
  <r>
    <s v="NyCab"/>
    <x v="2"/>
    <n v="3"/>
    <x v="2"/>
    <n v="3"/>
    <m/>
    <n v="1"/>
    <m/>
    <n v="1"/>
    <m/>
    <n v="1"/>
    <s v="Data added, 10/5/12"/>
    <n v="1"/>
    <m/>
    <n v="1"/>
    <m/>
    <n v="1"/>
    <m/>
    <n v="1"/>
    <s v="No data avail. per 17/8/12"/>
    <n v="0"/>
    <s v="No data avail. per 21/8/12"/>
    <n v="0"/>
    <m/>
    <n v="1"/>
    <m/>
    <n v="1"/>
    <s v="No data in orig. matrix"/>
    <n v="0"/>
    <m/>
    <n v="1"/>
    <m/>
    <x v="0"/>
  </r>
  <r>
    <s v="NyNym"/>
    <x v="3"/>
    <n v="4"/>
    <x v="3"/>
    <n v="4"/>
    <m/>
    <n v="1"/>
    <m/>
    <n v="1"/>
    <m/>
    <n v="1"/>
    <s v="Data added, 10/5/12"/>
    <n v="1"/>
    <m/>
    <n v="1"/>
    <m/>
    <n v="1"/>
    <m/>
    <n v="1"/>
    <s v="Data added 17/8/12"/>
    <n v="1"/>
    <s v="Orig. fragment replaced 21/8/12"/>
    <n v="1"/>
    <m/>
    <n v="1"/>
    <m/>
    <n v="1"/>
    <s v="No data in orig. matrix"/>
    <n v="0"/>
    <m/>
    <n v="1"/>
    <m/>
    <x v="0"/>
  </r>
  <r>
    <s v="NyNym"/>
    <x v="4"/>
    <n v="5"/>
    <x v="4"/>
    <n v="5"/>
    <s v="Data added, 14/2/2012"/>
    <n v="1"/>
    <s v="Only mature RNA data, not added, 9/5/12"/>
    <n v="0"/>
    <s v="No data, 10/5/2012"/>
    <n v="0"/>
    <s v="Data added, 10/5/12"/>
    <n v="1"/>
    <s v="Data added 16/8/12"/>
    <n v="1"/>
    <s v="Data added 17/8/12"/>
    <n v="1"/>
    <s v="No data avail. per 17/8/12"/>
    <n v="0"/>
    <s v="No data avail. per 17/8/12"/>
    <n v="0"/>
    <s v="No data avail. per 21/8/12"/>
    <n v="0"/>
    <s v="Data added 22/8/12"/>
    <n v="1"/>
    <s v="No data avail. per 23/8/12"/>
    <n v="0"/>
    <s v="No data in orig. matrix"/>
    <n v="0"/>
    <s v="No data avail. per 28/8/12"/>
    <n v="0"/>
    <s v="No data avail. per 28/8/12"/>
    <x v="1"/>
  </r>
  <r>
    <s v="NyNym"/>
    <x v="5"/>
    <n v="6"/>
    <x v="5"/>
    <n v="6"/>
    <m/>
    <n v="1"/>
    <m/>
    <n v="1"/>
    <m/>
    <n v="1"/>
    <m/>
    <n v="1"/>
    <m/>
    <n v="1"/>
    <m/>
    <n v="1"/>
    <m/>
    <n v="1"/>
    <s v="Orig. fragment replaced by complete seq, 17/8/12"/>
    <n v="1"/>
    <s v="Orig. fragment replaced 21/8/12"/>
    <n v="1"/>
    <m/>
    <n v="1"/>
    <m/>
    <n v="1"/>
    <s v="No data in orig. matrix"/>
    <n v="0"/>
    <m/>
    <n v="1"/>
    <m/>
    <x v="0"/>
  </r>
  <r>
    <s v="NyHdt"/>
    <x v="6"/>
    <n v="7"/>
    <x v="6"/>
    <n v="7"/>
    <m/>
    <n v="1"/>
    <m/>
    <n v="1"/>
    <m/>
    <n v="1"/>
    <m/>
    <n v="1"/>
    <s v="Data added 16/8/12"/>
    <n v="1"/>
    <s v="No data avail. per 17/8/12"/>
    <n v="0"/>
    <m/>
    <n v="1"/>
    <m/>
    <n v="1"/>
    <m/>
    <n v="1"/>
    <m/>
    <n v="1"/>
    <m/>
    <n v="1"/>
    <s v="No data in orig. matrix"/>
    <n v="0"/>
    <s v="No data avail. per 28/8/12"/>
    <n v="0"/>
    <m/>
    <x v="0"/>
  </r>
  <r>
    <s v="AuAus"/>
    <x v="7"/>
    <n v="8"/>
    <x v="7"/>
    <n v="8"/>
    <m/>
    <n v="1"/>
    <m/>
    <n v="1"/>
    <m/>
    <n v="1"/>
    <s v="Data added, 10/5/12"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AuTmn"/>
    <x v="8"/>
    <n v="9"/>
    <x v="8"/>
    <n v="9"/>
    <m/>
    <n v="1"/>
    <m/>
    <n v="1"/>
    <m/>
    <n v="1"/>
    <s v="Data added, 10/5/12"/>
    <n v="1"/>
    <m/>
    <n v="1"/>
    <m/>
    <n v="1"/>
    <m/>
    <n v="1"/>
    <m/>
    <n v="1"/>
    <m/>
    <n v="1"/>
    <m/>
    <n v="1"/>
    <m/>
    <n v="1"/>
    <s v="No data in orig. matrix"/>
    <n v="0"/>
    <m/>
    <n v="1"/>
    <s v="No data avail. per 28/8/12"/>
    <x v="1"/>
  </r>
  <r>
    <s v="AuSch"/>
    <x v="9"/>
    <n v="10"/>
    <x v="9"/>
    <n v="10"/>
    <m/>
    <n v="1"/>
    <m/>
    <n v="1"/>
    <m/>
    <n v="1"/>
    <s v="Data added, 10/5/12"/>
    <n v="1"/>
    <m/>
    <n v="1"/>
    <m/>
    <n v="1"/>
    <m/>
    <n v="1"/>
    <s v="Orig. fragment replaced by complete seq, 17/8/12"/>
    <n v="1"/>
    <m/>
    <n v="1"/>
    <m/>
    <n v="1"/>
    <m/>
    <n v="1"/>
    <s v="[with data]"/>
    <n v="1"/>
    <m/>
    <n v="1"/>
    <m/>
    <x v="0"/>
  </r>
  <r>
    <s v="AuSch"/>
    <x v="10"/>
    <n v="11"/>
    <x v="10"/>
    <n v="11"/>
    <m/>
    <n v="1"/>
    <m/>
    <n v="1"/>
    <m/>
    <n v="1"/>
    <s v="Data added, 10/5/12"/>
    <n v="1"/>
    <m/>
    <n v="1"/>
    <m/>
    <n v="1"/>
    <m/>
    <n v="1"/>
    <m/>
    <n v="1"/>
    <s v="No data avail. per 21/8/12"/>
    <n v="0"/>
    <m/>
    <n v="1"/>
    <m/>
    <n v="1"/>
    <s v="[with data]"/>
    <n v="1"/>
    <m/>
    <n v="1"/>
    <m/>
    <x v="0"/>
  </r>
  <r>
    <s v="AuSch"/>
    <x v="10"/>
    <n v="11"/>
    <x v="11"/>
    <n v="12"/>
    <m/>
    <n v="1"/>
    <m/>
    <n v="1"/>
    <m/>
    <n v="1"/>
    <s v="Data added, 10/5/12"/>
    <n v="1"/>
    <s v="Original shorter sequence replaced 16/8/12"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ChChl"/>
    <x v="11"/>
    <n v="12"/>
    <x v="12"/>
    <n v="13"/>
    <m/>
    <n v="1"/>
    <m/>
    <n v="1"/>
    <m/>
    <n v="1"/>
    <s v="Data added, 10/5/12"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s v="No data avail. per 28/8/12"/>
    <x v="1"/>
  </r>
  <r>
    <s v="ChChl"/>
    <x v="12"/>
    <n v="13"/>
    <x v="13"/>
    <n v="14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ChChl"/>
    <x v="13"/>
    <n v="14"/>
    <x v="14"/>
    <n v="15"/>
    <m/>
    <n v="1"/>
    <m/>
    <n v="1"/>
    <m/>
    <n v="1"/>
    <s v="Data added, 10/5/12"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ChChl"/>
    <x v="14"/>
    <n v="15"/>
    <x v="15"/>
    <n v="16"/>
    <m/>
    <n v="1"/>
    <m/>
    <n v="1"/>
    <m/>
    <n v="1"/>
    <s v="Data added, 10/5/12"/>
    <n v="1"/>
    <s v="Data added 16/8/12"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MgMag"/>
    <x v="15"/>
    <n v="16"/>
    <x v="16"/>
    <n v="17"/>
    <m/>
    <n v="1"/>
    <m/>
    <n v="1"/>
    <m/>
    <n v="1"/>
    <s v="Data added, 10/5/12"/>
    <n v="1"/>
    <m/>
    <n v="1"/>
    <m/>
    <n v="1"/>
    <m/>
    <n v="1"/>
    <m/>
    <n v="1"/>
    <m/>
    <n v="1"/>
    <m/>
    <n v="1"/>
    <m/>
    <n v="1"/>
    <s v="[with data]"/>
    <n v="1"/>
    <m/>
    <n v="1"/>
    <s v="Data added 28/8/12"/>
    <x v="0"/>
  </r>
  <r>
    <s v="MgMag"/>
    <x v="16"/>
    <n v="17"/>
    <x v="17"/>
    <n v="18"/>
    <m/>
    <n v="1"/>
    <m/>
    <n v="1"/>
    <m/>
    <n v="1"/>
    <s v="Data added, 10/5/12"/>
    <n v="1"/>
    <m/>
    <n v="1"/>
    <m/>
    <n v="1"/>
    <m/>
    <n v="1"/>
    <m/>
    <n v="1"/>
    <m/>
    <n v="1"/>
    <s v="Orig. fragment replaced 22/8/12"/>
    <n v="1"/>
    <m/>
    <n v="1"/>
    <s v="[with data]"/>
    <n v="1"/>
    <m/>
    <n v="1"/>
    <m/>
    <x v="0"/>
  </r>
  <r>
    <s v="MgDeg"/>
    <x v="17"/>
    <n v="18"/>
    <x v="18"/>
    <n v="19"/>
    <s v="Data added 9/5/2012"/>
    <n v="1"/>
    <s v="Only accession (DQ008637) pseudogenous"/>
    <n v="0"/>
    <m/>
    <n v="1"/>
    <s v="Data added, 10/5/12"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MgHim"/>
    <x v="18"/>
    <n v="19"/>
    <x v="19"/>
    <n v="20"/>
    <m/>
    <n v="1"/>
    <m/>
    <n v="1"/>
    <m/>
    <n v="1"/>
    <s v="Data added, 10/5/12"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MgEpm"/>
    <x v="19"/>
    <n v="20"/>
    <x v="20"/>
    <n v="21"/>
    <m/>
    <n v="1"/>
    <m/>
    <n v="1"/>
    <m/>
    <n v="1"/>
    <s v="Data added, 10/5/12"/>
    <n v="1"/>
    <m/>
    <n v="1"/>
    <m/>
    <n v="1"/>
    <m/>
    <n v="1"/>
    <m/>
    <n v="1"/>
    <s v="Partial data added 21/8/12"/>
    <n v="1"/>
    <m/>
    <n v="1"/>
    <m/>
    <n v="1"/>
    <s v="No data in orig. matrix"/>
    <n v="0"/>
    <m/>
    <n v="1"/>
    <m/>
    <x v="0"/>
  </r>
  <r>
    <s v="MgAnn"/>
    <x v="20"/>
    <n v="21"/>
    <x v="21"/>
    <n v="22"/>
    <m/>
    <n v="1"/>
    <m/>
    <n v="1"/>
    <m/>
    <n v="1"/>
    <s v="Data added, 10/5/12"/>
    <n v="1"/>
    <s v="Data added 16/8/12"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MgAnn"/>
    <x v="20"/>
    <n v="21"/>
    <x v="22"/>
    <n v="23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MgMys"/>
    <x v="21"/>
    <n v="22"/>
    <x v="23"/>
    <n v="24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s v="No data avail. per 28/8/12"/>
    <x v="1"/>
  </r>
  <r>
    <s v="MgMys"/>
    <x v="21"/>
    <n v="22"/>
    <x v="24"/>
    <n v="25"/>
    <m/>
    <n v="1"/>
    <m/>
    <n v="1"/>
    <m/>
    <n v="1"/>
    <s v="Data added, 10/5/12"/>
    <n v="1"/>
    <m/>
    <n v="1"/>
    <m/>
    <n v="1"/>
    <m/>
    <n v="1"/>
    <m/>
    <n v="1"/>
    <s v="No data avail. per 21/8/12"/>
    <n v="0"/>
    <s v="Orig. fragment replaced 22/8/12"/>
    <n v="1"/>
    <m/>
    <n v="1"/>
    <s v="No data in orig. matrix"/>
    <n v="0"/>
    <m/>
    <n v="1"/>
    <s v="No data avail. per 28/8/12"/>
    <x v="1"/>
  </r>
  <r>
    <s v="LaCal"/>
    <x v="22"/>
    <n v="23"/>
    <x v="25"/>
    <n v="26"/>
    <m/>
    <n v="1"/>
    <s v="[c.pt. odd]"/>
    <n v="1"/>
    <m/>
    <n v="1"/>
    <m/>
    <n v="1"/>
    <m/>
    <n v="1"/>
    <m/>
    <n v="1"/>
    <m/>
    <n v="1"/>
    <s v="Orig. fragment replaced by complete seq, 17/8/12"/>
    <n v="1"/>
    <m/>
    <n v="1"/>
    <m/>
    <n v="1"/>
    <m/>
    <n v="1"/>
    <s v="No data in orig. matrix"/>
    <n v="0"/>
    <m/>
    <n v="1"/>
    <m/>
    <x v="0"/>
  </r>
  <r>
    <s v="LaCal"/>
    <x v="23"/>
    <n v="24"/>
    <x v="26"/>
    <n v="27"/>
    <m/>
    <n v="1"/>
    <m/>
    <n v="1"/>
    <m/>
    <n v="1"/>
    <s v="Data added, 10/5/12"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LaAth"/>
    <x v="24"/>
    <n v="25"/>
    <x v="27"/>
    <n v="28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LaAth"/>
    <x v="24"/>
    <n v="25"/>
    <x v="28"/>
    <n v="29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LaSip"/>
    <x v="25"/>
    <n v="26"/>
    <x v="29"/>
    <n v="30"/>
    <m/>
    <n v="1"/>
    <m/>
    <n v="1"/>
    <m/>
    <n v="1"/>
    <m/>
    <n v="1"/>
    <m/>
    <n v="1"/>
    <m/>
    <n v="1"/>
    <m/>
    <n v="1"/>
    <s v="No data avail. per 17/8/12"/>
    <n v="0"/>
    <s v="No data avail. per 21/8/12"/>
    <n v="0"/>
    <m/>
    <n v="1"/>
    <m/>
    <n v="1"/>
    <s v="No data in orig. matrix"/>
    <n v="0"/>
    <m/>
    <n v="1"/>
    <s v="No data avail. per 28/8/12"/>
    <x v="1"/>
  </r>
  <r>
    <s v="LaMon"/>
    <x v="26"/>
    <n v="27"/>
    <x v="30"/>
    <n v="31"/>
    <s v="Data added, 14/2/2012"/>
    <n v="1"/>
    <s v="Data added, 9/5/12"/>
    <n v="1"/>
    <s v="Data added, 10/5/12"/>
    <n v="1"/>
    <s v="Data added, 10/5/12"/>
    <n v="1"/>
    <s v="Data added 16/8/12"/>
    <n v="1"/>
    <m/>
    <n v="1"/>
    <s v="Data added 17/8/12"/>
    <n v="1"/>
    <s v="No data avail. per 17/8/12"/>
    <n v="0"/>
    <s v="No data avail. per 21/8/12"/>
    <n v="0"/>
    <s v="Data added 22/8/12"/>
    <n v="1"/>
    <s v="Data added 23/8/12"/>
    <n v="1"/>
    <s v="No data in orig. matrix"/>
    <n v="0"/>
    <s v="No data avail. per 28/8/12"/>
    <n v="0"/>
    <s v="No data avail. per 28/8/12"/>
    <x v="1"/>
  </r>
  <r>
    <s v="LaMon"/>
    <x v="27"/>
    <n v="28"/>
    <x v="31"/>
    <n v="32"/>
    <m/>
    <n v="1"/>
    <m/>
    <n v="1"/>
    <m/>
    <n v="1"/>
    <m/>
    <n v="1"/>
    <m/>
    <n v="1"/>
    <m/>
    <n v="1"/>
    <m/>
    <n v="1"/>
    <s v="No data avail. per 17/8/12"/>
    <n v="0"/>
    <s v="No data avail. per 21/8/12"/>
    <n v="0"/>
    <m/>
    <n v="1"/>
    <m/>
    <n v="1"/>
    <s v="No data in orig. matrix"/>
    <n v="0"/>
    <m/>
    <n v="1"/>
    <s v="No data avail. per 28/8/12"/>
    <x v="1"/>
  </r>
  <r>
    <s v="LaMon"/>
    <x v="28"/>
    <n v="29"/>
    <x v="32"/>
    <n v="33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LaGom"/>
    <x v="29"/>
    <n v="30"/>
    <x v="33"/>
    <n v="34"/>
    <m/>
    <n v="1"/>
    <m/>
    <n v="1"/>
    <m/>
    <n v="1"/>
    <m/>
    <n v="1"/>
    <s v="No data available per 16/8/12"/>
    <n v="0"/>
    <s v="No data avail. per 17/8/12"/>
    <n v="0"/>
    <m/>
    <n v="1"/>
    <s v="No data avail. per 17/8/12"/>
    <n v="0"/>
    <s v="No data avail. per 21/8/12"/>
    <n v="0"/>
    <m/>
    <n v="1"/>
    <s v="No data avail. per 23/8/12"/>
    <n v="0"/>
    <s v="No data in orig. matrix"/>
    <n v="0"/>
    <m/>
    <n v="1"/>
    <s v="No data avail. per 28/8/12"/>
    <x v="1"/>
  </r>
  <r>
    <s v="LaLau"/>
    <x v="30"/>
    <n v="31"/>
    <x v="34"/>
    <n v="35"/>
    <m/>
    <n v="1"/>
    <m/>
    <n v="1"/>
    <m/>
    <n v="1"/>
    <m/>
    <n v="1"/>
    <m/>
    <n v="1"/>
    <m/>
    <n v="1"/>
    <m/>
    <n v="1"/>
    <s v="No data avail. per 17/8/12"/>
    <n v="0"/>
    <s v="No data avail. per 21/8/12"/>
    <n v="0"/>
    <s v="Orig. fragment replaced 22/8/12"/>
    <n v="1"/>
    <m/>
    <n v="1"/>
    <s v="No data in orig. matrix"/>
    <n v="0"/>
    <m/>
    <n v="1"/>
    <m/>
    <x v="0"/>
  </r>
  <r>
    <s v="LaLau"/>
    <x v="30"/>
    <n v="31"/>
    <x v="35"/>
    <n v="36"/>
    <m/>
    <n v="1"/>
    <m/>
    <n v="1"/>
    <m/>
    <n v="1"/>
    <m/>
    <n v="1"/>
    <m/>
    <n v="1"/>
    <m/>
    <n v="1"/>
    <m/>
    <n v="1"/>
    <s v="No data avail. per 17/8/12"/>
    <n v="0"/>
    <s v="No data avail. per 21/8/12"/>
    <n v="0"/>
    <m/>
    <n v="1"/>
    <m/>
    <n v="1"/>
    <s v="No data in orig. matrix"/>
    <n v="0"/>
    <m/>
    <n v="1"/>
    <m/>
    <x v="0"/>
  </r>
  <r>
    <s v="LaHer"/>
    <x v="31"/>
    <n v="32"/>
    <x v="36"/>
    <n v="37"/>
    <m/>
    <n v="1"/>
    <m/>
    <n v="1"/>
    <m/>
    <n v="1"/>
    <s v="Data added, 10/5/12"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LaHer"/>
    <x v="32"/>
    <n v="33"/>
    <x v="37"/>
    <n v="38"/>
    <m/>
    <n v="1"/>
    <m/>
    <n v="1"/>
    <m/>
    <n v="1"/>
    <s v="Data added, 10/5/12"/>
    <n v="1"/>
    <m/>
    <n v="1"/>
    <m/>
    <n v="1"/>
    <m/>
    <n v="1"/>
    <s v="No data avail. per 17/8/12"/>
    <n v="0"/>
    <s v="No data avail. per 21/8/12"/>
    <n v="0"/>
    <m/>
    <n v="1"/>
    <m/>
    <n v="1"/>
    <s v="No data in orig. matrix"/>
    <n v="0"/>
    <m/>
    <n v="1"/>
    <m/>
    <x v="0"/>
  </r>
  <r>
    <s v="CnWin"/>
    <x v="33"/>
    <n v="34"/>
    <x v="38"/>
    <n v="39"/>
    <m/>
    <n v="1"/>
    <m/>
    <n v="1"/>
    <m/>
    <n v="1"/>
    <m/>
    <n v="1"/>
    <s v="Original shorter sequence replaced 16/8/12"/>
    <n v="1"/>
    <m/>
    <n v="1"/>
    <m/>
    <n v="1"/>
    <s v="Orig. fragment replaced by complete seq, 17/8/12"/>
    <n v="1"/>
    <m/>
    <n v="1"/>
    <m/>
    <n v="1"/>
    <m/>
    <n v="1"/>
    <s v="[with data]"/>
    <n v="1"/>
    <s v="Data added 28/8/12"/>
    <n v="1"/>
    <m/>
    <x v="0"/>
  </r>
  <r>
    <s v="CnWin"/>
    <x v="33"/>
    <n v="34"/>
    <x v="39"/>
    <n v="40"/>
    <m/>
    <n v="1"/>
    <m/>
    <n v="1"/>
    <m/>
    <n v="1"/>
    <m/>
    <n v="1"/>
    <m/>
    <n v="1"/>
    <m/>
    <n v="1"/>
    <m/>
    <n v="1"/>
    <s v="No data avail. per 17/8/12"/>
    <n v="0"/>
    <s v="No data avail. per 21/8/12"/>
    <n v="0"/>
    <m/>
    <n v="1"/>
    <m/>
    <n v="1"/>
    <s v="[with data]"/>
    <n v="1"/>
    <m/>
    <n v="1"/>
    <m/>
    <x v="0"/>
  </r>
  <r>
    <s v="CnWin"/>
    <x v="33"/>
    <n v="34"/>
    <x v="40"/>
    <n v="41"/>
    <m/>
    <n v="1"/>
    <m/>
    <n v="1"/>
    <m/>
    <n v="1"/>
    <m/>
    <n v="1"/>
    <m/>
    <n v="1"/>
    <m/>
    <n v="1"/>
    <m/>
    <n v="1"/>
    <s v="No data avail. per 17/8/12"/>
    <n v="0"/>
    <m/>
    <n v="1"/>
    <m/>
    <n v="1"/>
    <m/>
    <n v="1"/>
    <s v="No data in orig. matrix"/>
    <n v="0"/>
    <m/>
    <n v="1"/>
    <s v="No data avail. per 28/8/12"/>
    <x v="1"/>
  </r>
  <r>
    <s v="CnCnl"/>
    <x v="34"/>
    <n v="35"/>
    <x v="41"/>
    <n v="42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s v="No data avail. per 28/8/12"/>
    <x v="1"/>
  </r>
  <r>
    <s v="CnCnl"/>
    <x v="34"/>
    <n v="35"/>
    <x v="42"/>
    <n v="43"/>
    <m/>
    <n v="1"/>
    <m/>
    <n v="1"/>
    <m/>
    <n v="1"/>
    <m/>
    <n v="1"/>
    <s v="Original shorter sequence replaced 16/8/12"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PpSau"/>
    <x v="35"/>
    <n v="36"/>
    <x v="43"/>
    <n v="44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PpSau"/>
    <x v="35"/>
    <n v="36"/>
    <x v="44"/>
    <n v="45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PpPpr"/>
    <x v="36"/>
    <n v="37"/>
    <x v="45"/>
    <n v="46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PpPpr"/>
    <x v="36"/>
    <n v="37"/>
    <x v="46"/>
    <n v="47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PpAri"/>
    <x v="37"/>
    <n v="38"/>
    <x v="47"/>
    <n v="48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s v="No data avail. per 28/8/12"/>
    <n v="0"/>
    <s v="No data avail. per 28/8/12"/>
    <x v="1"/>
  </r>
  <r>
    <s v="PpAri"/>
    <x v="38"/>
    <n v="39"/>
    <x v="48"/>
    <n v="49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PpAri"/>
    <x v="39"/>
    <n v="40"/>
    <x v="49"/>
    <n v="50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PpAri"/>
    <x v="39"/>
    <n v="40"/>
    <x v="50"/>
    <n v="51"/>
    <m/>
    <n v="1"/>
    <m/>
    <n v="1"/>
    <m/>
    <n v="1"/>
    <m/>
    <n v="1"/>
    <m/>
    <n v="1"/>
    <m/>
    <n v="1"/>
    <m/>
    <n v="1"/>
    <s v="No data avail. per 17/8/12"/>
    <n v="0"/>
    <s v="No data avail. per 21/8/12"/>
    <n v="0"/>
    <m/>
    <n v="1"/>
    <m/>
    <n v="1"/>
    <s v="No data in orig. matrix"/>
    <n v="0"/>
    <m/>
    <n v="1"/>
    <s v="No data avail. per 28/8/12"/>
    <x v="1"/>
  </r>
  <r>
    <s v="RaEup"/>
    <x v="40"/>
    <n v="41"/>
    <x v="51"/>
    <n v="52"/>
    <m/>
    <n v="1"/>
    <m/>
    <n v="1"/>
    <m/>
    <n v="1"/>
    <m/>
    <n v="1"/>
    <m/>
    <n v="1"/>
    <m/>
    <n v="1"/>
    <m/>
    <n v="1"/>
    <s v="Orig. fragment replaced by longer seq, 17/8/12"/>
    <n v="1"/>
    <m/>
    <n v="1"/>
    <m/>
    <n v="1"/>
    <m/>
    <n v="1"/>
    <s v="No data in orig. matrix"/>
    <n v="0"/>
    <m/>
    <n v="1"/>
    <m/>
    <x v="0"/>
  </r>
  <r>
    <s v="RaPpv"/>
    <x v="41"/>
    <n v="42"/>
    <x v="52"/>
    <n v="53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[with data]"/>
    <n v="1"/>
    <m/>
    <n v="1"/>
    <s v="No data avail. per 28/8/12"/>
    <x v="1"/>
  </r>
  <r>
    <s v="RaPpv"/>
    <x v="41"/>
    <n v="42"/>
    <x v="53"/>
    <n v="54"/>
    <m/>
    <n v="1"/>
    <m/>
    <n v="1"/>
    <m/>
    <n v="1"/>
    <m/>
    <n v="1"/>
    <s v="Data added 16/8/12"/>
    <n v="1"/>
    <m/>
    <n v="1"/>
    <m/>
    <n v="1"/>
    <s v="Data added 17/8/12"/>
    <n v="1"/>
    <s v="No data avail. per 21/8/12"/>
    <n v="0"/>
    <m/>
    <n v="1"/>
    <s v="No data avail. per 23/8/12"/>
    <n v="0"/>
    <s v="No data in orig. matrix"/>
    <n v="0"/>
    <m/>
    <n v="1"/>
    <s v="No data avail. per 28/8/12"/>
    <x v="1"/>
  </r>
  <r>
    <s v="RaPpv"/>
    <x v="41"/>
    <n v="42"/>
    <x v="54"/>
    <n v="55"/>
    <m/>
    <n v="1"/>
    <m/>
    <n v="1"/>
    <m/>
    <n v="1"/>
    <m/>
    <n v="1"/>
    <s v="Data added 16/8/12"/>
    <n v="1"/>
    <m/>
    <n v="1"/>
    <m/>
    <n v="1"/>
    <s v="No data avail. per 17/8/12"/>
    <n v="0"/>
    <s v="No data avail. per 21/8/12"/>
    <n v="0"/>
    <m/>
    <n v="1"/>
    <s v="No data avail. per 23/8/12"/>
    <n v="0"/>
    <s v="[with data]"/>
    <n v="1"/>
    <m/>
    <n v="1"/>
    <s v="No data avail. per 28/8/12"/>
    <x v="1"/>
  </r>
  <r>
    <s v="RaLar"/>
    <x v="42"/>
    <n v="43"/>
    <x v="55"/>
    <n v="56"/>
    <m/>
    <n v="1"/>
    <m/>
    <n v="1"/>
    <m/>
    <n v="1"/>
    <m/>
    <n v="1"/>
    <m/>
    <n v="1"/>
    <m/>
    <n v="1"/>
    <m/>
    <n v="1"/>
    <s v="No data avail. per 17/8/12"/>
    <n v="0"/>
    <s v="No data avail. per 21/8/12"/>
    <n v="0"/>
    <m/>
    <n v="1"/>
    <s v="No data avail. per 23/8/12"/>
    <n v="0"/>
    <s v="No data in orig. matrix"/>
    <n v="0"/>
    <m/>
    <n v="1"/>
    <m/>
    <x v="0"/>
  </r>
  <r>
    <s v="RaLar"/>
    <x v="42"/>
    <n v="43"/>
    <x v="56"/>
    <n v="57"/>
    <m/>
    <n v="1"/>
    <m/>
    <n v="1"/>
    <m/>
    <n v="1"/>
    <m/>
    <n v="1"/>
    <s v="Incomplete, no further data available per 16/8/12"/>
    <n v="0"/>
    <m/>
    <n v="1"/>
    <m/>
    <n v="1"/>
    <s v="No data avail. per 17/8/12"/>
    <n v="0"/>
    <s v="No data avail. per 21/8/12"/>
    <n v="0"/>
    <m/>
    <n v="1"/>
    <m/>
    <n v="1"/>
    <s v="No data in orig. matrix"/>
    <n v="0"/>
    <m/>
    <n v="1"/>
    <s v="No data avail. per 28/8/12"/>
    <x v="1"/>
  </r>
  <r>
    <s v="RaLar"/>
    <x v="42"/>
    <n v="43"/>
    <x v="57"/>
    <n v="58"/>
    <m/>
    <n v="1"/>
    <m/>
    <n v="1"/>
    <m/>
    <n v="1"/>
    <m/>
    <n v="1"/>
    <m/>
    <n v="1"/>
    <m/>
    <n v="1"/>
    <m/>
    <n v="1"/>
    <s v="Data added 17/8/12"/>
    <n v="1"/>
    <s v="No data avail. per 21/8/12"/>
    <n v="0"/>
    <m/>
    <n v="1"/>
    <m/>
    <n v="1"/>
    <s v="No data in orig. matrix"/>
    <n v="0"/>
    <m/>
    <n v="1"/>
    <s v="No data avail. per 28/8/12"/>
    <x v="1"/>
  </r>
  <r>
    <s v="RaCaa"/>
    <x v="43"/>
    <n v="44"/>
    <x v="58"/>
    <n v="59"/>
    <m/>
    <n v="1"/>
    <m/>
    <n v="1"/>
    <m/>
    <n v="1"/>
    <m/>
    <n v="1"/>
    <m/>
    <n v="1"/>
    <s v="No data avail. per 17/8/12"/>
    <n v="0"/>
    <s v="No data avail. per 17/8/12"/>
    <n v="0"/>
    <m/>
    <n v="1"/>
    <s v="No data avail. per 21/8/12"/>
    <n v="0"/>
    <m/>
    <n v="1"/>
    <m/>
    <n v="1"/>
    <s v="No data in orig. matrix"/>
    <n v="0"/>
    <s v="No data avail. per 28/8/12"/>
    <n v="0"/>
    <m/>
    <x v="0"/>
  </r>
  <r>
    <s v="RaMsp"/>
    <x v="44"/>
    <n v="45"/>
    <x v="59"/>
    <n v="60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s v="No data avail. per 28/8/12"/>
    <x v="1"/>
  </r>
  <r>
    <s v="RaMsp"/>
    <x v="44"/>
    <n v="45"/>
    <x v="60"/>
    <n v="61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s v="[Sequence not found in gene bank per 23/8/12]"/>
    <n v="1"/>
    <s v="No data in orig. matrix"/>
    <n v="0"/>
    <m/>
    <n v="1"/>
    <m/>
    <x v="0"/>
  </r>
  <r>
    <s v="RaBer"/>
    <x v="45"/>
    <n v="46"/>
    <x v="61"/>
    <n v="62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s v="No data avail. per 28/8/12"/>
    <n v="0"/>
    <m/>
    <x v="0"/>
  </r>
  <r>
    <s v="RaBer"/>
    <x v="45"/>
    <n v="46"/>
    <x v="62"/>
    <n v="63"/>
    <m/>
    <n v="1"/>
    <m/>
    <n v="1"/>
    <m/>
    <n v="1"/>
    <m/>
    <n v="1"/>
    <m/>
    <n v="1"/>
    <m/>
    <n v="1"/>
    <m/>
    <n v="1"/>
    <m/>
    <n v="1"/>
    <s v="Data added 21/8/12"/>
    <n v="1"/>
    <m/>
    <n v="1"/>
    <m/>
    <n v="1"/>
    <s v="No data in orig. matrix"/>
    <n v="0"/>
    <m/>
    <n v="1"/>
    <m/>
    <x v="0"/>
  </r>
  <r>
    <s v="RaRan"/>
    <x v="46"/>
    <n v="47"/>
    <x v="63"/>
    <n v="64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s v="No data avail. per 23/8/12"/>
    <n v="0"/>
    <s v="No data in orig. matrix"/>
    <n v="0"/>
    <m/>
    <n v="1"/>
    <m/>
    <x v="0"/>
  </r>
  <r>
    <s v="RaRan"/>
    <x v="47"/>
    <n v="48"/>
    <x v="64"/>
    <n v="65"/>
    <m/>
    <n v="1"/>
    <m/>
    <n v="1"/>
    <m/>
    <n v="1"/>
    <m/>
    <n v="1"/>
    <m/>
    <n v="1"/>
    <m/>
    <n v="1"/>
    <m/>
    <n v="1"/>
    <m/>
    <n v="1"/>
    <m/>
    <n v="1"/>
    <m/>
    <n v="1"/>
    <s v="No data avail. per 23/8/12"/>
    <n v="0"/>
    <s v="No data in orig. matrix"/>
    <n v="0"/>
    <m/>
    <n v="1"/>
    <m/>
    <x v="0"/>
  </r>
  <r>
    <s v="RaRan"/>
    <x v="48"/>
    <n v="49"/>
    <x v="65"/>
    <n v="66"/>
    <m/>
    <n v="1"/>
    <m/>
    <n v="1"/>
    <m/>
    <n v="1"/>
    <m/>
    <n v="1"/>
    <m/>
    <n v="1"/>
    <m/>
    <n v="1"/>
    <m/>
    <n v="1"/>
    <s v="Orig. fragment replaced by complete seq, 17/8/12"/>
    <n v="1"/>
    <s v="Data added 21/8/12"/>
    <n v="1"/>
    <m/>
    <n v="1"/>
    <m/>
    <n v="1"/>
    <s v="[with data]"/>
    <n v="1"/>
    <m/>
    <n v="1"/>
    <m/>
    <x v="0"/>
  </r>
  <r>
    <s v="PrNel"/>
    <x v="49"/>
    <n v="50"/>
    <x v="66"/>
    <n v="67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PrPla"/>
    <x v="50"/>
    <n v="51"/>
    <x v="67"/>
    <n v="68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PrPro"/>
    <x v="51"/>
    <n v="52"/>
    <x v="68"/>
    <n v="69"/>
    <m/>
    <n v="1"/>
    <m/>
    <n v="1"/>
    <m/>
    <n v="1"/>
    <m/>
    <n v="1"/>
    <m/>
    <n v="1"/>
    <m/>
    <n v="1"/>
    <m/>
    <n v="1"/>
    <s v="Data added 17/8/12"/>
    <n v="1"/>
    <s v="No data avail. per 21/8/12"/>
    <n v="0"/>
    <m/>
    <n v="1"/>
    <m/>
    <n v="1"/>
    <s v="No data in orig. matrix"/>
    <n v="0"/>
    <m/>
    <n v="1"/>
    <m/>
    <x v="0"/>
  </r>
  <r>
    <s v="PrPro"/>
    <x v="51"/>
    <n v="52"/>
    <x v="69"/>
    <n v="70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s v="No data avail. per 23/8/12"/>
    <n v="0"/>
    <s v="No data in orig. matrix"/>
    <n v="0"/>
    <m/>
    <n v="1"/>
    <m/>
    <x v="0"/>
  </r>
  <r>
    <s v="TdTrd"/>
    <x v="52"/>
    <n v="53"/>
    <x v="70"/>
    <n v="71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s v="No data avail. per 28/8/12"/>
    <x v="1"/>
  </r>
  <r>
    <s v="TdTrd"/>
    <x v="53"/>
    <n v="54"/>
    <x v="71"/>
    <n v="72"/>
    <m/>
    <n v="1"/>
    <m/>
    <n v="1"/>
    <m/>
    <n v="1"/>
    <m/>
    <n v="1"/>
    <s v="Original shorter sequence replaced 16/8/12"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BxBux"/>
    <x v="54"/>
    <n v="55"/>
    <x v="72"/>
    <n v="73"/>
    <m/>
    <n v="1"/>
    <m/>
    <n v="1"/>
    <m/>
    <n v="1"/>
    <m/>
    <n v="1"/>
    <m/>
    <n v="1"/>
    <m/>
    <n v="1"/>
    <m/>
    <n v="1"/>
    <m/>
    <n v="1"/>
    <s v="Data added 21/8/12"/>
    <n v="1"/>
    <m/>
    <n v="1"/>
    <m/>
    <n v="1"/>
    <s v="No data in orig. matrix"/>
    <n v="0"/>
    <m/>
    <n v="1"/>
    <s v="Data added 28/8/12"/>
    <x v="0"/>
  </r>
  <r>
    <s v="BxBux"/>
    <x v="54"/>
    <n v="55"/>
    <x v="73"/>
    <n v="74"/>
    <m/>
    <n v="1"/>
    <m/>
    <n v="1"/>
    <m/>
    <n v="1"/>
    <m/>
    <n v="1"/>
    <m/>
    <n v="1"/>
    <m/>
    <n v="1"/>
    <m/>
    <n v="1"/>
    <m/>
    <n v="1"/>
    <s v="No data avail. per 21/8/12"/>
    <n v="0"/>
    <m/>
    <n v="1"/>
    <m/>
    <n v="1"/>
    <s v="No data in orig. matrix"/>
    <n v="0"/>
    <m/>
    <n v="1"/>
    <m/>
    <x v="0"/>
  </r>
  <r>
    <s v="BxBux"/>
    <x v="54"/>
    <n v="55"/>
    <x v="74"/>
    <n v="75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AcAco"/>
    <x v="55"/>
    <n v="56"/>
    <x v="75"/>
    <n v="76"/>
    <m/>
    <n v="1"/>
    <m/>
    <n v="1"/>
    <m/>
    <n v="1"/>
    <m/>
    <n v="1"/>
    <m/>
    <n v="1"/>
    <s v="Only aberr. sequences avail. per 17/8/12, not added"/>
    <n v="0"/>
    <m/>
    <n v="1"/>
    <m/>
    <n v="1"/>
    <m/>
    <n v="1"/>
    <m/>
    <n v="1"/>
    <m/>
    <n v="1"/>
    <s v="[with data]"/>
    <n v="1"/>
    <s v="No reliable data avail. per 28/8/12"/>
    <n v="0"/>
    <m/>
    <x v="0"/>
  </r>
  <r>
    <s v="AlTof"/>
    <x v="56"/>
    <n v="57"/>
    <x v="76"/>
    <n v="77"/>
    <m/>
    <n v="1"/>
    <m/>
    <n v="1"/>
    <m/>
    <n v="1"/>
    <m/>
    <n v="1"/>
    <m/>
    <n v="1"/>
    <m/>
    <n v="1"/>
    <m/>
    <n v="1"/>
    <m/>
    <n v="1"/>
    <s v="Data added 21/8/12"/>
    <n v="1"/>
    <m/>
    <n v="1"/>
    <m/>
    <n v="1"/>
    <s v="No data in orig. matrix"/>
    <n v="0"/>
    <m/>
    <n v="1"/>
    <s v="No data avail. per 28/8/12"/>
    <x v="1"/>
  </r>
  <r>
    <s v="AlTof"/>
    <x v="56"/>
    <n v="57"/>
    <x v="77"/>
    <n v="78"/>
    <m/>
    <n v="1"/>
    <m/>
    <n v="1"/>
    <m/>
    <n v="1"/>
    <m/>
    <n v="1"/>
    <m/>
    <n v="1"/>
    <m/>
    <n v="1"/>
    <m/>
    <n v="1"/>
    <s v="Orig. fragment replaced by longer seq, 17/8/12"/>
    <n v="1"/>
    <s v="Data added 21/8/12"/>
    <n v="1"/>
    <m/>
    <n v="1"/>
    <m/>
    <n v="1"/>
    <s v="No data in orig. matrix"/>
    <n v="0"/>
    <m/>
    <n v="1"/>
    <m/>
    <x v="0"/>
  </r>
  <r>
    <s v="AlBut"/>
    <x v="57"/>
    <n v="58"/>
    <x v="78"/>
    <n v="79"/>
    <s v="Data added, 14/2/2012"/>
    <n v="1"/>
    <s v="No data, 9/5/12"/>
    <n v="0"/>
    <s v="Data added, 10/5/12"/>
    <n v="1"/>
    <s v="Data added, 10/5/12"/>
    <n v="1"/>
    <s v="Partial data added 16/8/12"/>
    <n v="1"/>
    <s v="No data avail. per 17/8/12"/>
    <n v="0"/>
    <s v="Data added 17/8/12"/>
    <n v="1"/>
    <s v="Data added 17/8/12"/>
    <n v="1"/>
    <s v="Data added 21/8/12"/>
    <n v="1"/>
    <s v="Data added 22/8/12"/>
    <n v="1"/>
    <s v="Data added 23/8/12"/>
    <n v="1"/>
    <s v="No data in orig. matrix"/>
    <n v="0"/>
    <s v="No data avail. per 28/8/12"/>
    <n v="0"/>
    <s v="Data added 28/8/12"/>
    <x v="0"/>
  </r>
  <r>
    <s v="AlApo"/>
    <x v="58"/>
    <n v="59"/>
    <x v="79"/>
    <n v="80"/>
    <s v="Data added, 14/2/2012"/>
    <n v="1"/>
    <s v="No data, 9/5/12"/>
    <n v="0"/>
    <s v="Data added, 10/5/12"/>
    <n v="1"/>
    <s v="Data added, 10/5/12"/>
    <n v="1"/>
    <s v="Data added 16/8/12"/>
    <n v="1"/>
    <s v="No data avail. per 17/8/12"/>
    <n v="0"/>
    <s v="Data added 17/8/12"/>
    <n v="1"/>
    <s v="Data added 17/8/12"/>
    <n v="1"/>
    <s v="Data added 21/8/12"/>
    <n v="1"/>
    <s v="Data added 22/8/12"/>
    <n v="1"/>
    <s v="No data avail. per 23/8/12"/>
    <n v="0"/>
    <s v="No data in orig. matrix"/>
    <n v="0"/>
    <s v="No data avail. per 28/8/12"/>
    <n v="0"/>
    <s v="No data avail. per 28/8/12"/>
    <x v="1"/>
  </r>
  <r>
    <s v="AlShz"/>
    <x v="59"/>
    <n v="60"/>
    <x v="80"/>
    <n v="81"/>
    <s v="Data added, 14/2/2012"/>
    <n v="1"/>
    <s v="No data, 9/5/12"/>
    <n v="0"/>
    <s v="Data added, 10/5/12"/>
    <n v="1"/>
    <s v="Data added, 10/5/12"/>
    <n v="1"/>
    <s v="Data added 16/8/12"/>
    <n v="1"/>
    <s v="No data avail. per 17/8/12"/>
    <n v="0"/>
    <s v="Data added 17/8/12"/>
    <n v="1"/>
    <s v="Data added 17/8/12"/>
    <n v="1"/>
    <s v="Data added 21/8/12"/>
    <n v="1"/>
    <s v="Data added 22/8/12"/>
    <n v="1"/>
    <s v="No data avail. per 23/8/12"/>
    <n v="0"/>
    <s v="No data in orig. matrix"/>
    <n v="0"/>
    <s v="No data avail. per 28/8/12"/>
    <n v="0"/>
    <s v="No data avail. per 28/8/12"/>
    <x v="1"/>
  </r>
  <r>
    <s v="AlArc"/>
    <x v="60"/>
    <n v="61"/>
    <x v="81"/>
    <n v="82"/>
    <m/>
    <n v="1"/>
    <m/>
    <n v="1"/>
    <m/>
    <n v="1"/>
    <s v="Data added, 10/5/12"/>
    <n v="1"/>
    <m/>
    <n v="1"/>
    <m/>
    <n v="1"/>
    <s v="No data avail. per 17/8/12"/>
    <n v="0"/>
    <s v="Data added 17/8/12"/>
    <n v="1"/>
    <s v="Data added 21/8/12"/>
    <n v="1"/>
    <m/>
    <n v="1"/>
    <m/>
    <n v="1"/>
    <s v="[with data]"/>
    <n v="1"/>
    <m/>
    <n v="1"/>
    <s v="Data added 28/8/12"/>
    <x v="0"/>
  </r>
  <r>
    <s v="AlArc"/>
    <x v="60"/>
    <n v="61"/>
    <x v="82"/>
    <n v="83"/>
    <m/>
    <n v="1"/>
    <m/>
    <n v="1"/>
    <m/>
    <n v="1"/>
    <m/>
    <n v="1"/>
    <m/>
    <n v="1"/>
    <m/>
    <n v="1"/>
    <m/>
    <n v="1"/>
    <m/>
    <n v="1"/>
    <s v="Data added 21/8/12"/>
    <n v="1"/>
    <m/>
    <n v="1"/>
    <m/>
    <n v="1"/>
    <s v="No data in orig. matrix"/>
    <n v="0"/>
    <m/>
    <n v="1"/>
    <s v="No data avail. per 28/8/12"/>
    <x v="1"/>
  </r>
  <r>
    <s v="AlArc"/>
    <x v="60"/>
    <n v="61"/>
    <x v="83"/>
    <n v="84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s v="No data avail. per 28/8/12"/>
    <x v="1"/>
  </r>
  <r>
    <s v="AlArc"/>
    <x v="60"/>
    <n v="61"/>
    <x v="84"/>
    <n v="85"/>
    <m/>
    <n v="1"/>
    <m/>
    <n v="1"/>
    <m/>
    <n v="1"/>
    <m/>
    <n v="1"/>
    <m/>
    <n v="1"/>
    <m/>
    <n v="1"/>
    <m/>
    <n v="1"/>
    <s v="No data avail. per 17/8/12"/>
    <n v="0"/>
    <m/>
    <n v="1"/>
    <m/>
    <n v="1"/>
    <m/>
    <n v="1"/>
    <s v="No data in orig. matrix"/>
    <n v="0"/>
    <m/>
    <n v="1"/>
    <s v="No data avail. per 28/8/12"/>
    <x v="1"/>
  </r>
  <r>
    <s v="DsNar"/>
    <x v="61"/>
    <n v="62"/>
    <x v="85"/>
    <n v="86"/>
    <s v="Data added, 14/2/2012"/>
    <n v="1"/>
    <s v="No data, 9/5/12"/>
    <n v="0"/>
    <s v="No data, 10/5/2012"/>
    <n v="0"/>
    <s v="Data added, 10/5/12"/>
    <n v="1"/>
    <m/>
    <n v="1"/>
    <s v="No data avail. per 17/8/12"/>
    <n v="0"/>
    <s v="No data avail. per 17/8/12"/>
    <n v="0"/>
    <s v="No data avail. per 17/8/12"/>
    <n v="0"/>
    <s v="No data avail. per 21/8/12"/>
    <n v="0"/>
    <s v="Data added 22/8/12"/>
    <n v="1"/>
    <s v="No data avail. per 23/8/12"/>
    <n v="0"/>
    <s v="No data in orig. matrix"/>
    <n v="0"/>
    <s v="No data avail. per 28/8/12"/>
    <n v="0"/>
    <s v="No data avail. per 28/8/12"/>
    <x v="1"/>
  </r>
  <r>
    <s v="DsNar"/>
    <x v="61"/>
    <n v="62"/>
    <x v="86"/>
    <n v="87"/>
    <s v="Data added, 14/2/2012"/>
    <n v="1"/>
    <s v="No data, 9/5/12"/>
    <n v="0"/>
    <s v="No data, 10/5/2012"/>
    <n v="0"/>
    <s v="Data added, 10/5/12"/>
    <n v="1"/>
    <m/>
    <n v="1"/>
    <s v="No data avail. per 17/8/12"/>
    <n v="0"/>
    <s v="No data avail. per 17/8/12"/>
    <n v="0"/>
    <s v="Data added 17/8/12"/>
    <n v="1"/>
    <s v="Data added 21/8/12"/>
    <n v="1"/>
    <s v="Data added 22/8/12"/>
    <n v="1"/>
    <s v="No data avail. per 23/8/12"/>
    <n v="0"/>
    <s v="No data in orig. matrix"/>
    <n v="0"/>
    <s v="No data avail. per 28/8/12"/>
    <n v="0"/>
    <s v="No data avail. per 28/8/12"/>
    <x v="1"/>
  </r>
  <r>
    <s v="DsDsc"/>
    <x v="62"/>
    <n v="63"/>
    <x v="87"/>
    <n v="88"/>
    <m/>
    <n v="1"/>
    <m/>
    <n v="1"/>
    <m/>
    <n v="1"/>
    <m/>
    <n v="1"/>
    <m/>
    <n v="1"/>
    <m/>
    <n v="1"/>
    <m/>
    <n v="1"/>
    <m/>
    <n v="1"/>
    <m/>
    <n v="1"/>
    <m/>
    <n v="1"/>
    <m/>
    <n v="1"/>
    <s v="No data in orig. matrix"/>
    <n v="0"/>
    <m/>
    <n v="1"/>
    <m/>
    <x v="0"/>
  </r>
  <r>
    <s v="LiMln"/>
    <x v="63"/>
    <n v="64"/>
    <x v="88"/>
    <n v="89"/>
    <m/>
    <n v="1"/>
    <m/>
    <n v="1"/>
    <m/>
    <n v="1"/>
    <m/>
    <n v="1"/>
    <m/>
    <n v="1"/>
    <m/>
    <n v="1"/>
    <m/>
    <n v="1"/>
    <m/>
    <n v="1"/>
    <m/>
    <n v="1"/>
    <m/>
    <n v="1"/>
    <m/>
    <n v="1"/>
    <s v="[with data]"/>
    <n v="1"/>
    <m/>
    <n v="1"/>
    <s v="No data avail. per 28/8/12"/>
    <x v="1"/>
  </r>
  <r>
    <s v="CpCer"/>
    <x v="64"/>
    <n v="65"/>
    <x v="89"/>
    <n v="90"/>
    <m/>
    <n v="1"/>
    <m/>
    <n v="1"/>
    <m/>
    <n v="1"/>
    <s v="Data added, 10/5/12"/>
    <n v="1"/>
    <m/>
    <n v="1"/>
    <m/>
    <n v="1"/>
    <m/>
    <n v="1"/>
    <m/>
    <n v="1"/>
    <m/>
    <n v="1"/>
    <m/>
    <n v="1"/>
    <m/>
    <n v="1"/>
    <s v="No data in orig. matrix"/>
    <n v="0"/>
    <m/>
    <n v="1"/>
    <s v="Data added 28/8/12"/>
    <x v="0"/>
  </r>
  <r>
    <s v="CyCyc"/>
    <x v="65"/>
    <m/>
    <x v="90"/>
    <n v="91"/>
    <m/>
    <n v="1"/>
    <m/>
    <n v="1"/>
    <m/>
    <n v="1"/>
    <m/>
    <n v="1"/>
    <m/>
    <n v="1"/>
    <m/>
    <n v="1"/>
    <m/>
    <n v="1"/>
    <m/>
    <n v="1"/>
    <s v="Orig. fragment replaced 21/8/12"/>
    <n v="1"/>
    <m/>
    <n v="1"/>
    <m/>
    <n v="1"/>
    <s v="No data in orig. matrix"/>
    <n v="0"/>
    <m/>
    <n v="1"/>
    <m/>
    <x v="0"/>
  </r>
  <r>
    <s v="CyZam"/>
    <x v="65"/>
    <m/>
    <x v="91"/>
    <n v="92"/>
    <m/>
    <n v="1"/>
    <m/>
    <n v="1"/>
    <m/>
    <n v="1"/>
    <m/>
    <n v="1"/>
    <m/>
    <n v="1"/>
    <m/>
    <n v="1"/>
    <m/>
    <n v="1"/>
    <m/>
    <n v="1"/>
    <s v="Orig. fragment replaced 21/8/12"/>
    <n v="1"/>
    <m/>
    <n v="1"/>
    <m/>
    <n v="1"/>
    <s v="No data in orig. matrix"/>
    <n v="0"/>
    <m/>
    <n v="1"/>
    <m/>
    <x v="0"/>
  </r>
  <r>
    <s v="GiGkg"/>
    <x v="65"/>
    <m/>
    <x v="92"/>
    <n v="93"/>
    <m/>
    <n v="1"/>
    <m/>
    <n v="1"/>
    <m/>
    <n v="1"/>
    <m/>
    <n v="1"/>
    <m/>
    <n v="1"/>
    <m/>
    <n v="1"/>
    <m/>
    <n v="1"/>
    <m/>
    <n v="1"/>
    <m/>
    <n v="1"/>
    <m/>
    <n v="1"/>
    <s v="Data added 23/8/12"/>
    <n v="1"/>
    <s v="No data in orig. matrix"/>
    <n v="0"/>
    <m/>
    <n v="1"/>
    <m/>
    <x v="0"/>
  </r>
  <r>
    <s v="GnGne"/>
    <x v="65"/>
    <m/>
    <x v="93"/>
    <n v="94"/>
    <m/>
    <n v="1"/>
    <m/>
    <n v="1"/>
    <m/>
    <n v="1"/>
    <s v="Data added, 10/5/12"/>
    <n v="1"/>
    <m/>
    <n v="1"/>
    <m/>
    <n v="1"/>
    <m/>
    <n v="1"/>
    <s v="No data avail. per 17/8/12"/>
    <n v="0"/>
    <s v="Orig. fragment replaced 21/8/12"/>
    <n v="1"/>
    <m/>
    <n v="1"/>
    <s v="Data added 23/8/12"/>
    <n v="1"/>
    <s v="No data in orig. matrix"/>
    <n v="0"/>
    <s v="Only lim. data avail. per 28/8/12"/>
    <n v="0"/>
    <m/>
    <x v="0"/>
  </r>
  <r>
    <s v="GnWel"/>
    <x v="65"/>
    <m/>
    <x v="94"/>
    <n v="95"/>
    <m/>
    <n v="1"/>
    <m/>
    <n v="1"/>
    <m/>
    <n v="1"/>
    <s v="Data added, 10/5/12"/>
    <n v="1"/>
    <m/>
    <n v="1"/>
    <m/>
    <n v="1"/>
    <m/>
    <n v="1"/>
    <s v="No data avail. per 17/8/12"/>
    <n v="0"/>
    <m/>
    <n v="1"/>
    <m/>
    <n v="1"/>
    <s v="Data added 23/8/12"/>
    <n v="1"/>
    <s v="No data in orig. matrix"/>
    <n v="0"/>
    <s v="Sequence structure too different to align"/>
    <n v="0"/>
    <m/>
    <x v="0"/>
  </r>
  <r>
    <s v="PnCps"/>
    <x v="65"/>
    <m/>
    <x v="95"/>
    <n v="96"/>
    <m/>
    <n v="1"/>
    <m/>
    <n v="1"/>
    <m/>
    <n v="1"/>
    <m/>
    <n v="1"/>
    <m/>
    <n v="1"/>
    <s v="No data avail. per 17/8/12"/>
    <n v="0"/>
    <m/>
    <n v="1"/>
    <m/>
    <n v="1"/>
    <m/>
    <n v="1"/>
    <m/>
    <n v="1"/>
    <s v="No data avail. per 23/8/12"/>
    <n v="0"/>
    <s v="No data in orig. matrix"/>
    <n v="0"/>
    <s v="Only partially alignable; 3rd exon added"/>
    <n v="1"/>
    <m/>
    <x v="0"/>
  </r>
  <r>
    <s v="PnPdc"/>
    <x v="65"/>
    <m/>
    <x v="96"/>
    <n v="97"/>
    <m/>
    <n v="1"/>
    <m/>
    <n v="1"/>
    <m/>
    <n v="1"/>
    <m/>
    <n v="1"/>
    <m/>
    <n v="1"/>
    <m/>
    <n v="1"/>
    <m/>
    <n v="1"/>
    <m/>
    <n v="1"/>
    <m/>
    <n v="1"/>
    <m/>
    <n v="1"/>
    <s v="Orig. fragment replaced 23/8/12"/>
    <n v="1"/>
    <s v="No data in orig. matrix"/>
    <n v="0"/>
    <m/>
    <n v="1"/>
    <m/>
    <x v="0"/>
  </r>
  <r>
    <s v="PnPnc"/>
    <x v="65"/>
    <m/>
    <x v="97"/>
    <n v="98"/>
    <m/>
    <n v="1"/>
    <m/>
    <n v="1"/>
    <m/>
    <n v="1"/>
    <s v="Data added, 10/5/12"/>
    <n v="1"/>
    <m/>
    <n v="1"/>
    <m/>
    <n v="1"/>
    <m/>
    <n v="1"/>
    <s v="No data avail. per 17/8/12"/>
    <n v="0"/>
    <s v="Orig. fragment replaced 21/8/12"/>
    <n v="1"/>
    <m/>
    <n v="1"/>
    <m/>
    <n v="1"/>
    <s v="No data in orig. matrix"/>
    <n v="0"/>
    <m/>
    <n v="1"/>
    <m/>
    <x v="0"/>
  </r>
  <r>
    <s v="AlAli"/>
    <x v="66"/>
    <n v="999"/>
    <x v="98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lHdc"/>
    <x v="66"/>
    <n v="999"/>
    <x v="99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DsNar"/>
    <x v="61"/>
    <n v="999"/>
    <x v="100"/>
    <s v="Checked for data, 14/2/2012; not included"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DsNar"/>
    <x v="61"/>
    <n v="999"/>
    <x v="101"/>
    <s v="Checked for data, 14/2/2012; not included"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DsNar"/>
    <x v="61"/>
    <n v="999"/>
    <x v="102"/>
    <s v="Checked for data, 14/2/2012; not included"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lPot"/>
    <x v="66"/>
    <n v="999"/>
    <x v="103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lJun"/>
    <x v="66"/>
    <n v="999"/>
    <x v="104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pArl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rAre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Am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Am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As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As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As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Atl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Bo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Iri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Orc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Tec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Xan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sXe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AtAst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BrBra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#Das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#Das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aAma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mCml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mHae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mPhi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mPon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CuCuc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FbPa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GuGun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LiAls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LiLil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MyOna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aPnd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aVel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Bro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Cen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Cen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Cy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Ecd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Fla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May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Poa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Rst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Ty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Ty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oXy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PsPt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RoMo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SfCcp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SoSol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SpRut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ViVit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ZiMus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s v="ZiStr"/>
    <x v="66"/>
    <n v="999"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x v="67"/>
    <m/>
    <x v="105"/>
    <m/>
    <m/>
    <m/>
    <m/>
    <m/>
    <m/>
    <m/>
    <m/>
    <m/>
    <m/>
    <m/>
    <m/>
    <m/>
    <m/>
    <m/>
    <m/>
    <m/>
    <m/>
    <m/>
    <m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:O68" firstHeaderRow="0" firstDataRow="1" firstDataCol="1"/>
  <pivotFields count="33">
    <pivotField showAll="0"/>
    <pivotField axis="axisRow" showAll="0">
      <items count="69">
        <item h="1" sd="0" x="66"/>
        <item sd="0" x="65"/>
        <item sd="0" x="55"/>
        <item sd="0" x="0"/>
        <item sd="0" x="20"/>
        <item sd="0" x="58"/>
        <item sd="0" x="60"/>
        <item sd="0" x="39"/>
        <item sd="0" x="38"/>
        <item sd="0" x="12"/>
        <item sd="0" x="24"/>
        <item sd="0" x="7"/>
        <item sd="0" x="4"/>
        <item sd="0" x="45"/>
        <item sd="0" x="2"/>
        <item sd="0" x="57"/>
        <item sd="0" x="54"/>
        <item sd="0" x="1"/>
        <item sd="0" x="22"/>
        <item sd="0" x="34"/>
        <item sd="0" x="64"/>
        <item sd="0" x="14"/>
        <item sd="0" x="43"/>
        <item sd="0" x="48"/>
        <item sd="0" x="17"/>
        <item sd="0" x="62"/>
        <item sd="0" x="19"/>
        <item sd="0" x="40"/>
        <item sd="0" x="18"/>
        <item sd="0" x="46"/>
        <item sd="0" x="29"/>
        <item sd="0" x="32"/>
        <item sd="0" x="11"/>
        <item sd="0" x="31"/>
        <item sd="0" x="26"/>
        <item sd="0" x="6"/>
        <item sd="0" x="47"/>
        <item sd="0" x="23"/>
        <item sd="0" x="9"/>
        <item sd="0" x="37"/>
        <item sd="0" x="42"/>
        <item sd="0" x="30"/>
        <item sd="0" x="15"/>
        <item sd="0" x="16"/>
        <item sd="0" x="63"/>
        <item sd="0" x="44"/>
        <item sd="0" x="28"/>
        <item sd="0" x="27"/>
        <item sd="0" x="21"/>
        <item sd="0" x="61"/>
        <item sd="0" x="49"/>
        <item sd="0" x="3"/>
        <item sd="0" x="5"/>
        <item sd="0" x="41"/>
        <item sd="0" x="36"/>
        <item sd="0" x="50"/>
        <item sd="0" x="51"/>
        <item sd="0" x="13"/>
        <item sd="0" x="35"/>
        <item sd="0" x="59"/>
        <item sd="0" x="10"/>
        <item sd="0" x="25"/>
        <item sd="0" x="52"/>
        <item sd="0" x="56"/>
        <item sd="0" x="8"/>
        <item sd="0" x="53"/>
        <item sd="0" x="33"/>
        <item h="1" sd="0" x="67"/>
        <item t="default"/>
      </items>
    </pivotField>
    <pivotField showAll="0"/>
    <pivotField axis="axisRow" showAll="0" defaultSubtotal="0">
      <items count="106">
        <item x="75"/>
        <item x="85"/>
        <item x="98"/>
        <item x="0"/>
        <item x="21"/>
        <item x="79"/>
        <item x="49"/>
        <item x="13"/>
        <item x="27"/>
        <item x="7"/>
        <item x="4"/>
        <item x="2"/>
        <item x="78"/>
        <item x="72"/>
        <item x="1"/>
        <item x="25"/>
        <item x="22"/>
        <item x="41"/>
        <item x="61"/>
        <item x="89"/>
        <item x="15"/>
        <item x="42"/>
        <item x="58"/>
        <item x="34"/>
        <item x="90"/>
        <item x="28"/>
        <item x="55"/>
        <item x="18"/>
        <item x="52"/>
        <item x="73"/>
        <item x="87"/>
        <item x="38"/>
        <item x="53"/>
        <item x="20"/>
        <item x="51"/>
        <item x="19"/>
        <item x="92"/>
        <item x="63"/>
        <item x="93"/>
        <item x="33"/>
        <item x="37"/>
        <item x="32"/>
        <item x="12"/>
        <item x="36"/>
        <item x="30"/>
        <item x="43"/>
        <item x="64"/>
        <item x="99"/>
        <item x="54"/>
        <item x="26"/>
        <item x="9"/>
        <item x="10"/>
        <item x="47"/>
        <item x="56"/>
        <item x="35"/>
        <item x="81"/>
        <item x="16"/>
        <item x="100"/>
        <item x="17"/>
        <item x="23"/>
        <item x="59"/>
        <item x="101"/>
        <item x="95"/>
        <item x="24"/>
        <item x="62"/>
        <item x="86"/>
        <item x="66"/>
        <item x="102"/>
        <item x="3"/>
        <item x="5"/>
        <item x="82"/>
        <item x="74"/>
        <item x="45"/>
        <item x="68"/>
        <item x="31"/>
        <item x="97"/>
        <item x="46"/>
        <item x="67"/>
        <item x="76"/>
        <item x="96"/>
        <item x="103"/>
        <item x="65"/>
        <item x="69"/>
        <item x="14"/>
        <item x="57"/>
        <item x="48"/>
        <item x="44"/>
        <item x="80"/>
        <item x="11"/>
        <item x="29"/>
        <item x="83"/>
        <item x="39"/>
        <item x="40"/>
        <item x="70"/>
        <item x="50"/>
        <item x="60"/>
        <item x="77"/>
        <item x="104"/>
        <item x="88"/>
        <item x="8"/>
        <item x="6"/>
        <item x="71"/>
        <item x="94"/>
        <item x="84"/>
        <item x="91"/>
        <item x="105"/>
      </items>
    </pivotField>
    <pivotField showAl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/>
    <pivotField showAll="0"/>
    <pivotField dataField="1" showAll="0" defaultSubtotal="0">
      <items count="3">
        <item x="1"/>
        <item x="0"/>
        <item x="2"/>
      </items>
    </pivotField>
  </pivotFields>
  <rowFields count="2">
    <field x="1"/>
    <field x="3"/>
  </rowFields>
  <rowItems count="6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18S sum" fld="6" baseField="3" baseItem="0"/>
    <dataField name="Sum of 25S sum" fld="8" baseField="3" baseItem="0"/>
    <dataField name="Sum of atp1 sum" fld="10" baseField="0" baseItem="3929448"/>
    <dataField name="Sum of atpB sum" fld="12" baseField="0" baseItem="3929448"/>
    <dataField name="Sum of matK sum" fld="14" baseField="0" baseItem="3929448"/>
    <dataField name="Sum of matR sum" fld="16" baseField="0" baseItem="3929448"/>
    <dataField name="Sum of nad5 sum" fld="18" baseField="0" baseItem="3929448"/>
    <dataField name="Sum of ndhF sum" fld="20" baseField="0" baseItem="3929448"/>
    <dataField name="Sum of psbBTNH sum" fld="22" baseField="0" baseItem="3929448"/>
    <dataField name="Sum of rbcL sum" fld="24" baseField="0" baseItem="3929448"/>
    <dataField name="Sum of rpoC2 sum" fld="26" baseField="0" baseItem="3929448"/>
    <dataField name="Sum of rps16 sum" fld="28" baseField="0" baseItem="3929448"/>
    <dataField name="Sum of rps3 [mt] sum" fld="30" baseField="0" baseItem="3929448"/>
    <dataField name="Sum of rps4 [cp] sum" fld="32" baseField="3" baseItem="0"/>
  </dataFields>
  <formats count="1">
    <format dxfId="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conditionalFormats count="1">
    <conditionalFormat priority="6">
      <pivotAreas count="2">
        <pivotArea type="data" collapsedLevelsAreSubtotals="1" fieldPosition="0">
          <references count="1">
            <reference field="3" count="1">
              <x v="105"/>
            </reference>
          </references>
        </pivotArea>
        <pivotArea type="data" grandRow="1" outline="0" collapsedLevelsAreSubtotals="1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7"/>
  <sheetViews>
    <sheetView tabSelected="1" topLeftCell="B1" zoomScaleNormal="100" workbookViewId="0">
      <selection activeCell="D63" sqref="D63"/>
    </sheetView>
  </sheetViews>
  <sheetFormatPr defaultRowHeight="12.75" x14ac:dyDescent="0.2"/>
  <cols>
    <col min="1" max="1" width="13.5703125" bestFit="1" customWidth="1"/>
    <col min="2" max="2" width="8" bestFit="1" customWidth="1"/>
    <col min="3" max="3" width="8" style="1" customWidth="1"/>
    <col min="4" max="4" width="14.140625" style="2" bestFit="1" customWidth="1"/>
    <col min="5" max="5" width="4.28515625" style="2" customWidth="1"/>
    <col min="7" max="7" width="9.140625" style="9"/>
    <col min="8" max="8" width="9.140625" customWidth="1"/>
    <col min="9" max="9" width="2.7109375" customWidth="1"/>
    <col min="10" max="10" width="9.140625" customWidth="1"/>
    <col min="11" max="11" width="2.7109375" customWidth="1"/>
    <col min="12" max="12" width="9.140625" customWidth="1"/>
    <col min="13" max="13" width="2.7109375" customWidth="1"/>
    <col min="14" max="14" width="9.140625" customWidth="1"/>
    <col min="15" max="15" width="2.7109375" customWidth="1"/>
    <col min="16" max="16" width="9.140625" customWidth="1"/>
    <col min="17" max="17" width="2.7109375" customWidth="1"/>
    <col min="18" max="18" width="9.140625" customWidth="1"/>
    <col min="19" max="19" width="2.7109375" customWidth="1"/>
    <col min="20" max="20" width="9.140625" customWidth="1"/>
    <col min="21" max="21" width="2.7109375" customWidth="1"/>
    <col min="22" max="22" width="9.140625" customWidth="1"/>
    <col min="23" max="23" width="2.7109375" customWidth="1"/>
    <col min="24" max="24" width="9.140625" customWidth="1"/>
    <col min="25" max="25" width="2.7109375" customWidth="1"/>
    <col min="26" max="26" width="9.140625" customWidth="1"/>
    <col min="27" max="27" width="2.7109375" customWidth="1"/>
    <col min="28" max="28" width="9.140625" customWidth="1"/>
    <col min="29" max="29" width="2.7109375" customWidth="1"/>
    <col min="30" max="30" width="9.140625" style="4" customWidth="1"/>
    <col min="31" max="31" width="2.7109375" style="4" customWidth="1"/>
    <col min="32" max="32" width="9.140625" style="2" customWidth="1"/>
    <col min="33" max="33" width="2.7109375" customWidth="1"/>
    <col min="35" max="35" width="2.7109375" customWidth="1"/>
  </cols>
  <sheetData>
    <row r="1" spans="1:35" x14ac:dyDescent="0.2">
      <c r="A1" t="s">
        <v>172</v>
      </c>
      <c r="B1" t="s">
        <v>155</v>
      </c>
      <c r="C1" s="1" t="s">
        <v>372</v>
      </c>
      <c r="D1" s="2" t="s">
        <v>231</v>
      </c>
      <c r="E1" s="2" t="s">
        <v>302</v>
      </c>
      <c r="F1" t="s">
        <v>232</v>
      </c>
      <c r="G1" s="9" t="s">
        <v>302</v>
      </c>
      <c r="H1" s="9" t="s">
        <v>303</v>
      </c>
      <c r="I1" s="9" t="str">
        <f>CONCATENATE(H1," sum")</f>
        <v>18S sum</v>
      </c>
      <c r="J1" s="9" t="s">
        <v>305</v>
      </c>
      <c r="K1" s="9" t="str">
        <f>CONCATENATE(J1," sum")</f>
        <v>25S sum</v>
      </c>
      <c r="L1" s="9" t="s">
        <v>312</v>
      </c>
      <c r="M1" s="9" t="str">
        <f>CONCATENATE(L1," sum")</f>
        <v>atp1 sum</v>
      </c>
      <c r="N1" s="9" t="s">
        <v>315</v>
      </c>
      <c r="O1" s="9" t="str">
        <f>CONCATENATE(N1," sum")</f>
        <v>atpB sum</v>
      </c>
      <c r="P1" s="9" t="s">
        <v>316</v>
      </c>
      <c r="Q1" s="9" t="str">
        <f>CONCATENATE(P1," sum")</f>
        <v>matK sum</v>
      </c>
      <c r="R1" s="9" t="s">
        <v>322</v>
      </c>
      <c r="S1" s="9" t="str">
        <f>CONCATENATE(R1," sum")</f>
        <v>matR sum</v>
      </c>
      <c r="T1" s="9" t="s">
        <v>326</v>
      </c>
      <c r="U1" s="9" t="str">
        <f>CONCATENATE(T1," sum")</f>
        <v>nad5 sum</v>
      </c>
      <c r="V1" s="9" t="s">
        <v>327</v>
      </c>
      <c r="W1" s="9" t="str">
        <f>CONCATENATE(V1," sum")</f>
        <v>ndhF sum</v>
      </c>
      <c r="X1" s="9" t="s">
        <v>330</v>
      </c>
      <c r="Y1" s="9" t="str">
        <f>CONCATENATE(X1," sum")</f>
        <v>psbBTNH sum</v>
      </c>
      <c r="Z1" s="9" t="s">
        <v>335</v>
      </c>
      <c r="AA1" s="9" t="str">
        <f>CONCATENATE(Z1," sum")</f>
        <v>rbcL sum</v>
      </c>
      <c r="AB1" s="9" t="s">
        <v>338</v>
      </c>
      <c r="AC1" s="9" t="str">
        <f>CONCATENATE(AB1," sum")</f>
        <v>rpoC2 sum</v>
      </c>
      <c r="AD1" s="13" t="s">
        <v>343</v>
      </c>
      <c r="AE1" s="13" t="str">
        <f>CONCATENATE(AD1," sum")</f>
        <v>rps16 sum</v>
      </c>
      <c r="AF1" s="9" t="s">
        <v>347</v>
      </c>
      <c r="AG1" s="9" t="str">
        <f>CONCATENATE(AF1," sum")</f>
        <v>rps3 [mt] sum</v>
      </c>
      <c r="AH1" s="9" t="s">
        <v>354</v>
      </c>
      <c r="AI1" s="9" t="str">
        <f>CONCATENATE(AH1," sum")</f>
        <v>rps4 [cp] sum</v>
      </c>
    </row>
    <row r="2" spans="1:35" x14ac:dyDescent="0.2">
      <c r="A2" t="s">
        <v>2</v>
      </c>
      <c r="B2" t="s">
        <v>85</v>
      </c>
      <c r="C2" s="1" t="s">
        <v>373</v>
      </c>
      <c r="D2" s="2" t="str">
        <f>A2</f>
        <v>Amborella</v>
      </c>
      <c r="E2" s="2">
        <v>1</v>
      </c>
      <c r="F2" s="2" t="str">
        <f>A2</f>
        <v>Amborella</v>
      </c>
      <c r="G2" s="9">
        <v>1</v>
      </c>
      <c r="I2">
        <v>1</v>
      </c>
      <c r="K2">
        <v>1</v>
      </c>
      <c r="M2">
        <v>1</v>
      </c>
      <c r="N2" t="s">
        <v>313</v>
      </c>
      <c r="O2">
        <v>1</v>
      </c>
      <c r="Q2">
        <v>1</v>
      </c>
      <c r="S2">
        <v>1</v>
      </c>
      <c r="U2">
        <v>1</v>
      </c>
      <c r="V2" t="s">
        <v>328</v>
      </c>
      <c r="W2">
        <v>1</v>
      </c>
      <c r="X2" t="s">
        <v>334</v>
      </c>
      <c r="Y2">
        <v>1</v>
      </c>
      <c r="AA2">
        <v>1</v>
      </c>
      <c r="AC2">
        <v>1</v>
      </c>
      <c r="AD2" s="4" t="s">
        <v>344</v>
      </c>
      <c r="AE2" s="4">
        <v>0</v>
      </c>
      <c r="AG2">
        <v>1</v>
      </c>
      <c r="AH2" t="s">
        <v>353</v>
      </c>
      <c r="AI2">
        <v>1</v>
      </c>
    </row>
    <row r="3" spans="1:35" x14ac:dyDescent="0.2">
      <c r="A3" s="1" t="s">
        <v>4</v>
      </c>
      <c r="B3" s="1" t="s">
        <v>87</v>
      </c>
      <c r="C3" s="1" t="s">
        <v>374</v>
      </c>
      <c r="D3" s="1" t="s">
        <v>4</v>
      </c>
      <c r="E3" s="1">
        <v>2</v>
      </c>
      <c r="F3" s="1" t="s">
        <v>4</v>
      </c>
      <c r="G3" s="9">
        <v>2</v>
      </c>
      <c r="I3">
        <v>1</v>
      </c>
      <c r="K3">
        <v>1</v>
      </c>
      <c r="M3">
        <v>1</v>
      </c>
      <c r="N3" t="s">
        <v>313</v>
      </c>
      <c r="O3">
        <v>1</v>
      </c>
      <c r="Q3">
        <v>1</v>
      </c>
      <c r="S3">
        <v>1</v>
      </c>
      <c r="U3">
        <v>1</v>
      </c>
      <c r="W3">
        <v>1</v>
      </c>
      <c r="Y3">
        <v>1</v>
      </c>
      <c r="AA3">
        <v>1</v>
      </c>
      <c r="AC3">
        <v>1</v>
      </c>
      <c r="AD3" s="4" t="s">
        <v>344</v>
      </c>
      <c r="AE3" s="4">
        <v>0</v>
      </c>
      <c r="AG3">
        <v>1</v>
      </c>
      <c r="AH3" t="s">
        <v>346</v>
      </c>
      <c r="AI3">
        <v>0</v>
      </c>
    </row>
    <row r="4" spans="1:35" x14ac:dyDescent="0.2">
      <c r="A4" s="1" t="s">
        <v>162</v>
      </c>
      <c r="B4" s="1" t="s">
        <v>87</v>
      </c>
      <c r="C4" s="1" t="s">
        <v>374</v>
      </c>
      <c r="D4" s="2" t="s">
        <v>157</v>
      </c>
      <c r="E4" s="2">
        <v>3</v>
      </c>
      <c r="F4" s="2" t="s">
        <v>157</v>
      </c>
      <c r="G4" s="9">
        <v>3</v>
      </c>
      <c r="I4">
        <v>1</v>
      </c>
      <c r="K4">
        <v>1</v>
      </c>
      <c r="M4">
        <v>1</v>
      </c>
      <c r="N4" t="s">
        <v>313</v>
      </c>
      <c r="O4">
        <v>1</v>
      </c>
      <c r="Q4">
        <v>1</v>
      </c>
      <c r="S4">
        <v>1</v>
      </c>
      <c r="U4">
        <v>1</v>
      </c>
      <c r="V4" s="9" t="s">
        <v>324</v>
      </c>
      <c r="W4">
        <v>0</v>
      </c>
      <c r="X4" s="9" t="s">
        <v>332</v>
      </c>
      <c r="Y4">
        <v>0</v>
      </c>
      <c r="Z4" s="9"/>
      <c r="AA4">
        <v>1</v>
      </c>
      <c r="AB4" s="9"/>
      <c r="AC4">
        <v>1</v>
      </c>
      <c r="AD4" s="13" t="s">
        <v>344</v>
      </c>
      <c r="AE4" s="4">
        <v>0</v>
      </c>
      <c r="AF4" s="9"/>
      <c r="AG4">
        <v>1</v>
      </c>
      <c r="AI4">
        <v>1</v>
      </c>
    </row>
    <row r="5" spans="1:35" x14ac:dyDescent="0.2">
      <c r="A5" s="1" t="s">
        <v>162</v>
      </c>
      <c r="B5" s="1" t="s">
        <v>88</v>
      </c>
      <c r="C5" s="1" t="s">
        <v>374</v>
      </c>
      <c r="D5" s="2" t="s">
        <v>158</v>
      </c>
      <c r="E5" s="2">
        <v>4</v>
      </c>
      <c r="F5" s="2" t="s">
        <v>158</v>
      </c>
      <c r="G5" s="9">
        <v>4</v>
      </c>
      <c r="I5">
        <v>1</v>
      </c>
      <c r="K5">
        <v>1</v>
      </c>
      <c r="M5">
        <v>1</v>
      </c>
      <c r="N5" t="s">
        <v>313</v>
      </c>
      <c r="O5">
        <v>1</v>
      </c>
      <c r="Q5">
        <v>1</v>
      </c>
      <c r="S5">
        <v>1</v>
      </c>
      <c r="U5">
        <v>1</v>
      </c>
      <c r="V5" t="s">
        <v>323</v>
      </c>
      <c r="W5">
        <v>1</v>
      </c>
      <c r="X5" t="s">
        <v>334</v>
      </c>
      <c r="Y5">
        <v>1</v>
      </c>
      <c r="AA5">
        <v>1</v>
      </c>
      <c r="AC5">
        <v>1</v>
      </c>
      <c r="AD5" s="4" t="s">
        <v>344</v>
      </c>
      <c r="AE5" s="4">
        <v>0</v>
      </c>
      <c r="AG5">
        <v>1</v>
      </c>
      <c r="AI5">
        <v>1</v>
      </c>
    </row>
    <row r="6" spans="1:35" x14ac:dyDescent="0.2">
      <c r="A6" s="1" t="s">
        <v>162</v>
      </c>
      <c r="B6" s="1" t="s">
        <v>88</v>
      </c>
      <c r="C6" s="1" t="s">
        <v>374</v>
      </c>
      <c r="D6" s="2" t="s">
        <v>301</v>
      </c>
      <c r="E6" s="2">
        <v>5</v>
      </c>
      <c r="F6" s="6" t="s">
        <v>301</v>
      </c>
      <c r="G6" s="9">
        <v>5</v>
      </c>
      <c r="H6" t="s">
        <v>294</v>
      </c>
      <c r="I6">
        <v>1</v>
      </c>
      <c r="J6" s="9" t="s">
        <v>314</v>
      </c>
      <c r="K6">
        <v>0</v>
      </c>
      <c r="L6" s="9" t="s">
        <v>310</v>
      </c>
      <c r="M6">
        <v>0</v>
      </c>
      <c r="N6" s="9" t="s">
        <v>313</v>
      </c>
      <c r="O6">
        <v>1</v>
      </c>
      <c r="P6" s="9" t="s">
        <v>317</v>
      </c>
      <c r="Q6">
        <v>1</v>
      </c>
      <c r="R6" s="9" t="s">
        <v>323</v>
      </c>
      <c r="S6">
        <v>1</v>
      </c>
      <c r="T6" s="9" t="s">
        <v>324</v>
      </c>
      <c r="U6">
        <v>0</v>
      </c>
      <c r="V6" s="9" t="s">
        <v>324</v>
      </c>
      <c r="W6">
        <v>0</v>
      </c>
      <c r="X6" s="9" t="s">
        <v>332</v>
      </c>
      <c r="Y6">
        <v>0</v>
      </c>
      <c r="Z6" s="9" t="s">
        <v>336</v>
      </c>
      <c r="AA6">
        <v>1</v>
      </c>
      <c r="AB6" s="9" t="s">
        <v>339</v>
      </c>
      <c r="AC6">
        <v>0</v>
      </c>
      <c r="AD6" s="13" t="s">
        <v>344</v>
      </c>
      <c r="AE6" s="4">
        <v>0</v>
      </c>
      <c r="AF6" s="9" t="s">
        <v>346</v>
      </c>
      <c r="AG6">
        <v>0</v>
      </c>
      <c r="AH6" t="s">
        <v>346</v>
      </c>
      <c r="AI6">
        <v>0</v>
      </c>
    </row>
    <row r="7" spans="1:35" x14ac:dyDescent="0.2">
      <c r="A7" s="1" t="s">
        <v>5</v>
      </c>
      <c r="B7" s="1" t="s">
        <v>88</v>
      </c>
      <c r="C7" s="1" t="s">
        <v>374</v>
      </c>
      <c r="D7" s="2" t="s">
        <v>159</v>
      </c>
      <c r="E7" s="2">
        <v>6</v>
      </c>
      <c r="F7" s="1" t="s">
        <v>5</v>
      </c>
      <c r="G7" s="9">
        <v>6</v>
      </c>
      <c r="I7">
        <v>1</v>
      </c>
      <c r="K7">
        <v>1</v>
      </c>
      <c r="M7">
        <v>1</v>
      </c>
      <c r="O7">
        <v>1</v>
      </c>
      <c r="Q7">
        <v>1</v>
      </c>
      <c r="S7">
        <v>1</v>
      </c>
      <c r="U7">
        <v>1</v>
      </c>
      <c r="V7" t="s">
        <v>328</v>
      </c>
      <c r="W7">
        <v>1</v>
      </c>
      <c r="X7" t="s">
        <v>334</v>
      </c>
      <c r="Y7">
        <v>1</v>
      </c>
      <c r="AA7">
        <v>1</v>
      </c>
      <c r="AC7">
        <v>1</v>
      </c>
      <c r="AD7" s="4" t="s">
        <v>344</v>
      </c>
      <c r="AE7" s="4">
        <v>0</v>
      </c>
      <c r="AG7">
        <v>1</v>
      </c>
      <c r="AI7">
        <v>1</v>
      </c>
    </row>
    <row r="8" spans="1:35" x14ac:dyDescent="0.2">
      <c r="A8" t="s">
        <v>3</v>
      </c>
      <c r="B8" t="s">
        <v>86</v>
      </c>
      <c r="C8" s="1" t="s">
        <v>374</v>
      </c>
      <c r="D8" s="2" t="s">
        <v>160</v>
      </c>
      <c r="E8" s="2">
        <v>7</v>
      </c>
      <c r="F8" s="1" t="s">
        <v>3</v>
      </c>
      <c r="G8" s="9">
        <v>7</v>
      </c>
      <c r="I8">
        <v>1</v>
      </c>
      <c r="K8">
        <v>1</v>
      </c>
      <c r="M8">
        <v>1</v>
      </c>
      <c r="O8">
        <v>1</v>
      </c>
      <c r="P8" s="9" t="s">
        <v>317</v>
      </c>
      <c r="Q8">
        <v>1</v>
      </c>
      <c r="R8" s="9" t="s">
        <v>324</v>
      </c>
      <c r="S8">
        <v>0</v>
      </c>
      <c r="T8" s="9"/>
      <c r="U8">
        <v>1</v>
      </c>
      <c r="V8" s="9"/>
      <c r="W8">
        <v>1</v>
      </c>
      <c r="X8" s="9"/>
      <c r="Y8">
        <v>1</v>
      </c>
      <c r="Z8" s="9"/>
      <c r="AA8">
        <v>1</v>
      </c>
      <c r="AB8" s="9"/>
      <c r="AC8">
        <v>1</v>
      </c>
      <c r="AD8" s="13" t="s">
        <v>344</v>
      </c>
      <c r="AE8" s="4">
        <v>0</v>
      </c>
      <c r="AF8" s="9" t="s">
        <v>346</v>
      </c>
      <c r="AG8">
        <v>0</v>
      </c>
      <c r="AI8">
        <v>1</v>
      </c>
    </row>
    <row r="9" spans="1:35" x14ac:dyDescent="0.2">
      <c r="A9" t="s">
        <v>9</v>
      </c>
      <c r="B9" t="s">
        <v>91</v>
      </c>
      <c r="C9" s="1" t="s">
        <v>375</v>
      </c>
      <c r="D9" s="2" t="str">
        <f>A9</f>
        <v>Austrobaileya</v>
      </c>
      <c r="E9" s="2">
        <v>8</v>
      </c>
      <c r="F9" s="2" t="str">
        <f>A9</f>
        <v>Austrobaileya</v>
      </c>
      <c r="G9" s="9">
        <v>8</v>
      </c>
      <c r="I9">
        <v>1</v>
      </c>
      <c r="K9">
        <v>1</v>
      </c>
      <c r="M9">
        <v>1</v>
      </c>
      <c r="N9" s="9" t="s">
        <v>313</v>
      </c>
      <c r="O9">
        <v>1</v>
      </c>
      <c r="P9" s="9"/>
      <c r="Q9">
        <v>1</v>
      </c>
      <c r="R9" s="9"/>
      <c r="S9">
        <v>1</v>
      </c>
      <c r="T9" s="9"/>
      <c r="U9">
        <v>1</v>
      </c>
      <c r="V9" s="9"/>
      <c r="W9">
        <v>1</v>
      </c>
      <c r="X9" s="9"/>
      <c r="Y9">
        <v>1</v>
      </c>
      <c r="Z9" s="9"/>
      <c r="AA9">
        <v>1</v>
      </c>
      <c r="AB9" s="9"/>
      <c r="AC9">
        <v>1</v>
      </c>
      <c r="AD9" s="13" t="s">
        <v>344</v>
      </c>
      <c r="AE9" s="4">
        <v>0</v>
      </c>
      <c r="AF9" s="9"/>
      <c r="AG9">
        <v>1</v>
      </c>
      <c r="AI9">
        <v>1</v>
      </c>
    </row>
    <row r="10" spans="1:35" x14ac:dyDescent="0.2">
      <c r="A10" t="s">
        <v>8</v>
      </c>
      <c r="B10" t="s">
        <v>90</v>
      </c>
      <c r="C10" s="1" t="s">
        <v>375</v>
      </c>
      <c r="D10" s="2" t="str">
        <f>A10</f>
        <v>Trimenia</v>
      </c>
      <c r="E10" s="2">
        <v>9</v>
      </c>
      <c r="F10" t="s">
        <v>8</v>
      </c>
      <c r="G10" s="9">
        <v>9</v>
      </c>
      <c r="I10">
        <v>1</v>
      </c>
      <c r="K10">
        <v>1</v>
      </c>
      <c r="M10">
        <v>1</v>
      </c>
      <c r="N10" s="9" t="s">
        <v>313</v>
      </c>
      <c r="O10">
        <v>1</v>
      </c>
      <c r="P10" s="9"/>
      <c r="Q10">
        <v>1</v>
      </c>
      <c r="R10" s="9"/>
      <c r="S10">
        <v>1</v>
      </c>
      <c r="T10" s="9"/>
      <c r="U10">
        <v>1</v>
      </c>
      <c r="V10" s="9"/>
      <c r="W10">
        <v>1</v>
      </c>
      <c r="X10" s="9"/>
      <c r="Y10">
        <v>1</v>
      </c>
      <c r="Z10" s="9"/>
      <c r="AA10">
        <v>1</v>
      </c>
      <c r="AB10" s="9"/>
      <c r="AC10">
        <v>1</v>
      </c>
      <c r="AD10" s="13" t="s">
        <v>344</v>
      </c>
      <c r="AE10" s="4">
        <v>0</v>
      </c>
      <c r="AF10" s="9"/>
      <c r="AG10">
        <v>1</v>
      </c>
      <c r="AH10" t="s">
        <v>346</v>
      </c>
      <c r="AI10">
        <v>0</v>
      </c>
    </row>
    <row r="11" spans="1:35" x14ac:dyDescent="0.2">
      <c r="A11" t="s">
        <v>6</v>
      </c>
      <c r="B11" t="s">
        <v>89</v>
      </c>
      <c r="C11" s="1" t="s">
        <v>375</v>
      </c>
      <c r="D11" s="2" t="str">
        <f>A11</f>
        <v>Illicium</v>
      </c>
      <c r="E11" s="2">
        <v>10</v>
      </c>
      <c r="F11" s="2" t="str">
        <f>A11</f>
        <v>Illicium</v>
      </c>
      <c r="G11" s="9">
        <v>10</v>
      </c>
      <c r="I11">
        <v>1</v>
      </c>
      <c r="K11">
        <v>1</v>
      </c>
      <c r="M11">
        <v>1</v>
      </c>
      <c r="N11" s="9" t="s">
        <v>313</v>
      </c>
      <c r="O11">
        <v>1</v>
      </c>
      <c r="P11" s="9"/>
      <c r="Q11">
        <v>1</v>
      </c>
      <c r="R11" s="9"/>
      <c r="S11">
        <v>1</v>
      </c>
      <c r="T11" s="9"/>
      <c r="U11">
        <v>1</v>
      </c>
      <c r="V11" t="s">
        <v>328</v>
      </c>
      <c r="W11">
        <v>1</v>
      </c>
      <c r="Y11">
        <v>1</v>
      </c>
      <c r="AA11">
        <v>1</v>
      </c>
      <c r="AC11">
        <v>1</v>
      </c>
      <c r="AD11" s="2" t="s">
        <v>345</v>
      </c>
      <c r="AE11">
        <v>1</v>
      </c>
      <c r="AG11">
        <v>1</v>
      </c>
      <c r="AI11">
        <v>1</v>
      </c>
    </row>
    <row r="12" spans="1:35" x14ac:dyDescent="0.2">
      <c r="B12" t="s">
        <v>89</v>
      </c>
      <c r="C12" s="1" t="s">
        <v>375</v>
      </c>
      <c r="D12" s="4" t="s">
        <v>161</v>
      </c>
      <c r="E12" s="4">
        <v>11</v>
      </c>
      <c r="F12" s="4" t="s">
        <v>245</v>
      </c>
      <c r="G12" s="9">
        <v>11</v>
      </c>
      <c r="I12">
        <v>1</v>
      </c>
      <c r="K12">
        <v>1</v>
      </c>
      <c r="M12">
        <v>1</v>
      </c>
      <c r="N12" s="9" t="s">
        <v>313</v>
      </c>
      <c r="O12">
        <v>1</v>
      </c>
      <c r="P12" s="9"/>
      <c r="Q12">
        <v>1</v>
      </c>
      <c r="R12" s="9"/>
      <c r="S12">
        <v>1</v>
      </c>
      <c r="T12" s="9"/>
      <c r="U12">
        <v>1</v>
      </c>
      <c r="V12" s="9"/>
      <c r="W12">
        <v>1</v>
      </c>
      <c r="X12" s="9" t="s">
        <v>332</v>
      </c>
      <c r="Y12">
        <v>0</v>
      </c>
      <c r="Z12" s="9"/>
      <c r="AA12">
        <v>1</v>
      </c>
      <c r="AB12" s="9"/>
      <c r="AC12">
        <v>1</v>
      </c>
      <c r="AD12" s="2" t="s">
        <v>345</v>
      </c>
      <c r="AE12">
        <v>1</v>
      </c>
      <c r="AG12">
        <v>1</v>
      </c>
      <c r="AI12">
        <v>1</v>
      </c>
    </row>
    <row r="13" spans="1:35" x14ac:dyDescent="0.2">
      <c r="A13" t="s">
        <v>7</v>
      </c>
      <c r="B13" t="s">
        <v>89</v>
      </c>
      <c r="C13" s="1" t="s">
        <v>375</v>
      </c>
      <c r="D13" s="4" t="s">
        <v>161</v>
      </c>
      <c r="E13" s="4">
        <v>11</v>
      </c>
      <c r="F13" s="4" t="str">
        <f>A13</f>
        <v>Schisandra</v>
      </c>
      <c r="G13" s="9">
        <v>12</v>
      </c>
      <c r="I13">
        <v>1</v>
      </c>
      <c r="K13">
        <v>1</v>
      </c>
      <c r="M13">
        <v>1</v>
      </c>
      <c r="N13" s="9" t="s">
        <v>313</v>
      </c>
      <c r="O13">
        <v>1</v>
      </c>
      <c r="P13" s="9" t="s">
        <v>318</v>
      </c>
      <c r="Q13">
        <v>1</v>
      </c>
      <c r="R13" s="9"/>
      <c r="S13">
        <v>1</v>
      </c>
      <c r="T13" s="9"/>
      <c r="U13">
        <v>1</v>
      </c>
      <c r="V13" s="9"/>
      <c r="W13">
        <v>1</v>
      </c>
      <c r="Y13">
        <v>1</v>
      </c>
      <c r="AA13">
        <v>1</v>
      </c>
      <c r="AC13">
        <v>1</v>
      </c>
      <c r="AD13" s="4" t="s">
        <v>344</v>
      </c>
      <c r="AE13" s="4">
        <v>0</v>
      </c>
      <c r="AG13">
        <v>1</v>
      </c>
      <c r="AI13">
        <v>1</v>
      </c>
    </row>
    <row r="14" spans="1:35" x14ac:dyDescent="0.2">
      <c r="A14" t="s">
        <v>162</v>
      </c>
      <c r="B14" t="s">
        <v>92</v>
      </c>
      <c r="C14" s="1" t="s">
        <v>376</v>
      </c>
      <c r="D14" s="2" t="s">
        <v>163</v>
      </c>
      <c r="E14" s="2">
        <v>12</v>
      </c>
      <c r="F14" s="2" t="s">
        <v>163</v>
      </c>
      <c r="G14" s="9">
        <v>13</v>
      </c>
      <c r="I14">
        <v>1</v>
      </c>
      <c r="K14">
        <v>1</v>
      </c>
      <c r="M14">
        <v>1</v>
      </c>
      <c r="N14" s="9" t="s">
        <v>313</v>
      </c>
      <c r="O14">
        <v>1</v>
      </c>
      <c r="P14" s="9"/>
      <c r="Q14">
        <v>1</v>
      </c>
      <c r="R14" s="9"/>
      <c r="S14">
        <v>1</v>
      </c>
      <c r="T14" s="9"/>
      <c r="U14">
        <v>1</v>
      </c>
      <c r="V14" s="9"/>
      <c r="W14">
        <v>1</v>
      </c>
      <c r="X14" s="9" t="s">
        <v>332</v>
      </c>
      <c r="Y14">
        <v>0</v>
      </c>
      <c r="Z14" s="9"/>
      <c r="AA14">
        <v>1</v>
      </c>
      <c r="AB14" s="9"/>
      <c r="AC14">
        <v>1</v>
      </c>
      <c r="AD14" s="13" t="s">
        <v>344</v>
      </c>
      <c r="AE14" s="4">
        <v>0</v>
      </c>
      <c r="AF14" s="9"/>
      <c r="AG14">
        <v>1</v>
      </c>
      <c r="AH14" t="s">
        <v>346</v>
      </c>
      <c r="AI14">
        <v>0</v>
      </c>
    </row>
    <row r="15" spans="1:35" x14ac:dyDescent="0.2">
      <c r="A15" t="s">
        <v>11</v>
      </c>
      <c r="B15" t="s">
        <v>92</v>
      </c>
      <c r="C15" s="1" t="s">
        <v>376</v>
      </c>
      <c r="D15" t="s">
        <v>11</v>
      </c>
      <c r="E15">
        <v>13</v>
      </c>
      <c r="F15" t="s">
        <v>11</v>
      </c>
      <c r="G15" s="9">
        <v>14</v>
      </c>
      <c r="I15">
        <v>1</v>
      </c>
      <c r="K15">
        <v>1</v>
      </c>
      <c r="M15">
        <v>1</v>
      </c>
      <c r="O15">
        <v>1</v>
      </c>
      <c r="Q15">
        <v>1</v>
      </c>
      <c r="S15">
        <v>1</v>
      </c>
      <c r="U15">
        <v>1</v>
      </c>
      <c r="W15">
        <v>1</v>
      </c>
      <c r="Y15">
        <v>1</v>
      </c>
      <c r="AA15">
        <v>1</v>
      </c>
      <c r="AC15">
        <v>1</v>
      </c>
      <c r="AD15" s="4" t="s">
        <v>344</v>
      </c>
      <c r="AE15" s="4">
        <v>0</v>
      </c>
      <c r="AG15">
        <v>1</v>
      </c>
      <c r="AI15">
        <v>1</v>
      </c>
    </row>
    <row r="16" spans="1:35" x14ac:dyDescent="0.2">
      <c r="A16" t="s">
        <v>162</v>
      </c>
      <c r="B16" t="s">
        <v>92</v>
      </c>
      <c r="C16" s="1" t="s">
        <v>376</v>
      </c>
      <c r="D16" s="2" t="s">
        <v>164</v>
      </c>
      <c r="E16" s="2">
        <v>14</v>
      </c>
      <c r="F16" s="2" t="s">
        <v>164</v>
      </c>
      <c r="G16" s="9">
        <v>15</v>
      </c>
      <c r="I16">
        <v>1</v>
      </c>
      <c r="K16">
        <v>1</v>
      </c>
      <c r="M16">
        <v>1</v>
      </c>
      <c r="N16" s="9" t="s">
        <v>313</v>
      </c>
      <c r="O16">
        <v>1</v>
      </c>
      <c r="P16" s="9"/>
      <c r="Q16">
        <v>1</v>
      </c>
      <c r="R16" s="9"/>
      <c r="S16">
        <v>1</v>
      </c>
      <c r="T16" s="9"/>
      <c r="U16">
        <v>1</v>
      </c>
      <c r="V16" s="9"/>
      <c r="W16">
        <v>1</v>
      </c>
      <c r="X16" s="9" t="s">
        <v>332</v>
      </c>
      <c r="Y16">
        <v>0</v>
      </c>
      <c r="Z16" s="9"/>
      <c r="AA16">
        <v>1</v>
      </c>
      <c r="AB16" s="9"/>
      <c r="AC16">
        <v>1</v>
      </c>
      <c r="AD16" s="13" t="s">
        <v>344</v>
      </c>
      <c r="AE16" s="4">
        <v>0</v>
      </c>
      <c r="AF16" s="9"/>
      <c r="AG16">
        <v>1</v>
      </c>
      <c r="AI16">
        <v>1</v>
      </c>
    </row>
    <row r="17" spans="1:35" x14ac:dyDescent="0.2">
      <c r="A17" t="s">
        <v>10</v>
      </c>
      <c r="B17" t="s">
        <v>92</v>
      </c>
      <c r="C17" s="1" t="s">
        <v>376</v>
      </c>
      <c r="D17" t="s">
        <v>10</v>
      </c>
      <c r="E17">
        <v>15</v>
      </c>
      <c r="F17" t="s">
        <v>10</v>
      </c>
      <c r="G17" s="9">
        <v>16</v>
      </c>
      <c r="I17">
        <v>1</v>
      </c>
      <c r="K17">
        <v>1</v>
      </c>
      <c r="M17">
        <v>1</v>
      </c>
      <c r="N17" s="9" t="s">
        <v>313</v>
      </c>
      <c r="O17">
        <v>1</v>
      </c>
      <c r="P17" s="9" t="s">
        <v>317</v>
      </c>
      <c r="Q17">
        <v>1</v>
      </c>
      <c r="R17" s="9"/>
      <c r="S17">
        <v>1</v>
      </c>
      <c r="T17" s="9"/>
      <c r="U17">
        <v>1</v>
      </c>
      <c r="V17" s="9"/>
      <c r="W17">
        <v>1</v>
      </c>
      <c r="X17" s="9"/>
      <c r="Y17">
        <v>1</v>
      </c>
      <c r="Z17" s="9"/>
      <c r="AA17">
        <v>1</v>
      </c>
      <c r="AB17" s="9"/>
      <c r="AC17">
        <v>1</v>
      </c>
      <c r="AD17" s="13" t="s">
        <v>344</v>
      </c>
      <c r="AE17" s="4">
        <v>0</v>
      </c>
      <c r="AF17" s="9"/>
      <c r="AG17">
        <v>1</v>
      </c>
      <c r="AI17">
        <v>1</v>
      </c>
    </row>
    <row r="18" spans="1:35" x14ac:dyDescent="0.2">
      <c r="A18" t="s">
        <v>32</v>
      </c>
      <c r="B18" s="18" t="s">
        <v>112</v>
      </c>
      <c r="C18" s="1" t="s">
        <v>377</v>
      </c>
      <c r="D18" t="s">
        <v>32</v>
      </c>
      <c r="E18">
        <v>16</v>
      </c>
      <c r="F18" t="s">
        <v>32</v>
      </c>
      <c r="G18" s="9">
        <v>17</v>
      </c>
      <c r="I18">
        <v>1</v>
      </c>
      <c r="K18">
        <v>1</v>
      </c>
      <c r="M18">
        <v>1</v>
      </c>
      <c r="N18" s="9" t="s">
        <v>313</v>
      </c>
      <c r="O18">
        <v>1</v>
      </c>
      <c r="P18" s="9"/>
      <c r="Q18">
        <v>1</v>
      </c>
      <c r="R18" s="9"/>
      <c r="S18">
        <v>1</v>
      </c>
      <c r="T18" s="9"/>
      <c r="U18">
        <v>1</v>
      </c>
      <c r="V18" s="9"/>
      <c r="W18">
        <v>1</v>
      </c>
      <c r="X18" s="9"/>
      <c r="Y18">
        <v>1</v>
      </c>
      <c r="Z18" s="9"/>
      <c r="AA18">
        <v>1</v>
      </c>
      <c r="AB18" s="9"/>
      <c r="AC18">
        <v>1</v>
      </c>
      <c r="AD18" s="2" t="s">
        <v>345</v>
      </c>
      <c r="AE18">
        <v>1</v>
      </c>
      <c r="AG18">
        <v>1</v>
      </c>
      <c r="AH18" t="s">
        <v>348</v>
      </c>
      <c r="AI18">
        <v>1</v>
      </c>
    </row>
    <row r="19" spans="1:35" x14ac:dyDescent="0.2">
      <c r="A19" t="s">
        <v>33</v>
      </c>
      <c r="B19" s="18" t="s">
        <v>112</v>
      </c>
      <c r="C19" s="1" t="s">
        <v>377</v>
      </c>
      <c r="D19" s="2" t="s">
        <v>165</v>
      </c>
      <c r="E19" s="2">
        <v>17</v>
      </c>
      <c r="F19" s="2" t="s">
        <v>33</v>
      </c>
      <c r="G19" s="9">
        <v>18</v>
      </c>
      <c r="I19">
        <v>1</v>
      </c>
      <c r="K19">
        <v>1</v>
      </c>
      <c r="M19">
        <v>1</v>
      </c>
      <c r="N19" s="9" t="s">
        <v>313</v>
      </c>
      <c r="O19">
        <v>1</v>
      </c>
      <c r="P19" s="9"/>
      <c r="Q19">
        <v>1</v>
      </c>
      <c r="R19" s="9"/>
      <c r="S19">
        <v>1</v>
      </c>
      <c r="T19" s="9"/>
      <c r="U19">
        <v>1</v>
      </c>
      <c r="V19" s="9"/>
      <c r="W19">
        <v>1</v>
      </c>
      <c r="X19" s="9"/>
      <c r="Y19">
        <v>1</v>
      </c>
      <c r="Z19" s="9" t="s">
        <v>337</v>
      </c>
      <c r="AA19">
        <v>1</v>
      </c>
      <c r="AB19" s="9"/>
      <c r="AC19">
        <v>1</v>
      </c>
      <c r="AD19" s="2" t="s">
        <v>345</v>
      </c>
      <c r="AE19">
        <v>1</v>
      </c>
      <c r="AG19">
        <v>1</v>
      </c>
      <c r="AI19">
        <v>1</v>
      </c>
    </row>
    <row r="20" spans="1:35" x14ac:dyDescent="0.2">
      <c r="A20" t="s">
        <v>162</v>
      </c>
      <c r="B20" s="18" t="s">
        <v>166</v>
      </c>
      <c r="C20" s="1" t="s">
        <v>377</v>
      </c>
      <c r="D20" s="2" t="s">
        <v>167</v>
      </c>
      <c r="E20" s="2">
        <v>18</v>
      </c>
      <c r="F20" s="2" t="s">
        <v>167</v>
      </c>
      <c r="G20" s="9">
        <v>19</v>
      </c>
      <c r="H20" s="9" t="s">
        <v>304</v>
      </c>
      <c r="I20" s="9">
        <v>1</v>
      </c>
      <c r="J20" s="9" t="s">
        <v>308</v>
      </c>
      <c r="K20" s="9">
        <v>0</v>
      </c>
      <c r="L20" s="9"/>
      <c r="M20" s="9">
        <v>1</v>
      </c>
      <c r="N20" s="9" t="s">
        <v>313</v>
      </c>
      <c r="O20" s="9">
        <v>1</v>
      </c>
      <c r="P20" s="9"/>
      <c r="Q20" s="9">
        <v>1</v>
      </c>
      <c r="R20" s="9"/>
      <c r="S20" s="9">
        <v>1</v>
      </c>
      <c r="T20" s="9"/>
      <c r="U20" s="9">
        <v>1</v>
      </c>
      <c r="V20" s="9"/>
      <c r="W20" s="9">
        <v>1</v>
      </c>
      <c r="X20" s="9" t="s">
        <v>332</v>
      </c>
      <c r="Y20" s="9">
        <v>0</v>
      </c>
      <c r="Z20" s="9"/>
      <c r="AA20" s="9">
        <v>1</v>
      </c>
      <c r="AB20" s="9"/>
      <c r="AC20" s="9">
        <v>1</v>
      </c>
      <c r="AD20" s="13" t="s">
        <v>344</v>
      </c>
      <c r="AE20" s="13">
        <v>0</v>
      </c>
      <c r="AF20" s="9"/>
      <c r="AG20" s="9">
        <v>1</v>
      </c>
      <c r="AH20" s="9"/>
      <c r="AI20" s="9">
        <v>1</v>
      </c>
    </row>
    <row r="21" spans="1:35" x14ac:dyDescent="0.2">
      <c r="A21" t="s">
        <v>162</v>
      </c>
      <c r="B21" s="18" t="s">
        <v>168</v>
      </c>
      <c r="C21" s="1" t="s">
        <v>377</v>
      </c>
      <c r="D21" s="2" t="s">
        <v>169</v>
      </c>
      <c r="E21" s="2">
        <v>19</v>
      </c>
      <c r="F21" s="2" t="s">
        <v>169</v>
      </c>
      <c r="G21" s="9">
        <v>20</v>
      </c>
      <c r="I21">
        <v>1</v>
      </c>
      <c r="K21">
        <v>1</v>
      </c>
      <c r="M21">
        <v>1</v>
      </c>
      <c r="N21" s="9" t="s">
        <v>313</v>
      </c>
      <c r="O21">
        <v>1</v>
      </c>
      <c r="P21" s="9"/>
      <c r="Q21">
        <v>1</v>
      </c>
      <c r="R21" s="9"/>
      <c r="S21">
        <v>1</v>
      </c>
      <c r="T21" s="9"/>
      <c r="U21">
        <v>1</v>
      </c>
      <c r="V21" s="9"/>
      <c r="W21">
        <v>1</v>
      </c>
      <c r="X21" s="9" t="s">
        <v>332</v>
      </c>
      <c r="Y21">
        <v>0</v>
      </c>
      <c r="Z21" s="9"/>
      <c r="AA21">
        <v>1</v>
      </c>
      <c r="AB21" s="9"/>
      <c r="AC21">
        <v>1</v>
      </c>
      <c r="AD21" s="13" t="s">
        <v>344</v>
      </c>
      <c r="AE21" s="4">
        <v>0</v>
      </c>
      <c r="AF21" s="9"/>
      <c r="AG21">
        <v>1</v>
      </c>
      <c r="AI21">
        <v>1</v>
      </c>
    </row>
    <row r="22" spans="1:35" x14ac:dyDescent="0.2">
      <c r="A22" t="s">
        <v>162</v>
      </c>
      <c r="B22" s="18" t="s">
        <v>170</v>
      </c>
      <c r="C22" s="1" t="s">
        <v>377</v>
      </c>
      <c r="D22" s="2" t="s">
        <v>171</v>
      </c>
      <c r="E22" s="2">
        <v>20</v>
      </c>
      <c r="F22" s="2" t="s">
        <v>171</v>
      </c>
      <c r="G22" s="9">
        <v>21</v>
      </c>
      <c r="I22">
        <v>1</v>
      </c>
      <c r="K22">
        <v>1</v>
      </c>
      <c r="M22">
        <v>1</v>
      </c>
      <c r="N22" s="9" t="s">
        <v>313</v>
      </c>
      <c r="O22">
        <v>1</v>
      </c>
      <c r="P22" s="9"/>
      <c r="Q22">
        <v>1</v>
      </c>
      <c r="R22" s="9"/>
      <c r="S22">
        <v>1</v>
      </c>
      <c r="T22" s="9"/>
      <c r="U22">
        <v>1</v>
      </c>
      <c r="V22" s="9"/>
      <c r="W22">
        <v>1</v>
      </c>
      <c r="X22" s="9" t="s">
        <v>333</v>
      </c>
      <c r="Y22">
        <v>1</v>
      </c>
      <c r="Z22" s="9"/>
      <c r="AA22">
        <v>1</v>
      </c>
      <c r="AB22" s="9"/>
      <c r="AC22">
        <v>1</v>
      </c>
      <c r="AD22" s="13" t="s">
        <v>344</v>
      </c>
      <c r="AE22" s="4">
        <v>0</v>
      </c>
      <c r="AF22" s="9"/>
      <c r="AG22">
        <v>1</v>
      </c>
      <c r="AI22">
        <v>1</v>
      </c>
    </row>
    <row r="23" spans="1:35" x14ac:dyDescent="0.2">
      <c r="A23" t="s">
        <v>162</v>
      </c>
      <c r="B23" s="18" t="s">
        <v>173</v>
      </c>
      <c r="C23" s="1" t="s">
        <v>377</v>
      </c>
      <c r="D23" s="4" t="s">
        <v>174</v>
      </c>
      <c r="E23" s="4">
        <v>21</v>
      </c>
      <c r="F23" s="4" t="s">
        <v>262</v>
      </c>
      <c r="G23" s="9">
        <v>22</v>
      </c>
      <c r="I23">
        <v>1</v>
      </c>
      <c r="K23">
        <v>1</v>
      </c>
      <c r="M23">
        <v>1</v>
      </c>
      <c r="N23" s="9" t="s">
        <v>313</v>
      </c>
      <c r="O23">
        <v>1</v>
      </c>
      <c r="P23" s="9" t="s">
        <v>317</v>
      </c>
      <c r="Q23">
        <v>1</v>
      </c>
      <c r="R23" s="9"/>
      <c r="S23">
        <v>1</v>
      </c>
      <c r="T23" s="9"/>
      <c r="U23">
        <v>1</v>
      </c>
      <c r="V23" s="9"/>
      <c r="W23">
        <v>1</v>
      </c>
      <c r="X23" s="9" t="s">
        <v>332</v>
      </c>
      <c r="Y23">
        <v>0</v>
      </c>
      <c r="Z23" s="9"/>
      <c r="AA23">
        <v>1</v>
      </c>
      <c r="AB23" s="9"/>
      <c r="AC23">
        <v>1</v>
      </c>
      <c r="AD23" s="13" t="s">
        <v>344</v>
      </c>
      <c r="AE23" s="4">
        <v>0</v>
      </c>
      <c r="AF23" s="9"/>
      <c r="AG23">
        <v>1</v>
      </c>
      <c r="AI23">
        <v>1</v>
      </c>
    </row>
    <row r="24" spans="1:35" x14ac:dyDescent="0.2">
      <c r="A24" t="s">
        <v>162</v>
      </c>
      <c r="B24" s="18" t="s">
        <v>173</v>
      </c>
      <c r="C24" s="1" t="s">
        <v>377</v>
      </c>
      <c r="D24" s="4" t="s">
        <v>174</v>
      </c>
      <c r="E24" s="4">
        <v>21</v>
      </c>
      <c r="F24" s="4" t="s">
        <v>311</v>
      </c>
      <c r="G24" s="9">
        <v>23</v>
      </c>
      <c r="I24">
        <v>1</v>
      </c>
      <c r="K24">
        <v>1</v>
      </c>
      <c r="M24">
        <v>1</v>
      </c>
      <c r="O24">
        <v>1</v>
      </c>
      <c r="Q24">
        <v>1</v>
      </c>
      <c r="S24">
        <v>1</v>
      </c>
      <c r="U24">
        <v>1</v>
      </c>
      <c r="W24">
        <v>1</v>
      </c>
      <c r="X24" s="2" t="s">
        <v>332</v>
      </c>
      <c r="Y24">
        <v>0</v>
      </c>
      <c r="Z24" s="2"/>
      <c r="AA24">
        <v>1</v>
      </c>
      <c r="AB24" s="2"/>
      <c r="AC24">
        <v>1</v>
      </c>
      <c r="AD24" s="4" t="s">
        <v>344</v>
      </c>
      <c r="AE24" s="4">
        <v>0</v>
      </c>
      <c r="AG24">
        <v>1</v>
      </c>
      <c r="AI24">
        <v>1</v>
      </c>
    </row>
    <row r="25" spans="1:35" x14ac:dyDescent="0.2">
      <c r="A25" t="s">
        <v>162</v>
      </c>
      <c r="B25" s="18" t="s">
        <v>175</v>
      </c>
      <c r="C25" s="1" t="s">
        <v>377</v>
      </c>
      <c r="D25" s="2" t="s">
        <v>176</v>
      </c>
      <c r="E25" s="2">
        <v>22</v>
      </c>
      <c r="F25" s="2" t="s">
        <v>263</v>
      </c>
      <c r="G25" s="9">
        <v>24</v>
      </c>
      <c r="I25">
        <v>1</v>
      </c>
      <c r="K25">
        <v>1</v>
      </c>
      <c r="M25">
        <v>1</v>
      </c>
      <c r="O25">
        <v>1</v>
      </c>
      <c r="Q25">
        <v>1</v>
      </c>
      <c r="S25">
        <v>1</v>
      </c>
      <c r="U25">
        <v>1</v>
      </c>
      <c r="W25">
        <v>1</v>
      </c>
      <c r="X25" s="2" t="s">
        <v>332</v>
      </c>
      <c r="Y25">
        <v>0</v>
      </c>
      <c r="Z25" s="2"/>
      <c r="AA25">
        <v>1</v>
      </c>
      <c r="AB25" s="2"/>
      <c r="AC25">
        <v>1</v>
      </c>
      <c r="AD25" s="4" t="s">
        <v>344</v>
      </c>
      <c r="AE25" s="4">
        <v>0</v>
      </c>
      <c r="AG25">
        <v>1</v>
      </c>
      <c r="AH25" s="9" t="s">
        <v>346</v>
      </c>
      <c r="AI25">
        <v>0</v>
      </c>
    </row>
    <row r="26" spans="1:35" x14ac:dyDescent="0.2">
      <c r="A26" t="s">
        <v>162</v>
      </c>
      <c r="B26" s="18" t="s">
        <v>175</v>
      </c>
      <c r="C26" s="1" t="s">
        <v>377</v>
      </c>
      <c r="D26" s="2" t="s">
        <v>176</v>
      </c>
      <c r="E26" s="2">
        <v>22</v>
      </c>
      <c r="F26" s="2" t="s">
        <v>264</v>
      </c>
      <c r="G26" s="9">
        <v>25</v>
      </c>
      <c r="I26">
        <v>1</v>
      </c>
      <c r="K26">
        <v>1</v>
      </c>
      <c r="M26">
        <v>1</v>
      </c>
      <c r="N26" s="9" t="s">
        <v>313</v>
      </c>
      <c r="O26">
        <v>1</v>
      </c>
      <c r="P26" s="9"/>
      <c r="Q26">
        <v>1</v>
      </c>
      <c r="R26" s="9"/>
      <c r="S26">
        <v>1</v>
      </c>
      <c r="T26" s="9"/>
      <c r="U26">
        <v>1</v>
      </c>
      <c r="V26" s="9"/>
      <c r="W26">
        <v>1</v>
      </c>
      <c r="X26" s="9" t="s">
        <v>332</v>
      </c>
      <c r="Y26">
        <v>0</v>
      </c>
      <c r="Z26" s="9" t="s">
        <v>337</v>
      </c>
      <c r="AA26">
        <v>1</v>
      </c>
      <c r="AB26" s="9"/>
      <c r="AC26">
        <v>1</v>
      </c>
      <c r="AD26" s="13" t="s">
        <v>344</v>
      </c>
      <c r="AE26" s="4">
        <v>0</v>
      </c>
      <c r="AF26" s="9"/>
      <c r="AG26">
        <v>1</v>
      </c>
      <c r="AH26" s="9" t="s">
        <v>346</v>
      </c>
      <c r="AI26">
        <v>0</v>
      </c>
    </row>
    <row r="27" spans="1:35" x14ac:dyDescent="0.2">
      <c r="A27" t="s">
        <v>31</v>
      </c>
      <c r="B27" s="18" t="s">
        <v>111</v>
      </c>
      <c r="C27" s="1" t="s">
        <v>378</v>
      </c>
      <c r="D27" s="2" t="s">
        <v>177</v>
      </c>
      <c r="E27" s="2">
        <v>23</v>
      </c>
      <c r="F27" t="s">
        <v>31</v>
      </c>
      <c r="G27" s="9">
        <v>26</v>
      </c>
      <c r="I27">
        <v>1</v>
      </c>
      <c r="J27" t="s">
        <v>309</v>
      </c>
      <c r="K27">
        <v>1</v>
      </c>
      <c r="M27">
        <v>1</v>
      </c>
      <c r="O27">
        <v>1</v>
      </c>
      <c r="Q27">
        <v>1</v>
      </c>
      <c r="S27">
        <v>1</v>
      </c>
      <c r="U27">
        <v>1</v>
      </c>
      <c r="V27" t="s">
        <v>328</v>
      </c>
      <c r="W27">
        <v>1</v>
      </c>
      <c r="Y27">
        <v>1</v>
      </c>
      <c r="AA27">
        <v>1</v>
      </c>
      <c r="AC27">
        <v>1</v>
      </c>
      <c r="AD27" s="4" t="s">
        <v>344</v>
      </c>
      <c r="AE27" s="4">
        <v>0</v>
      </c>
      <c r="AG27">
        <v>1</v>
      </c>
      <c r="AI27">
        <v>1</v>
      </c>
    </row>
    <row r="28" spans="1:35" x14ac:dyDescent="0.2">
      <c r="A28" t="s">
        <v>162</v>
      </c>
      <c r="B28" s="18" t="s">
        <v>111</v>
      </c>
      <c r="C28" s="1" t="s">
        <v>378</v>
      </c>
      <c r="D28" s="2" t="s">
        <v>178</v>
      </c>
      <c r="E28" s="2">
        <v>24</v>
      </c>
      <c r="F28" s="2" t="s">
        <v>178</v>
      </c>
      <c r="G28" s="9">
        <v>27</v>
      </c>
      <c r="I28">
        <v>1</v>
      </c>
      <c r="K28">
        <v>1</v>
      </c>
      <c r="M28">
        <v>1</v>
      </c>
      <c r="N28" s="9" t="s">
        <v>313</v>
      </c>
      <c r="O28">
        <v>1</v>
      </c>
      <c r="P28" s="9"/>
      <c r="Q28">
        <v>1</v>
      </c>
      <c r="R28" s="9"/>
      <c r="S28">
        <v>1</v>
      </c>
      <c r="T28" s="9"/>
      <c r="U28">
        <v>1</v>
      </c>
      <c r="V28" s="9"/>
      <c r="W28">
        <v>1</v>
      </c>
      <c r="X28" s="11" t="s">
        <v>332</v>
      </c>
      <c r="Y28">
        <v>0</v>
      </c>
      <c r="Z28" s="11"/>
      <c r="AA28">
        <v>1</v>
      </c>
      <c r="AB28" s="11"/>
      <c r="AC28">
        <v>1</v>
      </c>
      <c r="AD28" s="13" t="s">
        <v>344</v>
      </c>
      <c r="AE28" s="4">
        <v>0</v>
      </c>
      <c r="AF28" s="9"/>
      <c r="AG28">
        <v>1</v>
      </c>
      <c r="AI28">
        <v>1</v>
      </c>
    </row>
    <row r="29" spans="1:35" x14ac:dyDescent="0.2">
      <c r="A29" t="s">
        <v>162</v>
      </c>
      <c r="B29" s="18" t="s">
        <v>179</v>
      </c>
      <c r="C29" s="1" t="s">
        <v>378</v>
      </c>
      <c r="D29" s="4" t="s">
        <v>180</v>
      </c>
      <c r="E29" s="4">
        <v>25</v>
      </c>
      <c r="F29" s="4" t="s">
        <v>253</v>
      </c>
      <c r="G29" s="9">
        <v>28</v>
      </c>
      <c r="I29">
        <v>1</v>
      </c>
      <c r="K29">
        <v>1</v>
      </c>
      <c r="M29">
        <v>1</v>
      </c>
      <c r="O29">
        <v>1</v>
      </c>
      <c r="Q29">
        <v>1</v>
      </c>
      <c r="S29">
        <v>1</v>
      </c>
      <c r="U29">
        <v>1</v>
      </c>
      <c r="W29">
        <v>1</v>
      </c>
      <c r="X29" t="s">
        <v>332</v>
      </c>
      <c r="Y29">
        <v>0</v>
      </c>
      <c r="AA29">
        <v>1</v>
      </c>
      <c r="AC29">
        <v>1</v>
      </c>
      <c r="AD29" s="4" t="s">
        <v>344</v>
      </c>
      <c r="AE29" s="4">
        <v>0</v>
      </c>
      <c r="AG29">
        <v>1</v>
      </c>
      <c r="AI29">
        <v>1</v>
      </c>
    </row>
    <row r="30" spans="1:35" x14ac:dyDescent="0.2">
      <c r="B30" s="18" t="s">
        <v>179</v>
      </c>
      <c r="C30" s="1" t="s">
        <v>378</v>
      </c>
      <c r="D30" s="4" t="s">
        <v>180</v>
      </c>
      <c r="E30" s="4">
        <v>25</v>
      </c>
      <c r="F30" s="4" t="s">
        <v>254</v>
      </c>
      <c r="G30" s="9">
        <v>29</v>
      </c>
      <c r="I30">
        <v>1</v>
      </c>
      <c r="K30">
        <v>1</v>
      </c>
      <c r="M30">
        <v>1</v>
      </c>
      <c r="O30">
        <v>1</v>
      </c>
      <c r="Q30">
        <v>1</v>
      </c>
      <c r="S30">
        <v>1</v>
      </c>
      <c r="U30">
        <v>1</v>
      </c>
      <c r="W30">
        <v>1</v>
      </c>
      <c r="X30" t="s">
        <v>332</v>
      </c>
      <c r="Y30">
        <v>0</v>
      </c>
      <c r="AA30">
        <v>1</v>
      </c>
      <c r="AC30">
        <v>1</v>
      </c>
      <c r="AD30" s="4" t="s">
        <v>344</v>
      </c>
      <c r="AE30" s="4">
        <v>0</v>
      </c>
      <c r="AG30">
        <v>1</v>
      </c>
      <c r="AI30">
        <v>1</v>
      </c>
    </row>
    <row r="31" spans="1:35" x14ac:dyDescent="0.2">
      <c r="A31" t="s">
        <v>162</v>
      </c>
      <c r="B31" s="18" t="s">
        <v>182</v>
      </c>
      <c r="C31" s="1" t="s">
        <v>378</v>
      </c>
      <c r="D31" s="2" t="s">
        <v>181</v>
      </c>
      <c r="E31" s="2">
        <v>26</v>
      </c>
      <c r="F31" t="s">
        <v>261</v>
      </c>
      <c r="G31" s="9">
        <v>30</v>
      </c>
      <c r="I31">
        <v>1</v>
      </c>
      <c r="K31">
        <v>1</v>
      </c>
      <c r="M31">
        <v>1</v>
      </c>
      <c r="O31">
        <v>1</v>
      </c>
      <c r="Q31">
        <v>1</v>
      </c>
      <c r="S31">
        <v>1</v>
      </c>
      <c r="U31">
        <v>1</v>
      </c>
      <c r="V31" s="2" t="s">
        <v>324</v>
      </c>
      <c r="W31">
        <v>0</v>
      </c>
      <c r="X31" t="s">
        <v>332</v>
      </c>
      <c r="Y31">
        <v>0</v>
      </c>
      <c r="AA31">
        <v>1</v>
      </c>
      <c r="AC31">
        <v>1</v>
      </c>
      <c r="AD31" s="4" t="s">
        <v>344</v>
      </c>
      <c r="AE31" s="4">
        <v>0</v>
      </c>
      <c r="AG31">
        <v>1</v>
      </c>
      <c r="AH31" s="9" t="s">
        <v>346</v>
      </c>
      <c r="AI31">
        <v>0</v>
      </c>
    </row>
    <row r="32" spans="1:35" x14ac:dyDescent="0.2">
      <c r="A32" t="s">
        <v>162</v>
      </c>
      <c r="B32" s="18" t="s">
        <v>183</v>
      </c>
      <c r="C32" s="1" t="s">
        <v>378</v>
      </c>
      <c r="D32" s="2" t="s">
        <v>184</v>
      </c>
      <c r="E32" s="2">
        <v>27</v>
      </c>
      <c r="F32" s="6" t="s">
        <v>184</v>
      </c>
      <c r="G32" s="9">
        <v>31</v>
      </c>
      <c r="H32" t="s">
        <v>294</v>
      </c>
      <c r="I32">
        <v>1</v>
      </c>
      <c r="J32" s="9" t="s">
        <v>307</v>
      </c>
      <c r="K32">
        <v>1</v>
      </c>
      <c r="L32" s="9" t="s">
        <v>313</v>
      </c>
      <c r="M32">
        <v>1</v>
      </c>
      <c r="N32" s="9" t="s">
        <v>313</v>
      </c>
      <c r="O32">
        <v>1</v>
      </c>
      <c r="P32" s="9" t="s">
        <v>317</v>
      </c>
      <c r="Q32">
        <v>1</v>
      </c>
      <c r="R32" s="9"/>
      <c r="S32">
        <v>1</v>
      </c>
      <c r="T32" s="9" t="s">
        <v>323</v>
      </c>
      <c r="U32">
        <v>1</v>
      </c>
      <c r="V32" s="9" t="s">
        <v>324</v>
      </c>
      <c r="W32">
        <v>0</v>
      </c>
      <c r="X32" s="9" t="s">
        <v>332</v>
      </c>
      <c r="Y32">
        <v>0</v>
      </c>
      <c r="Z32" s="9" t="s">
        <v>336</v>
      </c>
      <c r="AA32">
        <v>1</v>
      </c>
      <c r="AB32" s="9" t="s">
        <v>340</v>
      </c>
      <c r="AC32">
        <v>1</v>
      </c>
      <c r="AD32" s="13" t="s">
        <v>344</v>
      </c>
      <c r="AE32" s="4">
        <v>0</v>
      </c>
      <c r="AF32" s="9" t="s">
        <v>346</v>
      </c>
      <c r="AG32">
        <v>0</v>
      </c>
      <c r="AH32" s="9" t="s">
        <v>346</v>
      </c>
      <c r="AI32">
        <v>0</v>
      </c>
    </row>
    <row r="33" spans="1:35" x14ac:dyDescent="0.2">
      <c r="A33" t="s">
        <v>162</v>
      </c>
      <c r="B33" s="18" t="s">
        <v>183</v>
      </c>
      <c r="C33" s="1" t="s">
        <v>378</v>
      </c>
      <c r="D33" s="2" t="s">
        <v>185</v>
      </c>
      <c r="E33" s="2">
        <v>28</v>
      </c>
      <c r="F33" t="s">
        <v>260</v>
      </c>
      <c r="G33" s="9">
        <v>32</v>
      </c>
      <c r="I33">
        <v>1</v>
      </c>
      <c r="K33">
        <v>1</v>
      </c>
      <c r="M33">
        <v>1</v>
      </c>
      <c r="O33">
        <v>1</v>
      </c>
      <c r="Q33">
        <v>1</v>
      </c>
      <c r="S33">
        <v>1</v>
      </c>
      <c r="U33">
        <v>1</v>
      </c>
      <c r="V33" s="2" t="s">
        <v>324</v>
      </c>
      <c r="W33">
        <v>0</v>
      </c>
      <c r="X33" t="s">
        <v>332</v>
      </c>
      <c r="Y33">
        <v>0</v>
      </c>
      <c r="AA33">
        <v>1</v>
      </c>
      <c r="AC33">
        <v>1</v>
      </c>
      <c r="AD33" s="4" t="s">
        <v>344</v>
      </c>
      <c r="AE33" s="4">
        <v>0</v>
      </c>
      <c r="AG33">
        <v>1</v>
      </c>
      <c r="AH33" s="9" t="s">
        <v>346</v>
      </c>
      <c r="AI33">
        <v>0</v>
      </c>
    </row>
    <row r="34" spans="1:35" x14ac:dyDescent="0.2">
      <c r="A34" t="s">
        <v>162</v>
      </c>
      <c r="B34" s="18" t="s">
        <v>183</v>
      </c>
      <c r="C34" s="1" t="s">
        <v>378</v>
      </c>
      <c r="D34" s="2" t="s">
        <v>186</v>
      </c>
      <c r="E34" s="2">
        <v>29</v>
      </c>
      <c r="F34" t="s">
        <v>259</v>
      </c>
      <c r="G34" s="9">
        <v>33</v>
      </c>
      <c r="I34">
        <v>1</v>
      </c>
      <c r="K34">
        <v>1</v>
      </c>
      <c r="M34">
        <v>1</v>
      </c>
      <c r="O34">
        <v>1</v>
      </c>
      <c r="Q34">
        <v>1</v>
      </c>
      <c r="S34">
        <v>1</v>
      </c>
      <c r="U34">
        <v>1</v>
      </c>
      <c r="W34">
        <v>1</v>
      </c>
      <c r="Y34">
        <v>1</v>
      </c>
      <c r="AA34">
        <v>1</v>
      </c>
      <c r="AC34">
        <v>1</v>
      </c>
      <c r="AD34" s="4" t="s">
        <v>344</v>
      </c>
      <c r="AE34" s="4">
        <v>0</v>
      </c>
      <c r="AG34">
        <v>1</v>
      </c>
      <c r="AI34">
        <v>1</v>
      </c>
    </row>
    <row r="35" spans="1:35" x14ac:dyDescent="0.2">
      <c r="A35" t="s">
        <v>162</v>
      </c>
      <c r="B35" s="18" t="s">
        <v>189</v>
      </c>
      <c r="C35" s="1" t="s">
        <v>378</v>
      </c>
      <c r="D35" s="2" t="s">
        <v>187</v>
      </c>
      <c r="E35" s="2">
        <v>30</v>
      </c>
      <c r="F35" s="9" t="s">
        <v>187</v>
      </c>
      <c r="G35" s="9">
        <v>34</v>
      </c>
      <c r="I35">
        <v>1</v>
      </c>
      <c r="K35">
        <v>1</v>
      </c>
      <c r="M35">
        <v>1</v>
      </c>
      <c r="O35">
        <v>1</v>
      </c>
      <c r="P35" t="s">
        <v>319</v>
      </c>
      <c r="Q35">
        <v>0</v>
      </c>
      <c r="R35" s="9" t="s">
        <v>324</v>
      </c>
      <c r="S35">
        <v>0</v>
      </c>
      <c r="T35" s="9"/>
      <c r="U35">
        <v>1</v>
      </c>
      <c r="V35" s="2" t="s">
        <v>324</v>
      </c>
      <c r="W35">
        <v>0</v>
      </c>
      <c r="X35" t="s">
        <v>332</v>
      </c>
      <c r="Y35">
        <v>0</v>
      </c>
      <c r="AA35">
        <v>1</v>
      </c>
      <c r="AB35" t="s">
        <v>339</v>
      </c>
      <c r="AC35">
        <v>0</v>
      </c>
      <c r="AD35" s="4" t="s">
        <v>344</v>
      </c>
      <c r="AE35" s="4">
        <v>0</v>
      </c>
      <c r="AG35">
        <v>1</v>
      </c>
      <c r="AH35" s="9" t="s">
        <v>346</v>
      </c>
      <c r="AI35">
        <v>0</v>
      </c>
    </row>
    <row r="36" spans="1:35" x14ac:dyDescent="0.2">
      <c r="A36" t="s">
        <v>162</v>
      </c>
      <c r="B36" s="18" t="s">
        <v>188</v>
      </c>
      <c r="C36" s="1" t="s">
        <v>378</v>
      </c>
      <c r="D36" s="4" t="s">
        <v>190</v>
      </c>
      <c r="E36" s="4">
        <v>31</v>
      </c>
      <c r="F36" s="4" t="s">
        <v>257</v>
      </c>
      <c r="G36" s="9">
        <v>35</v>
      </c>
      <c r="I36">
        <v>1</v>
      </c>
      <c r="K36">
        <v>1</v>
      </c>
      <c r="M36">
        <v>1</v>
      </c>
      <c r="O36">
        <v>1</v>
      </c>
      <c r="Q36">
        <v>1</v>
      </c>
      <c r="S36">
        <v>1</v>
      </c>
      <c r="U36">
        <v>1</v>
      </c>
      <c r="V36" s="2" t="s">
        <v>324</v>
      </c>
      <c r="W36">
        <v>0</v>
      </c>
      <c r="X36" t="s">
        <v>332</v>
      </c>
      <c r="Y36">
        <v>0</v>
      </c>
      <c r="Z36" s="9" t="s">
        <v>337</v>
      </c>
      <c r="AA36">
        <v>1</v>
      </c>
      <c r="AB36" s="9"/>
      <c r="AC36">
        <v>1</v>
      </c>
      <c r="AD36" s="13" t="s">
        <v>344</v>
      </c>
      <c r="AE36" s="4">
        <v>0</v>
      </c>
      <c r="AF36" s="9"/>
      <c r="AG36">
        <v>1</v>
      </c>
      <c r="AI36">
        <v>1</v>
      </c>
    </row>
    <row r="37" spans="1:35" x14ac:dyDescent="0.2">
      <c r="B37" s="18" t="s">
        <v>188</v>
      </c>
      <c r="C37" s="1" t="s">
        <v>378</v>
      </c>
      <c r="D37" s="4" t="s">
        <v>190</v>
      </c>
      <c r="E37" s="4">
        <v>31</v>
      </c>
      <c r="F37" s="4" t="s">
        <v>258</v>
      </c>
      <c r="G37" s="9">
        <v>36</v>
      </c>
      <c r="I37">
        <v>1</v>
      </c>
      <c r="K37">
        <v>1</v>
      </c>
      <c r="M37">
        <v>1</v>
      </c>
      <c r="O37">
        <v>1</v>
      </c>
      <c r="Q37">
        <v>1</v>
      </c>
      <c r="S37">
        <v>1</v>
      </c>
      <c r="U37">
        <v>1</v>
      </c>
      <c r="V37" s="2" t="s">
        <v>324</v>
      </c>
      <c r="W37">
        <v>0</v>
      </c>
      <c r="X37" t="s">
        <v>332</v>
      </c>
      <c r="Y37">
        <v>0</v>
      </c>
      <c r="AA37">
        <v>1</v>
      </c>
      <c r="AC37">
        <v>1</v>
      </c>
      <c r="AD37" s="4" t="s">
        <v>344</v>
      </c>
      <c r="AE37" s="4">
        <v>0</v>
      </c>
      <c r="AG37">
        <v>1</v>
      </c>
      <c r="AI37">
        <v>1</v>
      </c>
    </row>
    <row r="38" spans="1:35" x14ac:dyDescent="0.2">
      <c r="A38" t="s">
        <v>162</v>
      </c>
      <c r="B38" s="18" t="s">
        <v>192</v>
      </c>
      <c r="C38" s="1" t="s">
        <v>378</v>
      </c>
      <c r="D38" s="2" t="s">
        <v>191</v>
      </c>
      <c r="E38" s="2">
        <v>32</v>
      </c>
      <c r="F38" t="s">
        <v>256</v>
      </c>
      <c r="G38" s="9">
        <v>37</v>
      </c>
      <c r="I38">
        <v>1</v>
      </c>
      <c r="K38">
        <v>1</v>
      </c>
      <c r="M38">
        <v>1</v>
      </c>
      <c r="N38" s="9" t="s">
        <v>313</v>
      </c>
      <c r="O38">
        <v>1</v>
      </c>
      <c r="P38" s="9"/>
      <c r="Q38">
        <v>1</v>
      </c>
      <c r="R38" s="9"/>
      <c r="S38">
        <v>1</v>
      </c>
      <c r="T38" s="9"/>
      <c r="U38">
        <v>1</v>
      </c>
      <c r="V38" s="9"/>
      <c r="W38">
        <v>1</v>
      </c>
      <c r="X38" s="9"/>
      <c r="Y38">
        <v>1</v>
      </c>
      <c r="Z38" s="9"/>
      <c r="AA38">
        <v>1</v>
      </c>
      <c r="AB38" s="9"/>
      <c r="AC38">
        <v>1</v>
      </c>
      <c r="AD38" s="13" t="s">
        <v>344</v>
      </c>
      <c r="AE38" s="4">
        <v>0</v>
      </c>
      <c r="AF38" s="9"/>
      <c r="AG38">
        <v>1</v>
      </c>
      <c r="AI38">
        <v>1</v>
      </c>
    </row>
    <row r="39" spans="1:35" x14ac:dyDescent="0.2">
      <c r="A39" t="s">
        <v>162</v>
      </c>
      <c r="B39" s="18" t="s">
        <v>192</v>
      </c>
      <c r="C39" s="1" t="s">
        <v>378</v>
      </c>
      <c r="D39" s="2" t="s">
        <v>193</v>
      </c>
      <c r="E39" s="2">
        <v>33</v>
      </c>
      <c r="F39" t="s">
        <v>255</v>
      </c>
      <c r="G39" s="9">
        <v>38</v>
      </c>
      <c r="I39">
        <v>1</v>
      </c>
      <c r="K39">
        <v>1</v>
      </c>
      <c r="M39">
        <v>1</v>
      </c>
      <c r="N39" s="9" t="s">
        <v>313</v>
      </c>
      <c r="O39">
        <v>1</v>
      </c>
      <c r="P39" s="9"/>
      <c r="Q39">
        <v>1</v>
      </c>
      <c r="R39" s="9"/>
      <c r="S39">
        <v>1</v>
      </c>
      <c r="T39" s="9"/>
      <c r="U39">
        <v>1</v>
      </c>
      <c r="V39" s="2" t="s">
        <v>324</v>
      </c>
      <c r="W39">
        <v>0</v>
      </c>
      <c r="X39" t="s">
        <v>332</v>
      </c>
      <c r="Y39">
        <v>0</v>
      </c>
      <c r="AA39">
        <v>1</v>
      </c>
      <c r="AC39">
        <v>1</v>
      </c>
      <c r="AD39" s="4" t="s">
        <v>344</v>
      </c>
      <c r="AE39" s="4">
        <v>0</v>
      </c>
      <c r="AG39">
        <v>1</v>
      </c>
      <c r="AI39">
        <v>1</v>
      </c>
    </row>
    <row r="40" spans="1:35" x14ac:dyDescent="0.2">
      <c r="A40" t="s">
        <v>34</v>
      </c>
      <c r="B40" s="18" t="s">
        <v>113</v>
      </c>
      <c r="C40" s="1" t="s">
        <v>379</v>
      </c>
      <c r="D40" s="4" t="s">
        <v>194</v>
      </c>
      <c r="E40" s="4">
        <v>34</v>
      </c>
      <c r="F40" s="4" t="s">
        <v>34</v>
      </c>
      <c r="G40" s="9">
        <v>39</v>
      </c>
      <c r="I40">
        <v>1</v>
      </c>
      <c r="K40">
        <v>1</v>
      </c>
      <c r="M40">
        <v>1</v>
      </c>
      <c r="O40">
        <v>1</v>
      </c>
      <c r="P40" s="9" t="s">
        <v>318</v>
      </c>
      <c r="Q40">
        <v>1</v>
      </c>
      <c r="R40" s="9"/>
      <c r="S40">
        <v>1</v>
      </c>
      <c r="T40" s="9"/>
      <c r="U40">
        <v>1</v>
      </c>
      <c r="V40" t="s">
        <v>328</v>
      </c>
      <c r="W40">
        <v>1</v>
      </c>
      <c r="Y40">
        <v>1</v>
      </c>
      <c r="AA40">
        <v>1</v>
      </c>
      <c r="AC40">
        <v>1</v>
      </c>
      <c r="AD40" s="9" t="s">
        <v>345</v>
      </c>
      <c r="AE40">
        <v>1</v>
      </c>
      <c r="AF40" s="9" t="s">
        <v>348</v>
      </c>
      <c r="AG40">
        <v>1</v>
      </c>
      <c r="AI40">
        <v>1</v>
      </c>
    </row>
    <row r="41" spans="1:35" x14ac:dyDescent="0.2">
      <c r="B41" s="18" t="s">
        <v>113</v>
      </c>
      <c r="C41" s="1" t="s">
        <v>379</v>
      </c>
      <c r="D41" s="4" t="s">
        <v>194</v>
      </c>
      <c r="E41" s="4">
        <v>34</v>
      </c>
      <c r="F41" s="4" t="s">
        <v>251</v>
      </c>
      <c r="G41" s="9">
        <v>40</v>
      </c>
      <c r="I41">
        <v>1</v>
      </c>
      <c r="K41">
        <v>1</v>
      </c>
      <c r="M41">
        <v>1</v>
      </c>
      <c r="O41">
        <v>1</v>
      </c>
      <c r="Q41">
        <v>1</v>
      </c>
      <c r="S41">
        <v>1</v>
      </c>
      <c r="U41">
        <v>1</v>
      </c>
      <c r="V41" s="2" t="s">
        <v>324</v>
      </c>
      <c r="W41">
        <v>0</v>
      </c>
      <c r="X41" t="s">
        <v>332</v>
      </c>
      <c r="Y41">
        <v>0</v>
      </c>
      <c r="AA41">
        <v>1</v>
      </c>
      <c r="AC41">
        <v>1</v>
      </c>
      <c r="AD41" s="9" t="s">
        <v>345</v>
      </c>
      <c r="AE41">
        <v>1</v>
      </c>
      <c r="AF41" s="9"/>
      <c r="AG41">
        <v>1</v>
      </c>
      <c r="AI41">
        <v>1</v>
      </c>
    </row>
    <row r="42" spans="1:35" x14ac:dyDescent="0.2">
      <c r="B42" s="18" t="s">
        <v>113</v>
      </c>
      <c r="C42" s="1" t="s">
        <v>379</v>
      </c>
      <c r="D42" s="4" t="s">
        <v>194</v>
      </c>
      <c r="E42" s="4">
        <v>34</v>
      </c>
      <c r="F42" s="4" t="s">
        <v>252</v>
      </c>
      <c r="G42" s="9">
        <v>41</v>
      </c>
      <c r="I42">
        <v>1</v>
      </c>
      <c r="K42">
        <v>1</v>
      </c>
      <c r="M42">
        <v>1</v>
      </c>
      <c r="O42">
        <v>1</v>
      </c>
      <c r="Q42">
        <v>1</v>
      </c>
      <c r="S42">
        <v>1</v>
      </c>
      <c r="U42">
        <v>1</v>
      </c>
      <c r="V42" s="2" t="s">
        <v>324</v>
      </c>
      <c r="W42">
        <v>0</v>
      </c>
      <c r="Y42">
        <v>1</v>
      </c>
      <c r="AA42">
        <v>1</v>
      </c>
      <c r="AC42">
        <v>1</v>
      </c>
      <c r="AD42" s="4" t="s">
        <v>344</v>
      </c>
      <c r="AE42" s="4">
        <v>0</v>
      </c>
      <c r="AG42">
        <v>1</v>
      </c>
      <c r="AH42" s="9" t="s">
        <v>346</v>
      </c>
      <c r="AI42">
        <v>0</v>
      </c>
    </row>
    <row r="43" spans="1:35" x14ac:dyDescent="0.2">
      <c r="A43" t="s">
        <v>162</v>
      </c>
      <c r="B43" s="18" t="s">
        <v>196</v>
      </c>
      <c r="C43" s="1" t="s">
        <v>379</v>
      </c>
      <c r="D43" s="4" t="s">
        <v>195</v>
      </c>
      <c r="E43" s="4">
        <v>35</v>
      </c>
      <c r="F43" s="4" t="s">
        <v>249</v>
      </c>
      <c r="G43" s="9">
        <v>42</v>
      </c>
      <c r="I43">
        <v>1</v>
      </c>
      <c r="K43">
        <v>1</v>
      </c>
      <c r="M43">
        <v>1</v>
      </c>
      <c r="O43">
        <v>1</v>
      </c>
      <c r="Q43">
        <v>1</v>
      </c>
      <c r="S43">
        <v>1</v>
      </c>
      <c r="U43">
        <v>1</v>
      </c>
      <c r="W43">
        <v>1</v>
      </c>
      <c r="Y43">
        <v>1</v>
      </c>
      <c r="AA43">
        <v>1</v>
      </c>
      <c r="AC43">
        <v>1</v>
      </c>
      <c r="AD43" s="4" t="s">
        <v>344</v>
      </c>
      <c r="AE43" s="4">
        <v>0</v>
      </c>
      <c r="AG43">
        <v>1</v>
      </c>
      <c r="AH43" s="9" t="s">
        <v>346</v>
      </c>
      <c r="AI43">
        <v>0</v>
      </c>
    </row>
    <row r="44" spans="1:35" x14ac:dyDescent="0.2">
      <c r="B44" s="18" t="s">
        <v>196</v>
      </c>
      <c r="C44" s="1" t="s">
        <v>379</v>
      </c>
      <c r="D44" s="4" t="s">
        <v>195</v>
      </c>
      <c r="E44" s="4">
        <v>35</v>
      </c>
      <c r="F44" s="4" t="s">
        <v>250</v>
      </c>
      <c r="G44" s="9">
        <v>43</v>
      </c>
      <c r="I44">
        <v>1</v>
      </c>
      <c r="K44">
        <v>1</v>
      </c>
      <c r="M44">
        <v>1</v>
      </c>
      <c r="O44">
        <v>1</v>
      </c>
      <c r="P44" s="9" t="s">
        <v>318</v>
      </c>
      <c r="Q44">
        <v>1</v>
      </c>
      <c r="R44" s="9"/>
      <c r="S44">
        <v>1</v>
      </c>
      <c r="T44" s="9"/>
      <c r="U44">
        <v>1</v>
      </c>
      <c r="V44" s="9"/>
      <c r="W44">
        <v>1</v>
      </c>
      <c r="X44" t="s">
        <v>332</v>
      </c>
      <c r="Y44">
        <v>0</v>
      </c>
      <c r="AA44">
        <v>1</v>
      </c>
      <c r="AC44">
        <v>1</v>
      </c>
      <c r="AD44" s="4" t="s">
        <v>344</v>
      </c>
      <c r="AE44" s="4">
        <v>0</v>
      </c>
      <c r="AG44">
        <v>1</v>
      </c>
      <c r="AI44">
        <v>1</v>
      </c>
    </row>
    <row r="45" spans="1:35" x14ac:dyDescent="0.2">
      <c r="A45" t="s">
        <v>37</v>
      </c>
      <c r="B45" s="18" t="s">
        <v>115</v>
      </c>
      <c r="C45" s="1" t="s">
        <v>380</v>
      </c>
      <c r="D45" s="4" t="s">
        <v>197</v>
      </c>
      <c r="E45" s="4">
        <v>36</v>
      </c>
      <c r="F45" s="4" t="s">
        <v>267</v>
      </c>
      <c r="G45" s="9">
        <v>44</v>
      </c>
      <c r="I45">
        <v>1</v>
      </c>
      <c r="K45">
        <v>1</v>
      </c>
      <c r="M45">
        <v>1</v>
      </c>
      <c r="O45">
        <v>1</v>
      </c>
      <c r="Q45">
        <v>1</v>
      </c>
      <c r="S45">
        <v>1</v>
      </c>
      <c r="U45">
        <v>1</v>
      </c>
      <c r="W45">
        <v>1</v>
      </c>
      <c r="Y45">
        <v>1</v>
      </c>
      <c r="AA45">
        <v>1</v>
      </c>
      <c r="AC45">
        <v>1</v>
      </c>
      <c r="AD45" s="4" t="s">
        <v>344</v>
      </c>
      <c r="AE45" s="4">
        <v>0</v>
      </c>
      <c r="AG45">
        <v>1</v>
      </c>
      <c r="AI45">
        <v>1</v>
      </c>
    </row>
    <row r="46" spans="1:35" x14ac:dyDescent="0.2">
      <c r="A46" t="s">
        <v>37</v>
      </c>
      <c r="B46" s="18" t="s">
        <v>115</v>
      </c>
      <c r="C46" s="1" t="s">
        <v>380</v>
      </c>
      <c r="D46" s="4" t="s">
        <v>197</v>
      </c>
      <c r="E46" s="4">
        <v>36</v>
      </c>
      <c r="F46" s="4" t="s">
        <v>37</v>
      </c>
      <c r="G46" s="9">
        <v>45</v>
      </c>
      <c r="I46">
        <v>1</v>
      </c>
      <c r="K46">
        <v>1</v>
      </c>
      <c r="M46">
        <v>1</v>
      </c>
      <c r="O46">
        <v>1</v>
      </c>
      <c r="Q46">
        <v>1</v>
      </c>
      <c r="S46">
        <v>1</v>
      </c>
      <c r="U46">
        <v>1</v>
      </c>
      <c r="W46">
        <v>1</v>
      </c>
      <c r="Y46">
        <v>1</v>
      </c>
      <c r="AA46">
        <v>1</v>
      </c>
      <c r="AC46">
        <v>1</v>
      </c>
      <c r="AD46" s="4" t="s">
        <v>344</v>
      </c>
      <c r="AE46" s="4">
        <v>0</v>
      </c>
      <c r="AG46">
        <v>1</v>
      </c>
      <c r="AI46">
        <v>1</v>
      </c>
    </row>
    <row r="47" spans="1:35" x14ac:dyDescent="0.2">
      <c r="A47" t="s">
        <v>162</v>
      </c>
      <c r="B47" s="18" t="s">
        <v>199</v>
      </c>
      <c r="C47" s="1" t="s">
        <v>380</v>
      </c>
      <c r="D47" s="4" t="s">
        <v>198</v>
      </c>
      <c r="E47" s="4">
        <v>37</v>
      </c>
      <c r="F47" s="4" t="s">
        <v>265</v>
      </c>
      <c r="G47" s="9">
        <v>46</v>
      </c>
      <c r="I47">
        <v>1</v>
      </c>
      <c r="K47">
        <v>1</v>
      </c>
      <c r="M47">
        <v>1</v>
      </c>
      <c r="O47">
        <v>1</v>
      </c>
      <c r="Q47">
        <v>1</v>
      </c>
      <c r="S47">
        <v>1</v>
      </c>
      <c r="U47">
        <v>1</v>
      </c>
      <c r="W47">
        <v>1</v>
      </c>
      <c r="X47" t="s">
        <v>332</v>
      </c>
      <c r="Y47">
        <v>0</v>
      </c>
      <c r="AA47">
        <v>1</v>
      </c>
      <c r="AC47">
        <v>1</v>
      </c>
      <c r="AD47" s="4" t="s">
        <v>344</v>
      </c>
      <c r="AE47" s="4">
        <v>0</v>
      </c>
      <c r="AG47">
        <v>1</v>
      </c>
      <c r="AI47">
        <v>1</v>
      </c>
    </row>
    <row r="48" spans="1:35" x14ac:dyDescent="0.2">
      <c r="A48" t="s">
        <v>162</v>
      </c>
      <c r="B48" s="18" t="s">
        <v>199</v>
      </c>
      <c r="C48" s="1" t="s">
        <v>380</v>
      </c>
      <c r="D48" s="4" t="s">
        <v>198</v>
      </c>
      <c r="E48" s="4">
        <v>37</v>
      </c>
      <c r="F48" s="4" t="s">
        <v>266</v>
      </c>
      <c r="G48" s="9">
        <v>47</v>
      </c>
      <c r="I48">
        <v>1</v>
      </c>
      <c r="K48">
        <v>1</v>
      </c>
      <c r="M48">
        <v>1</v>
      </c>
      <c r="O48">
        <v>1</v>
      </c>
      <c r="Q48">
        <v>1</v>
      </c>
      <c r="S48">
        <v>1</v>
      </c>
      <c r="U48">
        <v>1</v>
      </c>
      <c r="W48">
        <v>1</v>
      </c>
      <c r="Y48">
        <v>1</v>
      </c>
      <c r="AA48">
        <v>1</v>
      </c>
      <c r="AC48">
        <v>1</v>
      </c>
      <c r="AD48" s="4" t="s">
        <v>344</v>
      </c>
      <c r="AE48" s="4">
        <v>0</v>
      </c>
      <c r="AG48">
        <v>1</v>
      </c>
      <c r="AI48">
        <v>1</v>
      </c>
    </row>
    <row r="49" spans="1:35" x14ac:dyDescent="0.2">
      <c r="A49" t="s">
        <v>36</v>
      </c>
      <c r="B49" s="18" t="s">
        <v>114</v>
      </c>
      <c r="C49" s="1" t="s">
        <v>380</v>
      </c>
      <c r="D49" s="2" t="s">
        <v>36</v>
      </c>
      <c r="E49" s="2">
        <v>38</v>
      </c>
      <c r="F49" s="2" t="s">
        <v>36</v>
      </c>
      <c r="G49" s="9">
        <v>48</v>
      </c>
      <c r="I49">
        <v>1</v>
      </c>
      <c r="K49">
        <v>1</v>
      </c>
      <c r="M49">
        <v>1</v>
      </c>
      <c r="O49">
        <v>1</v>
      </c>
      <c r="Q49">
        <v>1</v>
      </c>
      <c r="S49">
        <v>1</v>
      </c>
      <c r="U49">
        <v>1</v>
      </c>
      <c r="W49">
        <v>1</v>
      </c>
      <c r="Y49">
        <v>1</v>
      </c>
      <c r="AA49">
        <v>1</v>
      </c>
      <c r="AC49">
        <v>1</v>
      </c>
      <c r="AD49" s="4" t="s">
        <v>344</v>
      </c>
      <c r="AE49" s="4">
        <v>0</v>
      </c>
      <c r="AF49" s="2" t="s">
        <v>346</v>
      </c>
      <c r="AG49">
        <v>0</v>
      </c>
      <c r="AH49" s="9" t="s">
        <v>346</v>
      </c>
      <c r="AI49">
        <v>0</v>
      </c>
    </row>
    <row r="50" spans="1:35" x14ac:dyDescent="0.2">
      <c r="A50" t="s">
        <v>35</v>
      </c>
      <c r="B50" s="18" t="s">
        <v>114</v>
      </c>
      <c r="C50" s="1" t="s">
        <v>380</v>
      </c>
      <c r="D50" s="2" t="s">
        <v>200</v>
      </c>
      <c r="E50" s="2">
        <v>39</v>
      </c>
      <c r="F50" s="1" t="s">
        <v>268</v>
      </c>
      <c r="G50" s="9">
        <v>49</v>
      </c>
      <c r="I50">
        <v>1</v>
      </c>
      <c r="K50">
        <v>1</v>
      </c>
      <c r="M50">
        <v>1</v>
      </c>
      <c r="O50">
        <v>1</v>
      </c>
      <c r="Q50">
        <v>1</v>
      </c>
      <c r="S50">
        <v>1</v>
      </c>
      <c r="U50">
        <v>1</v>
      </c>
      <c r="W50">
        <v>1</v>
      </c>
      <c r="Y50">
        <v>1</v>
      </c>
      <c r="AA50">
        <v>1</v>
      </c>
      <c r="AC50">
        <v>1</v>
      </c>
      <c r="AD50" s="4" t="s">
        <v>344</v>
      </c>
      <c r="AE50" s="4">
        <v>0</v>
      </c>
      <c r="AG50">
        <v>1</v>
      </c>
      <c r="AH50" s="9"/>
      <c r="AI50">
        <v>1</v>
      </c>
    </row>
    <row r="51" spans="1:35" x14ac:dyDescent="0.2">
      <c r="A51" t="s">
        <v>162</v>
      </c>
      <c r="B51" s="18" t="s">
        <v>114</v>
      </c>
      <c r="C51" s="1" t="s">
        <v>380</v>
      </c>
      <c r="D51" s="4" t="s">
        <v>201</v>
      </c>
      <c r="E51" s="4">
        <v>40</v>
      </c>
      <c r="F51" s="4" t="s">
        <v>269</v>
      </c>
      <c r="G51" s="9">
        <v>50</v>
      </c>
      <c r="I51">
        <v>1</v>
      </c>
      <c r="K51">
        <v>1</v>
      </c>
      <c r="M51">
        <v>1</v>
      </c>
      <c r="O51">
        <v>1</v>
      </c>
      <c r="Q51">
        <v>1</v>
      </c>
      <c r="S51">
        <v>1</v>
      </c>
      <c r="U51">
        <v>1</v>
      </c>
      <c r="W51">
        <v>1</v>
      </c>
      <c r="Y51">
        <v>1</v>
      </c>
      <c r="AA51">
        <v>1</v>
      </c>
      <c r="AC51">
        <v>1</v>
      </c>
      <c r="AD51" s="4" t="s">
        <v>344</v>
      </c>
      <c r="AE51" s="4">
        <v>0</v>
      </c>
      <c r="AG51">
        <v>1</v>
      </c>
      <c r="AI51">
        <v>1</v>
      </c>
    </row>
    <row r="52" spans="1:35" x14ac:dyDescent="0.2">
      <c r="A52" t="s">
        <v>162</v>
      </c>
      <c r="B52" s="18" t="s">
        <v>114</v>
      </c>
      <c r="C52" s="1" t="s">
        <v>380</v>
      </c>
      <c r="D52" s="4" t="s">
        <v>201</v>
      </c>
      <c r="E52" s="4">
        <v>40</v>
      </c>
      <c r="F52" s="4" t="s">
        <v>270</v>
      </c>
      <c r="G52" s="9">
        <v>51</v>
      </c>
      <c r="I52">
        <v>1</v>
      </c>
      <c r="K52">
        <v>1</v>
      </c>
      <c r="M52">
        <v>1</v>
      </c>
      <c r="O52">
        <v>1</v>
      </c>
      <c r="Q52">
        <v>1</v>
      </c>
      <c r="S52">
        <v>1</v>
      </c>
      <c r="U52">
        <v>1</v>
      </c>
      <c r="V52" s="2" t="s">
        <v>324</v>
      </c>
      <c r="W52">
        <v>0</v>
      </c>
      <c r="X52" t="s">
        <v>332</v>
      </c>
      <c r="Y52">
        <v>0</v>
      </c>
      <c r="AA52">
        <v>1</v>
      </c>
      <c r="AC52">
        <v>1</v>
      </c>
      <c r="AD52" s="4" t="s">
        <v>344</v>
      </c>
      <c r="AE52" s="4">
        <v>0</v>
      </c>
      <c r="AG52">
        <v>1</v>
      </c>
      <c r="AH52" s="9" t="s">
        <v>346</v>
      </c>
      <c r="AI52">
        <v>0</v>
      </c>
    </row>
    <row r="53" spans="1:35" x14ac:dyDescent="0.2">
      <c r="A53" t="s">
        <v>162</v>
      </c>
      <c r="B53" s="19" t="s">
        <v>202</v>
      </c>
      <c r="C53" s="1" t="s">
        <v>390</v>
      </c>
      <c r="D53" s="3" t="s">
        <v>203</v>
      </c>
      <c r="E53" s="3">
        <v>41</v>
      </c>
      <c r="F53" s="3" t="s">
        <v>203</v>
      </c>
      <c r="G53" s="10">
        <v>52</v>
      </c>
      <c r="I53">
        <v>1</v>
      </c>
      <c r="K53">
        <v>1</v>
      </c>
      <c r="M53">
        <v>1</v>
      </c>
      <c r="O53">
        <v>1</v>
      </c>
      <c r="Q53">
        <v>1</v>
      </c>
      <c r="S53">
        <v>1</v>
      </c>
      <c r="U53">
        <v>1</v>
      </c>
      <c r="V53" t="s">
        <v>329</v>
      </c>
      <c r="W53">
        <v>1</v>
      </c>
      <c r="Y53">
        <v>1</v>
      </c>
      <c r="AA53">
        <v>1</v>
      </c>
      <c r="AC53">
        <v>1</v>
      </c>
      <c r="AD53" s="4" t="s">
        <v>344</v>
      </c>
      <c r="AE53" s="4">
        <v>0</v>
      </c>
      <c r="AG53">
        <v>1</v>
      </c>
      <c r="AI53">
        <v>1</v>
      </c>
    </row>
    <row r="54" spans="1:35" x14ac:dyDescent="0.2">
      <c r="A54" t="s">
        <v>162</v>
      </c>
      <c r="B54" s="19" t="s">
        <v>205</v>
      </c>
      <c r="C54" s="1" t="s">
        <v>390</v>
      </c>
      <c r="D54" s="4" t="s">
        <v>204</v>
      </c>
      <c r="E54" s="4">
        <v>42</v>
      </c>
      <c r="F54" s="4" t="s">
        <v>277</v>
      </c>
      <c r="G54" s="9">
        <v>53</v>
      </c>
      <c r="I54">
        <v>1</v>
      </c>
      <c r="K54">
        <v>1</v>
      </c>
      <c r="M54">
        <v>1</v>
      </c>
      <c r="O54">
        <v>1</v>
      </c>
      <c r="Q54">
        <v>1</v>
      </c>
      <c r="S54">
        <v>1</v>
      </c>
      <c r="U54">
        <v>1</v>
      </c>
      <c r="W54">
        <v>1</v>
      </c>
      <c r="X54" t="s">
        <v>332</v>
      </c>
      <c r="Y54">
        <v>0</v>
      </c>
      <c r="AA54">
        <v>1</v>
      </c>
      <c r="AC54">
        <v>1</v>
      </c>
      <c r="AD54" s="9" t="s">
        <v>345</v>
      </c>
      <c r="AE54">
        <v>1</v>
      </c>
      <c r="AF54" s="9"/>
      <c r="AG54">
        <v>1</v>
      </c>
      <c r="AH54" s="9" t="s">
        <v>346</v>
      </c>
      <c r="AI54">
        <v>0</v>
      </c>
    </row>
    <row r="55" spans="1:35" x14ac:dyDescent="0.2">
      <c r="A55" t="s">
        <v>162</v>
      </c>
      <c r="B55" s="19" t="s">
        <v>205</v>
      </c>
      <c r="C55" s="1" t="s">
        <v>390</v>
      </c>
      <c r="D55" s="4" t="s">
        <v>204</v>
      </c>
      <c r="E55" s="4">
        <v>42</v>
      </c>
      <c r="F55" s="4" t="s">
        <v>278</v>
      </c>
      <c r="G55" s="9">
        <v>54</v>
      </c>
      <c r="I55">
        <v>1</v>
      </c>
      <c r="K55">
        <v>1</v>
      </c>
      <c r="M55">
        <v>1</v>
      </c>
      <c r="O55">
        <v>1</v>
      </c>
      <c r="P55" s="9" t="s">
        <v>317</v>
      </c>
      <c r="Q55">
        <v>1</v>
      </c>
      <c r="R55" s="9"/>
      <c r="S55">
        <v>1</v>
      </c>
      <c r="T55" s="9"/>
      <c r="U55">
        <v>1</v>
      </c>
      <c r="V55" s="9" t="s">
        <v>323</v>
      </c>
      <c r="W55">
        <v>1</v>
      </c>
      <c r="X55" s="11" t="s">
        <v>332</v>
      </c>
      <c r="Y55">
        <v>0</v>
      </c>
      <c r="Z55" s="11"/>
      <c r="AA55">
        <v>1</v>
      </c>
      <c r="AB55" s="11" t="s">
        <v>339</v>
      </c>
      <c r="AC55">
        <v>0</v>
      </c>
      <c r="AD55" s="13" t="s">
        <v>344</v>
      </c>
      <c r="AE55" s="4">
        <v>0</v>
      </c>
      <c r="AF55" s="9"/>
      <c r="AG55">
        <v>1</v>
      </c>
      <c r="AH55" s="9" t="s">
        <v>346</v>
      </c>
      <c r="AI55">
        <v>0</v>
      </c>
    </row>
    <row r="56" spans="1:35" x14ac:dyDescent="0.2">
      <c r="A56" t="s">
        <v>162</v>
      </c>
      <c r="B56" s="19" t="s">
        <v>205</v>
      </c>
      <c r="C56" s="1" t="s">
        <v>390</v>
      </c>
      <c r="D56" s="4" t="s">
        <v>204</v>
      </c>
      <c r="E56" s="4">
        <v>42</v>
      </c>
      <c r="F56" s="4" t="s">
        <v>279</v>
      </c>
      <c r="G56" s="9">
        <v>55</v>
      </c>
      <c r="I56">
        <v>1</v>
      </c>
      <c r="K56">
        <v>1</v>
      </c>
      <c r="M56">
        <v>1</v>
      </c>
      <c r="O56">
        <v>1</v>
      </c>
      <c r="P56" s="9" t="s">
        <v>317</v>
      </c>
      <c r="Q56">
        <v>1</v>
      </c>
      <c r="R56" s="9"/>
      <c r="S56">
        <v>1</v>
      </c>
      <c r="T56" s="9"/>
      <c r="U56">
        <v>1</v>
      </c>
      <c r="V56" s="9" t="s">
        <v>324</v>
      </c>
      <c r="W56">
        <v>0</v>
      </c>
      <c r="X56" s="11" t="s">
        <v>332</v>
      </c>
      <c r="Y56">
        <v>0</v>
      </c>
      <c r="Z56" s="11"/>
      <c r="AA56">
        <v>1</v>
      </c>
      <c r="AB56" s="11" t="s">
        <v>339</v>
      </c>
      <c r="AC56">
        <v>0</v>
      </c>
      <c r="AD56" s="9" t="s">
        <v>345</v>
      </c>
      <c r="AE56">
        <v>1</v>
      </c>
      <c r="AF56" s="9"/>
      <c r="AG56">
        <v>1</v>
      </c>
      <c r="AH56" s="9" t="s">
        <v>346</v>
      </c>
      <c r="AI56">
        <v>0</v>
      </c>
    </row>
    <row r="57" spans="1:35" x14ac:dyDescent="0.2">
      <c r="A57" t="s">
        <v>162</v>
      </c>
      <c r="B57" s="19" t="s">
        <v>207</v>
      </c>
      <c r="C57" s="1" t="s">
        <v>390</v>
      </c>
      <c r="D57" s="4" t="s">
        <v>206</v>
      </c>
      <c r="E57" s="4">
        <v>43</v>
      </c>
      <c r="F57" s="4" t="s">
        <v>272</v>
      </c>
      <c r="G57" s="9">
        <v>56</v>
      </c>
      <c r="I57">
        <v>1</v>
      </c>
      <c r="K57">
        <v>1</v>
      </c>
      <c r="M57">
        <v>1</v>
      </c>
      <c r="O57">
        <v>1</v>
      </c>
      <c r="Q57">
        <v>1</v>
      </c>
      <c r="S57">
        <v>1</v>
      </c>
      <c r="U57">
        <v>1</v>
      </c>
      <c r="V57" s="2" t="s">
        <v>324</v>
      </c>
      <c r="W57">
        <v>0</v>
      </c>
      <c r="X57" s="12" t="s">
        <v>332</v>
      </c>
      <c r="Y57">
        <v>0</v>
      </c>
      <c r="Z57" s="12"/>
      <c r="AA57">
        <v>1</v>
      </c>
      <c r="AB57" s="12" t="s">
        <v>339</v>
      </c>
      <c r="AC57">
        <v>0</v>
      </c>
      <c r="AD57" s="4" t="s">
        <v>344</v>
      </c>
      <c r="AE57" s="4">
        <v>0</v>
      </c>
      <c r="AG57">
        <v>1</v>
      </c>
      <c r="AI57">
        <v>1</v>
      </c>
    </row>
    <row r="58" spans="1:35" x14ac:dyDescent="0.2">
      <c r="A58" t="s">
        <v>162</v>
      </c>
      <c r="B58" s="19" t="s">
        <v>207</v>
      </c>
      <c r="C58" s="1" t="s">
        <v>390</v>
      </c>
      <c r="D58" s="4" t="s">
        <v>206</v>
      </c>
      <c r="E58" s="4">
        <v>43</v>
      </c>
      <c r="F58" s="4" t="s">
        <v>273</v>
      </c>
      <c r="G58" s="9">
        <v>57</v>
      </c>
      <c r="I58">
        <v>1</v>
      </c>
      <c r="K58">
        <v>1</v>
      </c>
      <c r="M58">
        <v>1</v>
      </c>
      <c r="O58">
        <v>1</v>
      </c>
      <c r="P58" t="s">
        <v>320</v>
      </c>
      <c r="Q58">
        <v>0</v>
      </c>
      <c r="S58">
        <v>1</v>
      </c>
      <c r="U58">
        <v>1</v>
      </c>
      <c r="V58" s="2" t="s">
        <v>324</v>
      </c>
      <c r="W58">
        <v>0</v>
      </c>
      <c r="X58" s="12" t="s">
        <v>332</v>
      </c>
      <c r="Y58">
        <v>0</v>
      </c>
      <c r="Z58" s="12"/>
      <c r="AA58">
        <v>1</v>
      </c>
      <c r="AB58" s="12"/>
      <c r="AC58">
        <v>1</v>
      </c>
      <c r="AD58" s="4" t="s">
        <v>344</v>
      </c>
      <c r="AE58" s="4">
        <v>0</v>
      </c>
      <c r="AG58">
        <v>1</v>
      </c>
      <c r="AH58" s="9" t="s">
        <v>346</v>
      </c>
      <c r="AI58">
        <v>0</v>
      </c>
    </row>
    <row r="59" spans="1:35" x14ac:dyDescent="0.2">
      <c r="A59" t="s">
        <v>162</v>
      </c>
      <c r="B59" s="19" t="s">
        <v>207</v>
      </c>
      <c r="C59" s="1" t="s">
        <v>390</v>
      </c>
      <c r="D59" s="4" t="s">
        <v>206</v>
      </c>
      <c r="E59" s="4">
        <v>43</v>
      </c>
      <c r="F59" s="4" t="s">
        <v>274</v>
      </c>
      <c r="G59" s="9">
        <v>58</v>
      </c>
      <c r="I59">
        <v>1</v>
      </c>
      <c r="K59">
        <v>1</v>
      </c>
      <c r="M59">
        <v>1</v>
      </c>
      <c r="O59">
        <v>1</v>
      </c>
      <c r="Q59">
        <v>1</v>
      </c>
      <c r="S59">
        <v>1</v>
      </c>
      <c r="U59">
        <v>1</v>
      </c>
      <c r="V59" s="9" t="s">
        <v>323</v>
      </c>
      <c r="W59">
        <v>1</v>
      </c>
      <c r="X59" s="11" t="s">
        <v>332</v>
      </c>
      <c r="Y59">
        <v>0</v>
      </c>
      <c r="Z59" s="11"/>
      <c r="AA59">
        <v>1</v>
      </c>
      <c r="AB59" s="11"/>
      <c r="AC59">
        <v>1</v>
      </c>
      <c r="AD59" s="13" t="s">
        <v>344</v>
      </c>
      <c r="AE59" s="4">
        <v>0</v>
      </c>
      <c r="AF59" s="9"/>
      <c r="AG59">
        <v>1</v>
      </c>
      <c r="AH59" s="9" t="s">
        <v>346</v>
      </c>
      <c r="AI59">
        <v>0</v>
      </c>
    </row>
    <row r="60" spans="1:35" x14ac:dyDescent="0.2">
      <c r="A60" t="s">
        <v>162</v>
      </c>
      <c r="B60" s="19" t="s">
        <v>209</v>
      </c>
      <c r="C60" s="1" t="s">
        <v>390</v>
      </c>
      <c r="D60" s="2" t="s">
        <v>208</v>
      </c>
      <c r="E60" s="2">
        <v>44</v>
      </c>
      <c r="F60" s="9" t="s">
        <v>208</v>
      </c>
      <c r="G60" s="9">
        <v>59</v>
      </c>
      <c r="I60">
        <v>1</v>
      </c>
      <c r="K60">
        <v>1</v>
      </c>
      <c r="M60">
        <v>1</v>
      </c>
      <c r="O60">
        <v>1</v>
      </c>
      <c r="Q60">
        <v>1</v>
      </c>
      <c r="R60" s="9" t="s">
        <v>324</v>
      </c>
      <c r="S60">
        <v>0</v>
      </c>
      <c r="T60" s="9" t="s">
        <v>324</v>
      </c>
      <c r="U60">
        <v>0</v>
      </c>
      <c r="W60">
        <v>1</v>
      </c>
      <c r="X60" t="s">
        <v>332</v>
      </c>
      <c r="Y60">
        <v>0</v>
      </c>
      <c r="AA60">
        <v>1</v>
      </c>
      <c r="AC60">
        <v>1</v>
      </c>
      <c r="AD60" s="4" t="s">
        <v>344</v>
      </c>
      <c r="AE60" s="4">
        <v>0</v>
      </c>
      <c r="AF60" s="2" t="s">
        <v>346</v>
      </c>
      <c r="AG60">
        <v>0</v>
      </c>
      <c r="AI60">
        <v>1</v>
      </c>
    </row>
    <row r="61" spans="1:35" x14ac:dyDescent="0.2">
      <c r="A61" t="s">
        <v>162</v>
      </c>
      <c r="B61" s="19" t="s">
        <v>211</v>
      </c>
      <c r="C61" s="1" t="s">
        <v>390</v>
      </c>
      <c r="D61" s="4" t="s">
        <v>210</v>
      </c>
      <c r="E61" s="4">
        <v>45</v>
      </c>
      <c r="F61" s="4" t="s">
        <v>275</v>
      </c>
      <c r="G61" s="9">
        <v>60</v>
      </c>
      <c r="I61">
        <v>1</v>
      </c>
      <c r="K61">
        <v>1</v>
      </c>
      <c r="M61">
        <v>1</v>
      </c>
      <c r="O61">
        <v>1</v>
      </c>
      <c r="Q61">
        <v>1</v>
      </c>
      <c r="S61">
        <v>1</v>
      </c>
      <c r="U61">
        <v>1</v>
      </c>
      <c r="W61">
        <v>1</v>
      </c>
      <c r="X61" t="s">
        <v>332</v>
      </c>
      <c r="Y61">
        <v>0</v>
      </c>
      <c r="AA61">
        <v>1</v>
      </c>
      <c r="AC61">
        <v>1</v>
      </c>
      <c r="AD61" s="4" t="s">
        <v>344</v>
      </c>
      <c r="AE61" s="4">
        <v>0</v>
      </c>
      <c r="AG61">
        <v>1</v>
      </c>
      <c r="AH61" s="9" t="s">
        <v>346</v>
      </c>
      <c r="AI61">
        <v>0</v>
      </c>
    </row>
    <row r="62" spans="1:35" x14ac:dyDescent="0.2">
      <c r="A62" t="s">
        <v>162</v>
      </c>
      <c r="B62" s="19" t="s">
        <v>211</v>
      </c>
      <c r="C62" s="1" t="s">
        <v>390</v>
      </c>
      <c r="D62" s="4" t="s">
        <v>210</v>
      </c>
      <c r="E62" s="4">
        <v>45</v>
      </c>
      <c r="F62" s="4" t="s">
        <v>276</v>
      </c>
      <c r="G62" s="9">
        <v>61</v>
      </c>
      <c r="I62">
        <v>1</v>
      </c>
      <c r="K62">
        <v>1</v>
      </c>
      <c r="M62">
        <v>1</v>
      </c>
      <c r="O62">
        <v>1</v>
      </c>
      <c r="Q62">
        <v>1</v>
      </c>
      <c r="S62">
        <v>1</v>
      </c>
      <c r="U62">
        <v>1</v>
      </c>
      <c r="W62">
        <v>1</v>
      </c>
      <c r="X62" t="s">
        <v>332</v>
      </c>
      <c r="Y62">
        <v>0</v>
      </c>
      <c r="AA62">
        <v>1</v>
      </c>
      <c r="AB62" t="s">
        <v>341</v>
      </c>
      <c r="AC62">
        <v>1</v>
      </c>
      <c r="AD62" s="4" t="s">
        <v>344</v>
      </c>
      <c r="AE62" s="4">
        <v>0</v>
      </c>
      <c r="AG62">
        <v>1</v>
      </c>
      <c r="AI62">
        <v>1</v>
      </c>
    </row>
    <row r="63" spans="1:35" x14ac:dyDescent="0.2">
      <c r="B63" s="19" t="s">
        <v>97</v>
      </c>
      <c r="C63" s="1" t="s">
        <v>390</v>
      </c>
      <c r="D63" s="4" t="s">
        <v>212</v>
      </c>
      <c r="E63" s="4">
        <v>46</v>
      </c>
      <c r="F63" s="4" t="s">
        <v>271</v>
      </c>
      <c r="G63" s="9">
        <v>62</v>
      </c>
      <c r="I63">
        <v>1</v>
      </c>
      <c r="K63">
        <v>1</v>
      </c>
      <c r="M63">
        <v>1</v>
      </c>
      <c r="O63">
        <v>1</v>
      </c>
      <c r="Q63">
        <v>1</v>
      </c>
      <c r="S63">
        <v>1</v>
      </c>
      <c r="U63">
        <v>1</v>
      </c>
      <c r="W63">
        <v>1</v>
      </c>
      <c r="X63" t="s">
        <v>332</v>
      </c>
      <c r="Y63">
        <v>0</v>
      </c>
      <c r="AA63">
        <v>1</v>
      </c>
      <c r="AC63">
        <v>1</v>
      </c>
      <c r="AD63" s="4" t="s">
        <v>344</v>
      </c>
      <c r="AE63" s="4">
        <v>0</v>
      </c>
      <c r="AF63" s="2" t="s">
        <v>346</v>
      </c>
      <c r="AG63">
        <v>0</v>
      </c>
      <c r="AI63">
        <v>1</v>
      </c>
    </row>
    <row r="64" spans="1:35" x14ac:dyDescent="0.2">
      <c r="A64" t="s">
        <v>17</v>
      </c>
      <c r="B64" s="19" t="s">
        <v>97</v>
      </c>
      <c r="C64" s="1" t="s">
        <v>390</v>
      </c>
      <c r="D64" s="4" t="s">
        <v>212</v>
      </c>
      <c r="E64" s="4">
        <v>46</v>
      </c>
      <c r="F64" s="4" t="s">
        <v>17</v>
      </c>
      <c r="G64" s="9">
        <v>63</v>
      </c>
      <c r="I64">
        <v>1</v>
      </c>
      <c r="K64">
        <v>1</v>
      </c>
      <c r="M64">
        <v>1</v>
      </c>
      <c r="O64">
        <v>1</v>
      </c>
      <c r="Q64">
        <v>1</v>
      </c>
      <c r="S64">
        <v>1</v>
      </c>
      <c r="U64">
        <v>1</v>
      </c>
      <c r="W64">
        <v>1</v>
      </c>
      <c r="X64" t="s">
        <v>331</v>
      </c>
      <c r="Y64">
        <v>1</v>
      </c>
      <c r="AA64">
        <v>1</v>
      </c>
      <c r="AC64">
        <v>1</v>
      </c>
      <c r="AD64" s="4" t="s">
        <v>344</v>
      </c>
      <c r="AE64" s="4">
        <v>0</v>
      </c>
      <c r="AG64">
        <v>1</v>
      </c>
      <c r="AI64">
        <v>1</v>
      </c>
    </row>
    <row r="65" spans="1:35" x14ac:dyDescent="0.2">
      <c r="A65" t="s">
        <v>162</v>
      </c>
      <c r="B65" s="19" t="s">
        <v>94</v>
      </c>
      <c r="C65" s="1" t="s">
        <v>390</v>
      </c>
      <c r="D65" s="2" t="s">
        <v>213</v>
      </c>
      <c r="E65" s="2">
        <v>47</v>
      </c>
      <c r="F65" s="2" t="s">
        <v>213</v>
      </c>
      <c r="G65" s="9">
        <v>64</v>
      </c>
      <c r="I65">
        <v>1</v>
      </c>
      <c r="K65">
        <v>1</v>
      </c>
      <c r="M65">
        <v>1</v>
      </c>
      <c r="O65">
        <v>1</v>
      </c>
      <c r="Q65">
        <v>1</v>
      </c>
      <c r="S65">
        <v>1</v>
      </c>
      <c r="U65">
        <v>1</v>
      </c>
      <c r="W65">
        <v>1</v>
      </c>
      <c r="X65" t="s">
        <v>332</v>
      </c>
      <c r="Y65">
        <v>0</v>
      </c>
      <c r="AA65">
        <v>1</v>
      </c>
      <c r="AB65" s="12" t="s">
        <v>339</v>
      </c>
      <c r="AC65">
        <v>0</v>
      </c>
      <c r="AD65" s="4" t="s">
        <v>344</v>
      </c>
      <c r="AE65" s="4">
        <v>0</v>
      </c>
      <c r="AG65">
        <v>1</v>
      </c>
      <c r="AI65">
        <v>1</v>
      </c>
    </row>
    <row r="66" spans="1:35" x14ac:dyDescent="0.2">
      <c r="A66" t="s">
        <v>14</v>
      </c>
      <c r="B66" s="19" t="s">
        <v>94</v>
      </c>
      <c r="C66" s="1" t="s">
        <v>390</v>
      </c>
      <c r="D66" s="2" t="s">
        <v>14</v>
      </c>
      <c r="E66" s="2">
        <v>48</v>
      </c>
      <c r="F66" s="2" t="s">
        <v>14</v>
      </c>
      <c r="G66" s="9">
        <v>65</v>
      </c>
      <c r="I66">
        <v>1</v>
      </c>
      <c r="K66">
        <v>1</v>
      </c>
      <c r="M66">
        <v>1</v>
      </c>
      <c r="O66">
        <v>1</v>
      </c>
      <c r="Q66">
        <v>1</v>
      </c>
      <c r="S66">
        <v>1</v>
      </c>
      <c r="U66">
        <v>1</v>
      </c>
      <c r="W66">
        <v>1</v>
      </c>
      <c r="Y66">
        <v>1</v>
      </c>
      <c r="AA66">
        <v>1</v>
      </c>
      <c r="AB66" s="12" t="s">
        <v>339</v>
      </c>
      <c r="AC66">
        <v>0</v>
      </c>
      <c r="AD66" s="4" t="s">
        <v>344</v>
      </c>
      <c r="AE66" s="4">
        <v>0</v>
      </c>
      <c r="AG66">
        <v>1</v>
      </c>
      <c r="AI66">
        <v>1</v>
      </c>
    </row>
    <row r="67" spans="1:35" x14ac:dyDescent="0.2">
      <c r="A67" t="s">
        <v>13</v>
      </c>
      <c r="B67" s="19" t="s">
        <v>94</v>
      </c>
      <c r="C67" s="1" t="s">
        <v>390</v>
      </c>
      <c r="D67" s="2" t="s">
        <v>214</v>
      </c>
      <c r="E67" s="2">
        <v>49</v>
      </c>
      <c r="F67" s="2" t="s">
        <v>13</v>
      </c>
      <c r="G67" s="9">
        <v>66</v>
      </c>
      <c r="I67">
        <v>1</v>
      </c>
      <c r="K67">
        <v>1</v>
      </c>
      <c r="M67">
        <v>1</v>
      </c>
      <c r="O67">
        <v>1</v>
      </c>
      <c r="Q67">
        <v>1</v>
      </c>
      <c r="S67">
        <v>1</v>
      </c>
      <c r="U67">
        <v>1</v>
      </c>
      <c r="V67" t="s">
        <v>328</v>
      </c>
      <c r="W67">
        <v>1</v>
      </c>
      <c r="X67" t="s">
        <v>331</v>
      </c>
      <c r="Y67">
        <v>1</v>
      </c>
      <c r="AA67">
        <v>1</v>
      </c>
      <c r="AC67">
        <v>1</v>
      </c>
      <c r="AD67" s="9" t="s">
        <v>345</v>
      </c>
      <c r="AE67">
        <v>1</v>
      </c>
      <c r="AF67" s="9"/>
      <c r="AG67">
        <v>1</v>
      </c>
      <c r="AI67">
        <v>1</v>
      </c>
    </row>
    <row r="68" spans="1:35" x14ac:dyDescent="0.2">
      <c r="A68" t="s">
        <v>162</v>
      </c>
      <c r="B68" s="19" t="s">
        <v>216</v>
      </c>
      <c r="C68" s="1" t="s">
        <v>391</v>
      </c>
      <c r="D68" s="2" t="s">
        <v>215</v>
      </c>
      <c r="E68" s="2">
        <v>50</v>
      </c>
      <c r="F68" s="2" t="s">
        <v>215</v>
      </c>
      <c r="G68" s="9">
        <v>67</v>
      </c>
      <c r="I68">
        <v>1</v>
      </c>
      <c r="K68">
        <v>1</v>
      </c>
      <c r="M68">
        <v>1</v>
      </c>
      <c r="O68">
        <v>1</v>
      </c>
      <c r="Q68">
        <v>1</v>
      </c>
      <c r="S68">
        <v>1</v>
      </c>
      <c r="U68">
        <v>1</v>
      </c>
      <c r="W68">
        <v>1</v>
      </c>
      <c r="Y68">
        <v>1</v>
      </c>
      <c r="AA68">
        <v>1</v>
      </c>
      <c r="AC68">
        <v>1</v>
      </c>
      <c r="AD68" s="4" t="s">
        <v>344</v>
      </c>
      <c r="AE68" s="4">
        <v>0</v>
      </c>
      <c r="AG68">
        <v>1</v>
      </c>
      <c r="AI68">
        <v>1</v>
      </c>
    </row>
    <row r="69" spans="1:35" x14ac:dyDescent="0.2">
      <c r="A69" t="s">
        <v>18</v>
      </c>
      <c r="B69" s="19" t="s">
        <v>98</v>
      </c>
      <c r="C69" s="1" t="s">
        <v>391</v>
      </c>
      <c r="D69" s="2" t="s">
        <v>18</v>
      </c>
      <c r="E69" s="2">
        <v>51</v>
      </c>
      <c r="F69" s="2" t="s">
        <v>18</v>
      </c>
      <c r="G69" s="9">
        <v>68</v>
      </c>
      <c r="I69">
        <v>1</v>
      </c>
      <c r="K69">
        <v>1</v>
      </c>
      <c r="M69">
        <v>1</v>
      </c>
      <c r="O69">
        <v>1</v>
      </c>
      <c r="Q69">
        <v>1</v>
      </c>
      <c r="S69">
        <v>1</v>
      </c>
      <c r="U69">
        <v>1</v>
      </c>
      <c r="W69">
        <v>1</v>
      </c>
      <c r="Y69">
        <v>1</v>
      </c>
      <c r="AA69">
        <v>1</v>
      </c>
      <c r="AC69">
        <v>1</v>
      </c>
      <c r="AD69" s="4" t="s">
        <v>344</v>
      </c>
      <c r="AE69" s="4">
        <v>0</v>
      </c>
      <c r="AG69">
        <v>1</v>
      </c>
      <c r="AI69">
        <v>1</v>
      </c>
    </row>
    <row r="70" spans="1:35" x14ac:dyDescent="0.2">
      <c r="B70" s="19" t="s">
        <v>218</v>
      </c>
      <c r="C70" s="1" t="s">
        <v>391</v>
      </c>
      <c r="D70" s="4" t="s">
        <v>217</v>
      </c>
      <c r="E70" s="4">
        <v>52</v>
      </c>
      <c r="F70" s="4" t="s">
        <v>292</v>
      </c>
      <c r="G70" s="9">
        <v>69</v>
      </c>
      <c r="I70">
        <v>1</v>
      </c>
      <c r="K70">
        <v>1</v>
      </c>
      <c r="M70">
        <v>1</v>
      </c>
      <c r="O70">
        <v>1</v>
      </c>
      <c r="Q70">
        <v>1</v>
      </c>
      <c r="S70">
        <v>1</v>
      </c>
      <c r="U70">
        <v>1</v>
      </c>
      <c r="V70" s="9" t="s">
        <v>323</v>
      </c>
      <c r="W70">
        <v>1</v>
      </c>
      <c r="X70" s="9" t="s">
        <v>332</v>
      </c>
      <c r="Y70">
        <v>0</v>
      </c>
      <c r="Z70" s="9"/>
      <c r="AA70">
        <v>1</v>
      </c>
      <c r="AB70" s="9"/>
      <c r="AC70">
        <v>1</v>
      </c>
      <c r="AD70" s="13" t="s">
        <v>344</v>
      </c>
      <c r="AE70" s="4">
        <v>0</v>
      </c>
      <c r="AF70" s="9"/>
      <c r="AG70">
        <v>1</v>
      </c>
      <c r="AI70">
        <v>1</v>
      </c>
    </row>
    <row r="71" spans="1:35" x14ac:dyDescent="0.2">
      <c r="A71" t="s">
        <v>162</v>
      </c>
      <c r="B71" s="19" t="s">
        <v>218</v>
      </c>
      <c r="C71" s="1" t="s">
        <v>391</v>
      </c>
      <c r="D71" s="4" t="s">
        <v>217</v>
      </c>
      <c r="E71" s="4">
        <v>52</v>
      </c>
      <c r="F71" s="4" t="s">
        <v>293</v>
      </c>
      <c r="G71" s="9">
        <v>70</v>
      </c>
      <c r="I71">
        <v>1</v>
      </c>
      <c r="K71">
        <v>1</v>
      </c>
      <c r="M71">
        <v>1</v>
      </c>
      <c r="O71">
        <v>1</v>
      </c>
      <c r="Q71">
        <v>1</v>
      </c>
      <c r="S71">
        <v>1</v>
      </c>
      <c r="U71">
        <v>1</v>
      </c>
      <c r="W71">
        <v>1</v>
      </c>
      <c r="X71" s="2" t="s">
        <v>332</v>
      </c>
      <c r="Y71">
        <v>0</v>
      </c>
      <c r="Z71" s="2"/>
      <c r="AA71">
        <v>1</v>
      </c>
      <c r="AB71" s="12" t="s">
        <v>339</v>
      </c>
      <c r="AC71">
        <v>0</v>
      </c>
      <c r="AD71" s="4" t="s">
        <v>344</v>
      </c>
      <c r="AE71" s="4">
        <v>0</v>
      </c>
      <c r="AG71">
        <v>1</v>
      </c>
      <c r="AI71">
        <v>1</v>
      </c>
    </row>
    <row r="72" spans="1:35" x14ac:dyDescent="0.2">
      <c r="A72" t="s">
        <v>162</v>
      </c>
      <c r="B72" s="19" t="s">
        <v>96</v>
      </c>
      <c r="C72" s="1" t="s">
        <v>392</v>
      </c>
      <c r="D72" s="2" t="s">
        <v>219</v>
      </c>
      <c r="E72" s="2">
        <v>53</v>
      </c>
      <c r="F72" s="2" t="s">
        <v>219</v>
      </c>
      <c r="G72" s="9">
        <v>71</v>
      </c>
      <c r="I72">
        <v>1</v>
      </c>
      <c r="K72">
        <v>1</v>
      </c>
      <c r="M72">
        <v>1</v>
      </c>
      <c r="O72">
        <v>1</v>
      </c>
      <c r="Q72">
        <v>1</v>
      </c>
      <c r="S72">
        <v>1</v>
      </c>
      <c r="U72">
        <v>1</v>
      </c>
      <c r="W72">
        <v>1</v>
      </c>
      <c r="X72" s="2" t="s">
        <v>332</v>
      </c>
      <c r="Y72">
        <v>0</v>
      </c>
      <c r="Z72" s="2"/>
      <c r="AA72">
        <v>1</v>
      </c>
      <c r="AB72" s="2"/>
      <c r="AC72">
        <v>1</v>
      </c>
      <c r="AD72" s="4" t="s">
        <v>344</v>
      </c>
      <c r="AE72" s="4">
        <v>0</v>
      </c>
      <c r="AG72">
        <v>1</v>
      </c>
      <c r="AH72" s="9" t="s">
        <v>346</v>
      </c>
      <c r="AI72">
        <v>0</v>
      </c>
    </row>
    <row r="73" spans="1:35" x14ac:dyDescent="0.2">
      <c r="A73" t="s">
        <v>16</v>
      </c>
      <c r="B73" s="19" t="s">
        <v>96</v>
      </c>
      <c r="C73" s="1" t="s">
        <v>392</v>
      </c>
      <c r="D73" s="2" t="s">
        <v>16</v>
      </c>
      <c r="E73" s="2">
        <v>54</v>
      </c>
      <c r="F73" s="2" t="s">
        <v>16</v>
      </c>
      <c r="G73" s="9">
        <v>72</v>
      </c>
      <c r="I73">
        <v>1</v>
      </c>
      <c r="K73">
        <v>1</v>
      </c>
      <c r="M73">
        <v>1</v>
      </c>
      <c r="O73">
        <v>1</v>
      </c>
      <c r="P73" s="9" t="s">
        <v>318</v>
      </c>
      <c r="Q73">
        <v>1</v>
      </c>
      <c r="R73" s="9"/>
      <c r="S73">
        <v>1</v>
      </c>
      <c r="T73" s="9"/>
      <c r="U73">
        <v>1</v>
      </c>
      <c r="V73" s="9"/>
      <c r="W73">
        <v>1</v>
      </c>
      <c r="X73" s="9"/>
      <c r="Y73">
        <v>1</v>
      </c>
      <c r="Z73" s="9"/>
      <c r="AA73">
        <v>1</v>
      </c>
      <c r="AB73" s="9"/>
      <c r="AC73">
        <v>1</v>
      </c>
      <c r="AD73" s="13" t="s">
        <v>344</v>
      </c>
      <c r="AE73" s="4">
        <v>0</v>
      </c>
      <c r="AF73" s="9"/>
      <c r="AG73">
        <v>1</v>
      </c>
      <c r="AI73">
        <v>1</v>
      </c>
    </row>
    <row r="74" spans="1:35" x14ac:dyDescent="0.2">
      <c r="A74" t="s">
        <v>162</v>
      </c>
      <c r="B74" s="19" t="s">
        <v>221</v>
      </c>
      <c r="C74" s="1" t="s">
        <v>393</v>
      </c>
      <c r="D74" s="4" t="s">
        <v>220</v>
      </c>
      <c r="E74" s="4">
        <v>55</v>
      </c>
      <c r="F74" s="4" t="s">
        <v>246</v>
      </c>
      <c r="G74" s="9">
        <v>73</v>
      </c>
      <c r="I74">
        <v>1</v>
      </c>
      <c r="K74">
        <v>1</v>
      </c>
      <c r="M74">
        <v>1</v>
      </c>
      <c r="O74">
        <v>1</v>
      </c>
      <c r="Q74">
        <v>1</v>
      </c>
      <c r="S74">
        <v>1</v>
      </c>
      <c r="U74">
        <v>1</v>
      </c>
      <c r="W74">
        <v>1</v>
      </c>
      <c r="X74" s="9" t="s">
        <v>331</v>
      </c>
      <c r="Y74">
        <v>1</v>
      </c>
      <c r="Z74" s="9"/>
      <c r="AA74">
        <v>1</v>
      </c>
      <c r="AB74" s="9"/>
      <c r="AC74">
        <v>1</v>
      </c>
      <c r="AD74" s="13" t="s">
        <v>344</v>
      </c>
      <c r="AE74" s="4">
        <v>0</v>
      </c>
      <c r="AF74" s="9"/>
      <c r="AG74">
        <v>1</v>
      </c>
      <c r="AH74" s="9" t="s">
        <v>348</v>
      </c>
      <c r="AI74">
        <v>1</v>
      </c>
    </row>
    <row r="75" spans="1:35" x14ac:dyDescent="0.2">
      <c r="A75" t="s">
        <v>162</v>
      </c>
      <c r="B75" s="19" t="s">
        <v>221</v>
      </c>
      <c r="C75" s="1" t="s">
        <v>393</v>
      </c>
      <c r="D75" s="4" t="s">
        <v>220</v>
      </c>
      <c r="E75" s="4">
        <v>55</v>
      </c>
      <c r="F75" s="4" t="s">
        <v>247</v>
      </c>
      <c r="G75" s="9">
        <v>74</v>
      </c>
      <c r="I75">
        <v>1</v>
      </c>
      <c r="K75">
        <v>1</v>
      </c>
      <c r="M75">
        <v>1</v>
      </c>
      <c r="O75">
        <v>1</v>
      </c>
      <c r="Q75">
        <v>1</v>
      </c>
      <c r="S75">
        <v>1</v>
      </c>
      <c r="U75">
        <v>1</v>
      </c>
      <c r="W75">
        <v>1</v>
      </c>
      <c r="X75" s="2" t="s">
        <v>332</v>
      </c>
      <c r="Y75">
        <v>0</v>
      </c>
      <c r="Z75" s="2"/>
      <c r="AA75">
        <v>1</v>
      </c>
      <c r="AB75" s="2"/>
      <c r="AC75">
        <v>1</v>
      </c>
      <c r="AD75" s="4" t="s">
        <v>344</v>
      </c>
      <c r="AE75" s="4">
        <v>0</v>
      </c>
      <c r="AG75">
        <v>1</v>
      </c>
      <c r="AI75">
        <v>1</v>
      </c>
    </row>
    <row r="76" spans="1:35" x14ac:dyDescent="0.2">
      <c r="A76" t="s">
        <v>162</v>
      </c>
      <c r="B76" s="19" t="s">
        <v>221</v>
      </c>
      <c r="C76" s="1" t="s">
        <v>393</v>
      </c>
      <c r="D76" s="4" t="s">
        <v>220</v>
      </c>
      <c r="E76" s="4">
        <v>55</v>
      </c>
      <c r="F76" s="4" t="s">
        <v>248</v>
      </c>
      <c r="G76" s="9">
        <v>75</v>
      </c>
      <c r="I76">
        <v>1</v>
      </c>
      <c r="K76">
        <v>1</v>
      </c>
      <c r="M76">
        <v>1</v>
      </c>
      <c r="O76">
        <v>1</v>
      </c>
      <c r="Q76">
        <v>1</v>
      </c>
      <c r="S76">
        <v>1</v>
      </c>
      <c r="U76">
        <v>1</v>
      </c>
      <c r="W76">
        <v>1</v>
      </c>
      <c r="Y76">
        <v>1</v>
      </c>
      <c r="AA76">
        <v>1</v>
      </c>
      <c r="AC76">
        <v>1</v>
      </c>
      <c r="AD76" s="4" t="s">
        <v>344</v>
      </c>
      <c r="AE76" s="4">
        <v>0</v>
      </c>
      <c r="AG76">
        <v>1</v>
      </c>
      <c r="AI76">
        <v>1</v>
      </c>
    </row>
    <row r="77" spans="1:35" x14ac:dyDescent="0.2">
      <c r="A77" t="s">
        <v>38</v>
      </c>
      <c r="B77" s="20" t="s">
        <v>116</v>
      </c>
      <c r="C77" s="1" t="s">
        <v>381</v>
      </c>
      <c r="D77" s="2" t="s">
        <v>222</v>
      </c>
      <c r="E77" s="2">
        <v>56</v>
      </c>
      <c r="F77" s="1" t="s">
        <v>222</v>
      </c>
      <c r="G77" s="9">
        <v>76</v>
      </c>
      <c r="I77">
        <v>1</v>
      </c>
      <c r="K77">
        <v>1</v>
      </c>
      <c r="M77">
        <v>1</v>
      </c>
      <c r="O77">
        <v>1</v>
      </c>
      <c r="Q77">
        <v>1</v>
      </c>
      <c r="R77" s="4" t="s">
        <v>325</v>
      </c>
      <c r="S77">
        <v>0</v>
      </c>
      <c r="T77" s="4"/>
      <c r="U77">
        <v>1</v>
      </c>
      <c r="V77" s="4"/>
      <c r="W77">
        <v>1</v>
      </c>
      <c r="X77" s="4"/>
      <c r="Y77">
        <v>1</v>
      </c>
      <c r="Z77" s="4"/>
      <c r="AA77">
        <v>1</v>
      </c>
      <c r="AB77" s="4"/>
      <c r="AC77">
        <v>1</v>
      </c>
      <c r="AD77" s="9" t="s">
        <v>345</v>
      </c>
      <c r="AE77">
        <v>1</v>
      </c>
      <c r="AF77" s="9" t="s">
        <v>349</v>
      </c>
      <c r="AG77">
        <v>0</v>
      </c>
      <c r="AI77">
        <v>1</v>
      </c>
    </row>
    <row r="78" spans="1:35" x14ac:dyDescent="0.2">
      <c r="B78" s="20" t="s">
        <v>154</v>
      </c>
      <c r="C78" s="1" t="s">
        <v>382</v>
      </c>
      <c r="D78" s="4" t="s">
        <v>223</v>
      </c>
      <c r="E78" s="4">
        <v>57</v>
      </c>
      <c r="F78" s="4" t="s">
        <v>244</v>
      </c>
      <c r="G78" s="9">
        <v>77</v>
      </c>
      <c r="I78">
        <v>1</v>
      </c>
      <c r="K78">
        <v>1</v>
      </c>
      <c r="M78">
        <v>1</v>
      </c>
      <c r="O78">
        <v>1</v>
      </c>
      <c r="Q78">
        <v>1</v>
      </c>
      <c r="S78">
        <v>1</v>
      </c>
      <c r="U78">
        <v>1</v>
      </c>
      <c r="W78">
        <v>1</v>
      </c>
      <c r="X78" s="9" t="s">
        <v>331</v>
      </c>
      <c r="Y78">
        <v>1</v>
      </c>
      <c r="Z78" s="9"/>
      <c r="AA78">
        <v>1</v>
      </c>
      <c r="AB78" s="9"/>
      <c r="AC78">
        <v>1</v>
      </c>
      <c r="AD78" s="13" t="s">
        <v>344</v>
      </c>
      <c r="AE78" s="4">
        <v>0</v>
      </c>
      <c r="AF78" s="9"/>
      <c r="AG78">
        <v>1</v>
      </c>
      <c r="AH78" s="9" t="s">
        <v>346</v>
      </c>
      <c r="AI78">
        <v>0</v>
      </c>
    </row>
    <row r="79" spans="1:35" x14ac:dyDescent="0.2">
      <c r="A79" t="s">
        <v>82</v>
      </c>
      <c r="B79" s="20" t="s">
        <v>154</v>
      </c>
      <c r="C79" s="1" t="s">
        <v>382</v>
      </c>
      <c r="D79" s="4" t="s">
        <v>223</v>
      </c>
      <c r="E79" s="4">
        <v>57</v>
      </c>
      <c r="F79" s="4" t="s">
        <v>82</v>
      </c>
      <c r="G79" s="9">
        <v>78</v>
      </c>
      <c r="I79">
        <v>1</v>
      </c>
      <c r="K79">
        <v>1</v>
      </c>
      <c r="M79">
        <v>1</v>
      </c>
      <c r="O79">
        <v>1</v>
      </c>
      <c r="Q79">
        <v>1</v>
      </c>
      <c r="S79">
        <v>1</v>
      </c>
      <c r="U79">
        <v>1</v>
      </c>
      <c r="V79" t="s">
        <v>329</v>
      </c>
      <c r="W79">
        <v>1</v>
      </c>
      <c r="X79" s="9" t="s">
        <v>331</v>
      </c>
      <c r="Y79">
        <v>1</v>
      </c>
      <c r="Z79" s="9"/>
      <c r="AA79">
        <v>1</v>
      </c>
      <c r="AB79" s="9"/>
      <c r="AC79">
        <v>1</v>
      </c>
      <c r="AD79" s="13" t="s">
        <v>344</v>
      </c>
      <c r="AE79" s="4">
        <v>0</v>
      </c>
      <c r="AF79" s="9"/>
      <c r="AG79">
        <v>1</v>
      </c>
      <c r="AI79">
        <v>1</v>
      </c>
    </row>
    <row r="80" spans="1:35" x14ac:dyDescent="0.2">
      <c r="A80" t="s">
        <v>79</v>
      </c>
      <c r="B80" s="20" t="s">
        <v>151</v>
      </c>
      <c r="C80" s="1" t="s">
        <v>382</v>
      </c>
      <c r="D80" s="2" t="s">
        <v>79</v>
      </c>
      <c r="E80" s="2">
        <v>58</v>
      </c>
      <c r="F80" s="6" t="s">
        <v>79</v>
      </c>
      <c r="G80" s="9">
        <v>79</v>
      </c>
      <c r="H80" t="s">
        <v>294</v>
      </c>
      <c r="I80">
        <v>1</v>
      </c>
      <c r="J80" t="s">
        <v>306</v>
      </c>
      <c r="K80">
        <v>0</v>
      </c>
      <c r="L80" t="s">
        <v>313</v>
      </c>
      <c r="M80">
        <v>1</v>
      </c>
      <c r="N80" t="s">
        <v>313</v>
      </c>
      <c r="O80">
        <v>1</v>
      </c>
      <c r="P80" s="9" t="s">
        <v>321</v>
      </c>
      <c r="Q80">
        <v>1</v>
      </c>
      <c r="R80" s="9" t="s">
        <v>324</v>
      </c>
      <c r="S80">
        <v>0</v>
      </c>
      <c r="T80" s="9" t="s">
        <v>323</v>
      </c>
      <c r="U80">
        <v>1</v>
      </c>
      <c r="V80" s="9" t="s">
        <v>323</v>
      </c>
      <c r="W80">
        <v>1</v>
      </c>
      <c r="X80" s="9" t="s">
        <v>331</v>
      </c>
      <c r="Y80">
        <v>1</v>
      </c>
      <c r="Z80" s="9" t="s">
        <v>336</v>
      </c>
      <c r="AA80">
        <v>1</v>
      </c>
      <c r="AB80" s="9" t="s">
        <v>340</v>
      </c>
      <c r="AC80">
        <v>1</v>
      </c>
      <c r="AD80" s="13" t="s">
        <v>344</v>
      </c>
      <c r="AE80" s="4">
        <v>0</v>
      </c>
      <c r="AF80" s="9" t="s">
        <v>346</v>
      </c>
      <c r="AG80">
        <v>0</v>
      </c>
      <c r="AH80" s="9" t="s">
        <v>348</v>
      </c>
      <c r="AI80">
        <v>1</v>
      </c>
    </row>
    <row r="81" spans="1:35" x14ac:dyDescent="0.2">
      <c r="A81" t="s">
        <v>162</v>
      </c>
      <c r="B81" s="20" t="s">
        <v>225</v>
      </c>
      <c r="C81" s="1" t="s">
        <v>382</v>
      </c>
      <c r="D81" s="2" t="s">
        <v>224</v>
      </c>
      <c r="E81" s="2">
        <v>59</v>
      </c>
      <c r="F81" s="6" t="s">
        <v>224</v>
      </c>
      <c r="G81" s="9">
        <v>80</v>
      </c>
      <c r="H81" t="s">
        <v>294</v>
      </c>
      <c r="I81">
        <v>1</v>
      </c>
      <c r="J81" t="s">
        <v>306</v>
      </c>
      <c r="K81">
        <v>0</v>
      </c>
      <c r="L81" t="s">
        <v>313</v>
      </c>
      <c r="M81">
        <v>1</v>
      </c>
      <c r="N81" t="s">
        <v>313</v>
      </c>
      <c r="O81">
        <v>1</v>
      </c>
      <c r="P81" s="9" t="s">
        <v>317</v>
      </c>
      <c r="Q81">
        <v>1</v>
      </c>
      <c r="R81" s="9" t="s">
        <v>324</v>
      </c>
      <c r="S81">
        <v>0</v>
      </c>
      <c r="T81" s="9" t="s">
        <v>323</v>
      </c>
      <c r="U81">
        <v>1</v>
      </c>
      <c r="V81" s="9" t="s">
        <v>323</v>
      </c>
      <c r="W81">
        <v>1</v>
      </c>
      <c r="X81" s="9" t="s">
        <v>331</v>
      </c>
      <c r="Y81">
        <v>1</v>
      </c>
      <c r="Z81" s="9" t="s">
        <v>336</v>
      </c>
      <c r="AA81">
        <v>1</v>
      </c>
      <c r="AB81" s="9" t="s">
        <v>339</v>
      </c>
      <c r="AC81">
        <v>0</v>
      </c>
      <c r="AD81" s="13" t="s">
        <v>344</v>
      </c>
      <c r="AE81" s="4">
        <v>0</v>
      </c>
      <c r="AF81" s="9" t="s">
        <v>346</v>
      </c>
      <c r="AG81">
        <v>0</v>
      </c>
      <c r="AH81" s="9" t="s">
        <v>346</v>
      </c>
      <c r="AI81">
        <v>0</v>
      </c>
    </row>
    <row r="82" spans="1:35" x14ac:dyDescent="0.2">
      <c r="A82" t="s">
        <v>80</v>
      </c>
      <c r="B82" s="20" t="s">
        <v>152</v>
      </c>
      <c r="C82" s="1" t="s">
        <v>382</v>
      </c>
      <c r="D82" s="2" t="s">
        <v>80</v>
      </c>
      <c r="E82" s="2">
        <v>60</v>
      </c>
      <c r="F82" s="6" t="s">
        <v>80</v>
      </c>
      <c r="G82" s="9">
        <v>81</v>
      </c>
      <c r="H82" t="s">
        <v>294</v>
      </c>
      <c r="I82">
        <v>1</v>
      </c>
      <c r="J82" t="s">
        <v>306</v>
      </c>
      <c r="K82">
        <v>0</v>
      </c>
      <c r="L82" t="s">
        <v>313</v>
      </c>
      <c r="M82">
        <v>1</v>
      </c>
      <c r="N82" t="s">
        <v>313</v>
      </c>
      <c r="O82">
        <v>1</v>
      </c>
      <c r="P82" s="9" t="s">
        <v>317</v>
      </c>
      <c r="Q82">
        <v>1</v>
      </c>
      <c r="R82" s="9" t="s">
        <v>324</v>
      </c>
      <c r="S82">
        <v>0</v>
      </c>
      <c r="T82" s="9" t="s">
        <v>323</v>
      </c>
      <c r="U82">
        <v>1</v>
      </c>
      <c r="V82" s="9" t="s">
        <v>323</v>
      </c>
      <c r="W82">
        <v>1</v>
      </c>
      <c r="X82" s="9" t="s">
        <v>331</v>
      </c>
      <c r="Y82">
        <v>1</v>
      </c>
      <c r="Z82" s="9" t="s">
        <v>336</v>
      </c>
      <c r="AA82">
        <v>1</v>
      </c>
      <c r="AB82" s="9" t="s">
        <v>339</v>
      </c>
      <c r="AC82">
        <v>0</v>
      </c>
      <c r="AD82" s="13" t="s">
        <v>344</v>
      </c>
      <c r="AE82" s="4">
        <v>0</v>
      </c>
      <c r="AF82" s="9" t="s">
        <v>346</v>
      </c>
      <c r="AG82">
        <v>0</v>
      </c>
      <c r="AH82" s="9" t="s">
        <v>346</v>
      </c>
      <c r="AI82">
        <v>0</v>
      </c>
    </row>
    <row r="83" spans="1:35" x14ac:dyDescent="0.2">
      <c r="B83" s="20" t="s">
        <v>153</v>
      </c>
      <c r="C83" s="1" t="s">
        <v>382</v>
      </c>
      <c r="D83" s="4" t="s">
        <v>226</v>
      </c>
      <c r="E83" s="4">
        <v>61</v>
      </c>
      <c r="F83" s="4" t="s">
        <v>235</v>
      </c>
      <c r="G83" s="9">
        <v>82</v>
      </c>
      <c r="I83">
        <v>1</v>
      </c>
      <c r="K83">
        <v>1</v>
      </c>
      <c r="M83">
        <v>1</v>
      </c>
      <c r="N83" t="s">
        <v>313</v>
      </c>
      <c r="O83">
        <v>1</v>
      </c>
      <c r="Q83">
        <v>1</v>
      </c>
      <c r="S83">
        <v>1</v>
      </c>
      <c r="T83" s="9" t="s">
        <v>324</v>
      </c>
      <c r="U83">
        <v>0</v>
      </c>
      <c r="V83" s="9" t="s">
        <v>323</v>
      </c>
      <c r="W83">
        <v>1</v>
      </c>
      <c r="X83" s="9" t="s">
        <v>331</v>
      </c>
      <c r="Y83">
        <v>1</v>
      </c>
      <c r="Z83" s="9"/>
      <c r="AA83">
        <v>1</v>
      </c>
      <c r="AB83" s="9"/>
      <c r="AC83">
        <v>1</v>
      </c>
      <c r="AD83" s="2" t="s">
        <v>345</v>
      </c>
      <c r="AE83">
        <v>1</v>
      </c>
      <c r="AG83">
        <v>1</v>
      </c>
      <c r="AH83" s="9" t="s">
        <v>348</v>
      </c>
      <c r="AI83">
        <v>1</v>
      </c>
    </row>
    <row r="84" spans="1:35" x14ac:dyDescent="0.2">
      <c r="B84" s="20" t="s">
        <v>153</v>
      </c>
      <c r="C84" s="1" t="s">
        <v>382</v>
      </c>
      <c r="D84" s="4" t="s">
        <v>226</v>
      </c>
      <c r="E84" s="4">
        <v>61</v>
      </c>
      <c r="F84" s="4" t="s">
        <v>236</v>
      </c>
      <c r="G84" s="9">
        <v>83</v>
      </c>
      <c r="I84">
        <v>1</v>
      </c>
      <c r="K84">
        <v>1</v>
      </c>
      <c r="M84">
        <v>1</v>
      </c>
      <c r="O84">
        <v>1</v>
      </c>
      <c r="Q84">
        <v>1</v>
      </c>
      <c r="S84">
        <v>1</v>
      </c>
      <c r="U84">
        <v>1</v>
      </c>
      <c r="W84">
        <v>1</v>
      </c>
      <c r="X84" s="9" t="s">
        <v>331</v>
      </c>
      <c r="Y84">
        <v>1</v>
      </c>
      <c r="Z84" s="9"/>
      <c r="AA84">
        <v>1</v>
      </c>
      <c r="AB84" s="9"/>
      <c r="AC84">
        <v>1</v>
      </c>
      <c r="AD84" s="13" t="s">
        <v>344</v>
      </c>
      <c r="AE84" s="4">
        <v>0</v>
      </c>
      <c r="AF84" s="9"/>
      <c r="AG84">
        <v>1</v>
      </c>
      <c r="AH84" s="9" t="s">
        <v>346</v>
      </c>
      <c r="AI84">
        <v>0</v>
      </c>
    </row>
    <row r="85" spans="1:35" x14ac:dyDescent="0.2">
      <c r="A85" t="s">
        <v>81</v>
      </c>
      <c r="B85" s="20" t="s">
        <v>153</v>
      </c>
      <c r="C85" s="1" t="s">
        <v>382</v>
      </c>
      <c r="D85" s="4" t="s">
        <v>226</v>
      </c>
      <c r="E85" s="4">
        <v>61</v>
      </c>
      <c r="F85" s="4" t="s">
        <v>81</v>
      </c>
      <c r="G85" s="9">
        <v>84</v>
      </c>
      <c r="I85">
        <v>1</v>
      </c>
      <c r="K85">
        <v>1</v>
      </c>
      <c r="M85">
        <v>1</v>
      </c>
      <c r="O85">
        <v>1</v>
      </c>
      <c r="Q85">
        <v>1</v>
      </c>
      <c r="S85">
        <v>1</v>
      </c>
      <c r="U85">
        <v>1</v>
      </c>
      <c r="W85">
        <v>1</v>
      </c>
      <c r="Y85">
        <v>1</v>
      </c>
      <c r="AA85">
        <v>1</v>
      </c>
      <c r="AC85">
        <v>1</v>
      </c>
      <c r="AD85" s="4" t="s">
        <v>344</v>
      </c>
      <c r="AE85" s="4">
        <v>0</v>
      </c>
      <c r="AG85">
        <v>1</v>
      </c>
      <c r="AH85" s="9" t="s">
        <v>346</v>
      </c>
      <c r="AI85">
        <v>0</v>
      </c>
    </row>
    <row r="86" spans="1:35" x14ac:dyDescent="0.2">
      <c r="B86" s="20" t="s">
        <v>153</v>
      </c>
      <c r="C86" s="1" t="s">
        <v>382</v>
      </c>
      <c r="D86" s="4" t="s">
        <v>226</v>
      </c>
      <c r="E86" s="4">
        <v>61</v>
      </c>
      <c r="F86" s="4" t="s">
        <v>237</v>
      </c>
      <c r="G86" s="9">
        <v>85</v>
      </c>
      <c r="I86">
        <v>1</v>
      </c>
      <c r="K86">
        <v>1</v>
      </c>
      <c r="M86">
        <v>1</v>
      </c>
      <c r="O86">
        <v>1</v>
      </c>
      <c r="Q86">
        <v>1</v>
      </c>
      <c r="S86">
        <v>1</v>
      </c>
      <c r="U86">
        <v>1</v>
      </c>
      <c r="V86" s="9" t="s">
        <v>324</v>
      </c>
      <c r="W86">
        <v>0</v>
      </c>
      <c r="X86" s="9"/>
      <c r="Y86">
        <v>1</v>
      </c>
      <c r="Z86" s="9"/>
      <c r="AA86">
        <v>1</v>
      </c>
      <c r="AB86" s="9"/>
      <c r="AC86">
        <v>1</v>
      </c>
      <c r="AD86" s="13" t="s">
        <v>344</v>
      </c>
      <c r="AE86" s="4">
        <v>0</v>
      </c>
      <c r="AF86" s="9"/>
      <c r="AG86">
        <v>1</v>
      </c>
      <c r="AH86" s="9" t="s">
        <v>346</v>
      </c>
      <c r="AI86">
        <v>0</v>
      </c>
    </row>
    <row r="87" spans="1:35" x14ac:dyDescent="0.2">
      <c r="B87" s="20" t="s">
        <v>228</v>
      </c>
      <c r="C87" s="1" t="s">
        <v>383</v>
      </c>
      <c r="D87" s="4" t="s">
        <v>227</v>
      </c>
      <c r="E87" s="4">
        <v>62</v>
      </c>
      <c r="F87" s="7" t="s">
        <v>295</v>
      </c>
      <c r="G87" s="9">
        <v>86</v>
      </c>
      <c r="H87" t="s">
        <v>294</v>
      </c>
      <c r="I87">
        <v>1</v>
      </c>
      <c r="J87" t="s">
        <v>306</v>
      </c>
      <c r="K87">
        <v>0</v>
      </c>
      <c r="L87" t="s">
        <v>310</v>
      </c>
      <c r="M87">
        <v>0</v>
      </c>
      <c r="N87" t="s">
        <v>313</v>
      </c>
      <c r="O87">
        <v>1</v>
      </c>
      <c r="Q87">
        <v>1</v>
      </c>
      <c r="R87" s="9" t="s">
        <v>324</v>
      </c>
      <c r="S87">
        <v>0</v>
      </c>
      <c r="T87" s="9" t="s">
        <v>324</v>
      </c>
      <c r="U87">
        <v>0</v>
      </c>
      <c r="V87" s="9" t="s">
        <v>324</v>
      </c>
      <c r="W87">
        <v>0</v>
      </c>
      <c r="X87" s="9" t="s">
        <v>332</v>
      </c>
      <c r="Y87">
        <v>0</v>
      </c>
      <c r="Z87" s="9" t="s">
        <v>336</v>
      </c>
      <c r="AA87">
        <v>1</v>
      </c>
      <c r="AB87" s="9" t="s">
        <v>339</v>
      </c>
      <c r="AC87">
        <v>0</v>
      </c>
      <c r="AD87" s="13" t="s">
        <v>344</v>
      </c>
      <c r="AE87" s="4">
        <v>0</v>
      </c>
      <c r="AF87" s="9" t="s">
        <v>346</v>
      </c>
      <c r="AG87">
        <v>0</v>
      </c>
      <c r="AH87" s="9" t="s">
        <v>346</v>
      </c>
      <c r="AI87">
        <v>0</v>
      </c>
    </row>
    <row r="88" spans="1:35" x14ac:dyDescent="0.2">
      <c r="B88" s="20" t="s">
        <v>228</v>
      </c>
      <c r="C88" s="1" t="s">
        <v>383</v>
      </c>
      <c r="D88" s="4" t="s">
        <v>227</v>
      </c>
      <c r="E88" s="4">
        <v>62</v>
      </c>
      <c r="F88" s="7" t="s">
        <v>298</v>
      </c>
      <c r="G88" s="9">
        <v>87</v>
      </c>
      <c r="H88" t="s">
        <v>294</v>
      </c>
      <c r="I88">
        <v>1</v>
      </c>
      <c r="J88" t="s">
        <v>306</v>
      </c>
      <c r="K88">
        <v>0</v>
      </c>
      <c r="L88" t="s">
        <v>310</v>
      </c>
      <c r="M88">
        <v>0</v>
      </c>
      <c r="N88" t="s">
        <v>313</v>
      </c>
      <c r="O88">
        <v>1</v>
      </c>
      <c r="Q88">
        <v>1</v>
      </c>
      <c r="R88" s="9" t="s">
        <v>324</v>
      </c>
      <c r="S88">
        <v>0</v>
      </c>
      <c r="T88" s="9" t="s">
        <v>324</v>
      </c>
      <c r="U88">
        <v>0</v>
      </c>
      <c r="V88" s="9" t="s">
        <v>323</v>
      </c>
      <c r="W88">
        <v>1</v>
      </c>
      <c r="X88" s="9" t="s">
        <v>331</v>
      </c>
      <c r="Y88">
        <v>1</v>
      </c>
      <c r="Z88" s="9" t="s">
        <v>336</v>
      </c>
      <c r="AA88">
        <v>1</v>
      </c>
      <c r="AB88" s="9" t="s">
        <v>339</v>
      </c>
      <c r="AC88">
        <v>0</v>
      </c>
      <c r="AD88" s="13" t="s">
        <v>344</v>
      </c>
      <c r="AE88" s="4">
        <v>0</v>
      </c>
      <c r="AF88" s="9" t="s">
        <v>346</v>
      </c>
      <c r="AG88">
        <v>0</v>
      </c>
      <c r="AH88" s="9" t="s">
        <v>346</v>
      </c>
      <c r="AI88">
        <v>0</v>
      </c>
    </row>
    <row r="89" spans="1:35" x14ac:dyDescent="0.2">
      <c r="A89" t="s">
        <v>77</v>
      </c>
      <c r="B89" s="20" t="s">
        <v>149</v>
      </c>
      <c r="C89" s="1" t="s">
        <v>383</v>
      </c>
      <c r="D89" s="2" t="s">
        <v>229</v>
      </c>
      <c r="E89" s="2">
        <v>63</v>
      </c>
      <c r="F89" t="s">
        <v>77</v>
      </c>
      <c r="G89" s="9">
        <v>88</v>
      </c>
      <c r="I89">
        <v>1</v>
      </c>
      <c r="K89">
        <v>1</v>
      </c>
      <c r="M89">
        <v>1</v>
      </c>
      <c r="O89">
        <v>1</v>
      </c>
      <c r="Q89">
        <v>1</v>
      </c>
      <c r="S89">
        <v>1</v>
      </c>
      <c r="U89">
        <v>1</v>
      </c>
      <c r="W89">
        <v>1</v>
      </c>
      <c r="Y89">
        <v>1</v>
      </c>
      <c r="AA89">
        <v>1</v>
      </c>
      <c r="AC89">
        <v>1</v>
      </c>
      <c r="AD89" s="4" t="s">
        <v>344</v>
      </c>
      <c r="AE89" s="4">
        <v>0</v>
      </c>
      <c r="AG89">
        <v>1</v>
      </c>
      <c r="AI89">
        <v>1</v>
      </c>
    </row>
    <row r="90" spans="1:35" x14ac:dyDescent="0.2">
      <c r="A90" t="s">
        <v>74</v>
      </c>
      <c r="B90" s="20" t="s">
        <v>146</v>
      </c>
      <c r="C90" s="1" t="s">
        <v>384</v>
      </c>
      <c r="D90" s="2" t="s">
        <v>230</v>
      </c>
      <c r="E90" s="2">
        <v>64</v>
      </c>
      <c r="F90" t="s">
        <v>74</v>
      </c>
      <c r="G90" s="9">
        <v>89</v>
      </c>
      <c r="I90">
        <v>1</v>
      </c>
      <c r="K90">
        <v>1</v>
      </c>
      <c r="M90">
        <v>1</v>
      </c>
      <c r="O90">
        <v>1</v>
      </c>
      <c r="Q90">
        <v>1</v>
      </c>
      <c r="S90">
        <v>1</v>
      </c>
      <c r="U90">
        <v>1</v>
      </c>
      <c r="W90">
        <v>1</v>
      </c>
      <c r="Y90">
        <v>1</v>
      </c>
      <c r="AA90">
        <v>1</v>
      </c>
      <c r="AC90">
        <v>1</v>
      </c>
      <c r="AD90" s="9" t="s">
        <v>345</v>
      </c>
      <c r="AE90">
        <v>1</v>
      </c>
      <c r="AF90" s="9"/>
      <c r="AG90">
        <v>1</v>
      </c>
      <c r="AH90" s="9" t="s">
        <v>346</v>
      </c>
      <c r="AI90">
        <v>0</v>
      </c>
    </row>
    <row r="91" spans="1:35" x14ac:dyDescent="0.2">
      <c r="A91" t="s">
        <v>12</v>
      </c>
      <c r="B91" t="s">
        <v>93</v>
      </c>
      <c r="C91" s="1" t="s">
        <v>385</v>
      </c>
      <c r="D91" s="2" t="s">
        <v>12</v>
      </c>
      <c r="E91" s="2">
        <v>65</v>
      </c>
      <c r="F91" s="2" t="s">
        <v>12</v>
      </c>
      <c r="G91" s="9">
        <v>90</v>
      </c>
      <c r="I91">
        <v>1</v>
      </c>
      <c r="K91">
        <v>1</v>
      </c>
      <c r="M91">
        <v>1</v>
      </c>
      <c r="N91" t="s">
        <v>313</v>
      </c>
      <c r="O91">
        <v>1</v>
      </c>
      <c r="Q91">
        <v>1</v>
      </c>
      <c r="S91">
        <v>1</v>
      </c>
      <c r="U91">
        <v>1</v>
      </c>
      <c r="W91">
        <v>1</v>
      </c>
      <c r="Y91">
        <v>1</v>
      </c>
      <c r="AA91">
        <v>1</v>
      </c>
      <c r="AC91">
        <v>1</v>
      </c>
      <c r="AD91" s="4" t="s">
        <v>344</v>
      </c>
      <c r="AE91" s="4">
        <v>0</v>
      </c>
      <c r="AG91">
        <v>1</v>
      </c>
      <c r="AH91" s="9" t="s">
        <v>348</v>
      </c>
      <c r="AI91">
        <v>1</v>
      </c>
    </row>
    <row r="92" spans="1:35" x14ac:dyDescent="0.2">
      <c r="A92" t="s">
        <v>0</v>
      </c>
      <c r="B92" t="s">
        <v>83</v>
      </c>
      <c r="C92" s="1" t="s">
        <v>386</v>
      </c>
      <c r="D92" s="2" t="s">
        <v>156</v>
      </c>
      <c r="F92" t="s">
        <v>0</v>
      </c>
      <c r="G92" s="9">
        <v>91</v>
      </c>
      <c r="I92">
        <v>1</v>
      </c>
      <c r="K92">
        <v>1</v>
      </c>
      <c r="M92">
        <v>1</v>
      </c>
      <c r="O92">
        <v>1</v>
      </c>
      <c r="Q92">
        <v>1</v>
      </c>
      <c r="S92">
        <v>1</v>
      </c>
      <c r="U92">
        <v>1</v>
      </c>
      <c r="W92">
        <v>1</v>
      </c>
      <c r="X92" t="s">
        <v>334</v>
      </c>
      <c r="Y92">
        <v>1</v>
      </c>
      <c r="AA92">
        <v>1</v>
      </c>
      <c r="AC92">
        <v>1</v>
      </c>
      <c r="AD92" s="4" t="s">
        <v>344</v>
      </c>
      <c r="AE92" s="4">
        <v>0</v>
      </c>
      <c r="AG92">
        <v>1</v>
      </c>
      <c r="AI92">
        <v>1</v>
      </c>
    </row>
    <row r="93" spans="1:35" x14ac:dyDescent="0.2">
      <c r="B93" t="s">
        <v>280</v>
      </c>
      <c r="C93" s="1" t="s">
        <v>386</v>
      </c>
      <c r="D93" s="2" t="s">
        <v>156</v>
      </c>
      <c r="F93" s="4" t="s">
        <v>281</v>
      </c>
      <c r="G93" s="9">
        <v>92</v>
      </c>
      <c r="I93">
        <v>1</v>
      </c>
      <c r="K93">
        <v>1</v>
      </c>
      <c r="M93">
        <v>1</v>
      </c>
      <c r="O93">
        <v>1</v>
      </c>
      <c r="Q93">
        <v>1</v>
      </c>
      <c r="S93">
        <v>1</v>
      </c>
      <c r="U93">
        <v>1</v>
      </c>
      <c r="W93">
        <v>1</v>
      </c>
      <c r="X93" t="s">
        <v>334</v>
      </c>
      <c r="Y93">
        <v>1</v>
      </c>
      <c r="AA93">
        <v>1</v>
      </c>
      <c r="AC93">
        <v>1</v>
      </c>
      <c r="AD93" s="4" t="s">
        <v>344</v>
      </c>
      <c r="AE93" s="4">
        <v>0</v>
      </c>
      <c r="AG93">
        <v>1</v>
      </c>
      <c r="AI93">
        <v>1</v>
      </c>
    </row>
    <row r="94" spans="1:35" x14ac:dyDescent="0.2">
      <c r="A94" t="s">
        <v>1</v>
      </c>
      <c r="B94" t="s">
        <v>84</v>
      </c>
      <c r="C94" s="1" t="s">
        <v>387</v>
      </c>
      <c r="D94" s="2" t="s">
        <v>156</v>
      </c>
      <c r="F94" t="s">
        <v>1</v>
      </c>
      <c r="G94" s="9">
        <v>93</v>
      </c>
      <c r="I94">
        <v>1</v>
      </c>
      <c r="K94">
        <v>1</v>
      </c>
      <c r="M94">
        <v>1</v>
      </c>
      <c r="O94">
        <v>1</v>
      </c>
      <c r="Q94">
        <v>1</v>
      </c>
      <c r="S94">
        <v>1</v>
      </c>
      <c r="U94">
        <v>1</v>
      </c>
      <c r="W94">
        <v>1</v>
      </c>
      <c r="Y94">
        <v>1</v>
      </c>
      <c r="AA94">
        <v>1</v>
      </c>
      <c r="AB94" s="9" t="s">
        <v>340</v>
      </c>
      <c r="AC94">
        <v>1</v>
      </c>
      <c r="AD94" s="13" t="s">
        <v>344</v>
      </c>
      <c r="AE94" s="4">
        <v>0</v>
      </c>
      <c r="AG94">
        <v>1</v>
      </c>
      <c r="AI94">
        <v>1</v>
      </c>
    </row>
    <row r="95" spans="1:35" x14ac:dyDescent="0.2">
      <c r="B95" t="s">
        <v>282</v>
      </c>
      <c r="C95" s="1" t="s">
        <v>388</v>
      </c>
      <c r="D95" s="2" t="s">
        <v>156</v>
      </c>
      <c r="F95" t="s">
        <v>284</v>
      </c>
      <c r="G95" s="9">
        <v>94</v>
      </c>
      <c r="I95">
        <v>1</v>
      </c>
      <c r="K95">
        <v>1</v>
      </c>
      <c r="M95">
        <v>1</v>
      </c>
      <c r="N95" t="s">
        <v>313</v>
      </c>
      <c r="O95">
        <v>1</v>
      </c>
      <c r="Q95">
        <v>1</v>
      </c>
      <c r="S95">
        <v>1</v>
      </c>
      <c r="U95">
        <v>1</v>
      </c>
      <c r="V95" s="2" t="s">
        <v>324</v>
      </c>
      <c r="W95">
        <v>0</v>
      </c>
      <c r="X95" t="s">
        <v>334</v>
      </c>
      <c r="Y95">
        <v>1</v>
      </c>
      <c r="AA95">
        <v>1</v>
      </c>
      <c r="AB95" s="9" t="s">
        <v>340</v>
      </c>
      <c r="AC95">
        <v>1</v>
      </c>
      <c r="AD95" s="13" t="s">
        <v>344</v>
      </c>
      <c r="AE95" s="4">
        <v>0</v>
      </c>
      <c r="AF95" s="9" t="s">
        <v>350</v>
      </c>
      <c r="AG95">
        <v>0</v>
      </c>
      <c r="AI95">
        <v>1</v>
      </c>
    </row>
    <row r="96" spans="1:35" x14ac:dyDescent="0.2">
      <c r="B96" t="s">
        <v>283</v>
      </c>
      <c r="C96" s="1" t="s">
        <v>388</v>
      </c>
      <c r="D96" s="2" t="s">
        <v>156</v>
      </c>
      <c r="F96" t="s">
        <v>285</v>
      </c>
      <c r="G96" s="9">
        <v>95</v>
      </c>
      <c r="I96">
        <v>1</v>
      </c>
      <c r="K96">
        <v>1</v>
      </c>
      <c r="M96">
        <v>1</v>
      </c>
      <c r="N96" t="s">
        <v>313</v>
      </c>
      <c r="O96">
        <v>1</v>
      </c>
      <c r="Q96">
        <v>1</v>
      </c>
      <c r="S96">
        <v>1</v>
      </c>
      <c r="U96">
        <v>1</v>
      </c>
      <c r="V96" s="2" t="s">
        <v>324</v>
      </c>
      <c r="W96">
        <v>0</v>
      </c>
      <c r="Y96">
        <v>1</v>
      </c>
      <c r="AA96">
        <v>1</v>
      </c>
      <c r="AB96" s="9" t="s">
        <v>340</v>
      </c>
      <c r="AC96">
        <v>1</v>
      </c>
      <c r="AD96" s="13" t="s">
        <v>344</v>
      </c>
      <c r="AE96" s="4">
        <v>0</v>
      </c>
      <c r="AF96" s="9" t="s">
        <v>351</v>
      </c>
      <c r="AG96">
        <v>0</v>
      </c>
      <c r="AI96">
        <v>1</v>
      </c>
    </row>
    <row r="97" spans="1:35" x14ac:dyDescent="0.2">
      <c r="B97" s="1" t="s">
        <v>286</v>
      </c>
      <c r="C97" s="1" t="s">
        <v>389</v>
      </c>
      <c r="D97" s="2" t="s">
        <v>156</v>
      </c>
      <c r="F97" s="1" t="s">
        <v>289</v>
      </c>
      <c r="G97" s="9">
        <v>96</v>
      </c>
      <c r="I97">
        <v>1</v>
      </c>
      <c r="K97">
        <v>1</v>
      </c>
      <c r="M97">
        <v>1</v>
      </c>
      <c r="O97">
        <v>1</v>
      </c>
      <c r="Q97">
        <v>1</v>
      </c>
      <c r="R97" s="9" t="s">
        <v>324</v>
      </c>
      <c r="S97">
        <v>0</v>
      </c>
      <c r="T97" s="9"/>
      <c r="U97">
        <v>1</v>
      </c>
      <c r="V97" s="9"/>
      <c r="W97">
        <v>1</v>
      </c>
      <c r="X97" s="9"/>
      <c r="Y97">
        <v>1</v>
      </c>
      <c r="Z97" s="9"/>
      <c r="AA97">
        <v>1</v>
      </c>
      <c r="AB97" s="9" t="s">
        <v>339</v>
      </c>
      <c r="AC97">
        <v>0</v>
      </c>
      <c r="AD97" s="13" t="s">
        <v>344</v>
      </c>
      <c r="AE97" s="4">
        <v>0</v>
      </c>
      <c r="AF97" s="9" t="s">
        <v>352</v>
      </c>
      <c r="AG97">
        <v>1</v>
      </c>
      <c r="AI97">
        <v>1</v>
      </c>
    </row>
    <row r="98" spans="1:35" x14ac:dyDescent="0.2">
      <c r="B98" s="1" t="s">
        <v>287</v>
      </c>
      <c r="C98" s="1" t="s">
        <v>389</v>
      </c>
      <c r="D98" s="2" t="s">
        <v>156</v>
      </c>
      <c r="F98" t="s">
        <v>290</v>
      </c>
      <c r="G98" s="9">
        <v>97</v>
      </c>
      <c r="I98">
        <v>1</v>
      </c>
      <c r="K98">
        <v>1</v>
      </c>
      <c r="M98">
        <v>1</v>
      </c>
      <c r="O98">
        <v>1</v>
      </c>
      <c r="Q98">
        <v>1</v>
      </c>
      <c r="S98">
        <v>1</v>
      </c>
      <c r="U98">
        <v>1</v>
      </c>
      <c r="W98">
        <v>1</v>
      </c>
      <c r="Y98">
        <v>1</v>
      </c>
      <c r="AA98">
        <v>1</v>
      </c>
      <c r="AB98" s="9" t="s">
        <v>342</v>
      </c>
      <c r="AC98">
        <v>1</v>
      </c>
      <c r="AD98" s="13" t="s">
        <v>344</v>
      </c>
      <c r="AE98" s="4">
        <v>0</v>
      </c>
      <c r="AF98" s="9"/>
      <c r="AG98">
        <v>1</v>
      </c>
      <c r="AI98">
        <v>1</v>
      </c>
    </row>
    <row r="99" spans="1:35" x14ac:dyDescent="0.2">
      <c r="B99" s="1" t="s">
        <v>288</v>
      </c>
      <c r="C99" s="1" t="s">
        <v>389</v>
      </c>
      <c r="D99" s="2" t="s">
        <v>156</v>
      </c>
      <c r="F99" t="s">
        <v>291</v>
      </c>
      <c r="G99" s="9">
        <v>98</v>
      </c>
      <c r="I99">
        <v>1</v>
      </c>
      <c r="K99">
        <v>1</v>
      </c>
      <c r="M99">
        <v>1</v>
      </c>
      <c r="N99" t="s">
        <v>313</v>
      </c>
      <c r="O99">
        <v>1</v>
      </c>
      <c r="Q99">
        <v>1</v>
      </c>
      <c r="S99">
        <v>1</v>
      </c>
      <c r="U99">
        <v>1</v>
      </c>
      <c r="V99" s="2" t="s">
        <v>324</v>
      </c>
      <c r="W99">
        <v>0</v>
      </c>
      <c r="X99" t="s">
        <v>334</v>
      </c>
      <c r="Y99">
        <v>1</v>
      </c>
      <c r="AA99">
        <v>1</v>
      </c>
      <c r="AC99">
        <v>1</v>
      </c>
      <c r="AD99" s="4" t="s">
        <v>344</v>
      </c>
      <c r="AE99" s="4">
        <v>0</v>
      </c>
      <c r="AG99">
        <v>1</v>
      </c>
      <c r="AI99">
        <v>1</v>
      </c>
    </row>
    <row r="100" spans="1:35" x14ac:dyDescent="0.2">
      <c r="B100" t="s">
        <v>233</v>
      </c>
      <c r="D100" s="2" t="s">
        <v>162</v>
      </c>
      <c r="E100" s="2">
        <v>999</v>
      </c>
      <c r="F100" s="5" t="s">
        <v>234</v>
      </c>
      <c r="AE100"/>
    </row>
    <row r="101" spans="1:35" x14ac:dyDescent="0.2">
      <c r="B101" t="s">
        <v>238</v>
      </c>
      <c r="D101" s="2" t="s">
        <v>162</v>
      </c>
      <c r="E101" s="2">
        <v>999</v>
      </c>
      <c r="F101" s="5" t="s">
        <v>241</v>
      </c>
      <c r="AE101"/>
    </row>
    <row r="102" spans="1:35" x14ac:dyDescent="0.2">
      <c r="B102" t="s">
        <v>228</v>
      </c>
      <c r="D102" s="5" t="s">
        <v>227</v>
      </c>
      <c r="E102" s="5">
        <v>999</v>
      </c>
      <c r="F102" s="8" t="s">
        <v>296</v>
      </c>
      <c r="G102" t="s">
        <v>300</v>
      </c>
      <c r="AE102"/>
    </row>
    <row r="103" spans="1:35" x14ac:dyDescent="0.2">
      <c r="B103" t="s">
        <v>228</v>
      </c>
      <c r="D103" s="5" t="s">
        <v>227</v>
      </c>
      <c r="E103" s="5">
        <v>999</v>
      </c>
      <c r="F103" s="8" t="s">
        <v>297</v>
      </c>
      <c r="G103" t="s">
        <v>300</v>
      </c>
      <c r="AE103"/>
    </row>
    <row r="104" spans="1:35" x14ac:dyDescent="0.2">
      <c r="B104" t="s">
        <v>228</v>
      </c>
      <c r="D104" s="5" t="s">
        <v>227</v>
      </c>
      <c r="E104" s="5">
        <v>999</v>
      </c>
      <c r="F104" s="8" t="s">
        <v>299</v>
      </c>
      <c r="G104" t="s">
        <v>300</v>
      </c>
      <c r="AE104"/>
    </row>
    <row r="105" spans="1:35" x14ac:dyDescent="0.2">
      <c r="B105" t="s">
        <v>242</v>
      </c>
      <c r="D105" s="2" t="s">
        <v>162</v>
      </c>
      <c r="E105" s="2">
        <v>999</v>
      </c>
      <c r="F105" s="5" t="s">
        <v>243</v>
      </c>
      <c r="AE105"/>
    </row>
    <row r="106" spans="1:35" x14ac:dyDescent="0.2">
      <c r="B106" t="s">
        <v>239</v>
      </c>
      <c r="D106" s="2" t="s">
        <v>162</v>
      </c>
      <c r="E106" s="2">
        <v>999</v>
      </c>
      <c r="F106" s="5" t="s">
        <v>240</v>
      </c>
      <c r="AE106"/>
    </row>
    <row r="107" spans="1:35" x14ac:dyDescent="0.2">
      <c r="A107" t="s">
        <v>21</v>
      </c>
      <c r="B107" t="s">
        <v>101</v>
      </c>
      <c r="D107" s="2" t="s">
        <v>162</v>
      </c>
      <c r="E107" s="2">
        <v>999</v>
      </c>
      <c r="AE107"/>
    </row>
    <row r="108" spans="1:35" x14ac:dyDescent="0.2">
      <c r="A108" t="s">
        <v>59</v>
      </c>
      <c r="B108" t="s">
        <v>134</v>
      </c>
      <c r="D108" s="2" t="s">
        <v>162</v>
      </c>
      <c r="E108" s="2">
        <v>999</v>
      </c>
      <c r="AE108"/>
    </row>
    <row r="109" spans="1:35" x14ac:dyDescent="0.2">
      <c r="A109" t="s">
        <v>63</v>
      </c>
      <c r="B109" t="s">
        <v>136</v>
      </c>
      <c r="D109" s="2" t="s">
        <v>162</v>
      </c>
      <c r="E109" s="2">
        <v>999</v>
      </c>
      <c r="AE109"/>
    </row>
    <row r="110" spans="1:35" x14ac:dyDescent="0.2">
      <c r="A110" t="s">
        <v>64</v>
      </c>
      <c r="B110" t="s">
        <v>136</v>
      </c>
      <c r="D110" s="2" t="s">
        <v>162</v>
      </c>
      <c r="E110" s="2">
        <v>999</v>
      </c>
      <c r="AE110"/>
    </row>
    <row r="111" spans="1:35" x14ac:dyDescent="0.2">
      <c r="A111" t="s">
        <v>61</v>
      </c>
      <c r="B111" t="s">
        <v>135</v>
      </c>
      <c r="D111" s="2" t="s">
        <v>162</v>
      </c>
      <c r="E111" s="2">
        <v>999</v>
      </c>
      <c r="AE111"/>
    </row>
    <row r="112" spans="1:35" x14ac:dyDescent="0.2">
      <c r="A112" t="s">
        <v>62</v>
      </c>
      <c r="B112" t="s">
        <v>135</v>
      </c>
      <c r="D112" s="2" t="s">
        <v>162</v>
      </c>
      <c r="E112" s="2">
        <v>999</v>
      </c>
      <c r="AE112"/>
    </row>
    <row r="113" spans="1:31" x14ac:dyDescent="0.2">
      <c r="A113" t="s">
        <v>60</v>
      </c>
      <c r="B113" t="s">
        <v>135</v>
      </c>
      <c r="D113" s="2" t="s">
        <v>162</v>
      </c>
      <c r="E113" s="2">
        <v>999</v>
      </c>
      <c r="AE113"/>
    </row>
    <row r="114" spans="1:31" x14ac:dyDescent="0.2">
      <c r="A114" t="s">
        <v>69</v>
      </c>
      <c r="B114" t="s">
        <v>141</v>
      </c>
      <c r="D114" s="2" t="s">
        <v>162</v>
      </c>
      <c r="E114" s="2">
        <v>999</v>
      </c>
      <c r="AE114"/>
    </row>
    <row r="115" spans="1:31" x14ac:dyDescent="0.2">
      <c r="A115" t="s">
        <v>70</v>
      </c>
      <c r="B115" t="s">
        <v>142</v>
      </c>
      <c r="D115" s="2" t="s">
        <v>162</v>
      </c>
      <c r="E115" s="2">
        <v>999</v>
      </c>
      <c r="AE115"/>
    </row>
    <row r="116" spans="1:31" x14ac:dyDescent="0.2">
      <c r="A116" t="s">
        <v>67</v>
      </c>
      <c r="B116" t="s">
        <v>139</v>
      </c>
      <c r="D116" s="2" t="s">
        <v>162</v>
      </c>
      <c r="E116" s="2">
        <v>999</v>
      </c>
      <c r="AE116"/>
    </row>
    <row r="117" spans="1:31" x14ac:dyDescent="0.2">
      <c r="A117" t="s">
        <v>71</v>
      </c>
      <c r="B117" t="s">
        <v>143</v>
      </c>
      <c r="D117" s="2" t="s">
        <v>162</v>
      </c>
      <c r="E117" s="2">
        <v>999</v>
      </c>
      <c r="AE117"/>
    </row>
    <row r="118" spans="1:31" x14ac:dyDescent="0.2">
      <c r="A118" t="s">
        <v>68</v>
      </c>
      <c r="B118" t="s">
        <v>140</v>
      </c>
      <c r="D118" s="2" t="s">
        <v>162</v>
      </c>
      <c r="E118" s="2">
        <v>999</v>
      </c>
      <c r="AE118"/>
    </row>
    <row r="119" spans="1:31" x14ac:dyDescent="0.2">
      <c r="A119" t="s">
        <v>65</v>
      </c>
      <c r="B119" t="s">
        <v>137</v>
      </c>
      <c r="D119" s="2" t="s">
        <v>162</v>
      </c>
      <c r="E119" s="2">
        <v>999</v>
      </c>
      <c r="AE119"/>
    </row>
    <row r="120" spans="1:31" x14ac:dyDescent="0.2">
      <c r="A120" t="s">
        <v>66</v>
      </c>
      <c r="B120" t="s">
        <v>138</v>
      </c>
      <c r="D120" s="2" t="s">
        <v>162</v>
      </c>
      <c r="E120" s="2">
        <v>999</v>
      </c>
      <c r="AE120"/>
    </row>
    <row r="121" spans="1:31" x14ac:dyDescent="0.2">
      <c r="A121" t="s">
        <v>23</v>
      </c>
      <c r="B121" t="s">
        <v>103</v>
      </c>
      <c r="D121" s="2" t="s">
        <v>162</v>
      </c>
      <c r="E121" s="2">
        <v>999</v>
      </c>
      <c r="AE121"/>
    </row>
    <row r="122" spans="1:31" x14ac:dyDescent="0.2">
      <c r="A122" t="s">
        <v>27</v>
      </c>
      <c r="B122" t="s">
        <v>107</v>
      </c>
      <c r="D122" s="2" t="s">
        <v>162</v>
      </c>
      <c r="E122" s="2">
        <v>999</v>
      </c>
      <c r="AE122"/>
    </row>
    <row r="123" spans="1:31" x14ac:dyDescent="0.2">
      <c r="A123" t="s">
        <v>57</v>
      </c>
      <c r="B123" t="s">
        <v>133</v>
      </c>
      <c r="D123" s="2" t="s">
        <v>162</v>
      </c>
      <c r="E123" s="2">
        <v>999</v>
      </c>
      <c r="AE123"/>
    </row>
    <row r="124" spans="1:31" x14ac:dyDescent="0.2">
      <c r="A124" t="s">
        <v>58</v>
      </c>
      <c r="B124" t="s">
        <v>133</v>
      </c>
      <c r="D124" s="2" t="s">
        <v>162</v>
      </c>
      <c r="E124" s="2">
        <v>999</v>
      </c>
      <c r="AE124"/>
    </row>
    <row r="125" spans="1:31" x14ac:dyDescent="0.2">
      <c r="A125" t="s">
        <v>20</v>
      </c>
      <c r="B125" t="s">
        <v>100</v>
      </c>
      <c r="D125" s="2" t="s">
        <v>162</v>
      </c>
      <c r="E125" s="2">
        <v>999</v>
      </c>
      <c r="AE125"/>
    </row>
    <row r="126" spans="1:31" x14ac:dyDescent="0.2">
      <c r="A126" t="s">
        <v>51</v>
      </c>
      <c r="B126" t="s">
        <v>127</v>
      </c>
      <c r="D126" s="2" t="s">
        <v>162</v>
      </c>
      <c r="E126" s="2">
        <v>999</v>
      </c>
      <c r="AE126"/>
    </row>
    <row r="127" spans="1:31" x14ac:dyDescent="0.2">
      <c r="A127" t="s">
        <v>53</v>
      </c>
      <c r="B127" t="s">
        <v>129</v>
      </c>
      <c r="D127" s="2" t="s">
        <v>162</v>
      </c>
      <c r="E127" s="2">
        <v>999</v>
      </c>
      <c r="AE127"/>
    </row>
    <row r="128" spans="1:31" x14ac:dyDescent="0.2">
      <c r="A128" t="s">
        <v>54</v>
      </c>
      <c r="B128" t="s">
        <v>130</v>
      </c>
      <c r="D128" s="2" t="s">
        <v>162</v>
      </c>
      <c r="E128" s="2">
        <v>999</v>
      </c>
      <c r="AE128"/>
    </row>
    <row r="129" spans="1:31" x14ac:dyDescent="0.2">
      <c r="A129" t="s">
        <v>52</v>
      </c>
      <c r="B129" t="s">
        <v>128</v>
      </c>
      <c r="D129" s="2" t="s">
        <v>162</v>
      </c>
      <c r="E129" s="2">
        <v>999</v>
      </c>
      <c r="AE129"/>
    </row>
    <row r="130" spans="1:31" x14ac:dyDescent="0.2">
      <c r="A130" t="s">
        <v>28</v>
      </c>
      <c r="B130" t="s">
        <v>108</v>
      </c>
      <c r="D130" s="2" t="s">
        <v>162</v>
      </c>
      <c r="E130" s="2">
        <v>999</v>
      </c>
      <c r="AE130"/>
    </row>
    <row r="131" spans="1:31" x14ac:dyDescent="0.2">
      <c r="A131" t="s">
        <v>26</v>
      </c>
      <c r="B131" t="s">
        <v>106</v>
      </c>
      <c r="D131" s="2" t="s">
        <v>162</v>
      </c>
      <c r="E131" s="2">
        <v>999</v>
      </c>
      <c r="AE131"/>
    </row>
    <row r="132" spans="1:31" x14ac:dyDescent="0.2">
      <c r="A132" t="s">
        <v>15</v>
      </c>
      <c r="B132" t="s">
        <v>95</v>
      </c>
      <c r="D132" s="2" t="s">
        <v>162</v>
      </c>
      <c r="E132" s="2">
        <v>999</v>
      </c>
      <c r="AE132"/>
    </row>
    <row r="133" spans="1:31" x14ac:dyDescent="0.2">
      <c r="A133" t="s">
        <v>73</v>
      </c>
      <c r="B133" t="s">
        <v>145</v>
      </c>
      <c r="D133" s="2" t="s">
        <v>162</v>
      </c>
      <c r="E133" s="2">
        <v>999</v>
      </c>
      <c r="AE133"/>
    </row>
    <row r="134" spans="1:31" x14ac:dyDescent="0.2">
      <c r="A134" t="s">
        <v>72</v>
      </c>
      <c r="B134" t="s">
        <v>144</v>
      </c>
      <c r="D134" s="2" t="s">
        <v>162</v>
      </c>
      <c r="E134" s="2">
        <v>999</v>
      </c>
      <c r="AE134"/>
    </row>
    <row r="135" spans="1:31" x14ac:dyDescent="0.2">
      <c r="A135" t="s">
        <v>29</v>
      </c>
      <c r="B135" t="s">
        <v>109</v>
      </c>
      <c r="D135" s="2" t="s">
        <v>162</v>
      </c>
      <c r="E135" s="2">
        <v>999</v>
      </c>
      <c r="AE135"/>
    </row>
    <row r="136" spans="1:31" x14ac:dyDescent="0.2">
      <c r="A136" t="s">
        <v>75</v>
      </c>
      <c r="B136" t="s">
        <v>147</v>
      </c>
      <c r="D136" s="2" t="s">
        <v>162</v>
      </c>
      <c r="E136" s="2">
        <v>999</v>
      </c>
      <c r="AE136"/>
    </row>
    <row r="137" spans="1:31" x14ac:dyDescent="0.2">
      <c r="A137" t="s">
        <v>76</v>
      </c>
      <c r="B137" t="s">
        <v>148</v>
      </c>
      <c r="D137" s="2" t="s">
        <v>162</v>
      </c>
      <c r="E137" s="2">
        <v>999</v>
      </c>
      <c r="AE137"/>
    </row>
    <row r="138" spans="1:31" x14ac:dyDescent="0.2">
      <c r="A138" t="s">
        <v>50</v>
      </c>
      <c r="B138" t="s">
        <v>126</v>
      </c>
      <c r="D138" s="2" t="s">
        <v>162</v>
      </c>
      <c r="E138" s="2">
        <v>999</v>
      </c>
      <c r="AE138"/>
    </row>
    <row r="139" spans="1:31" x14ac:dyDescent="0.2">
      <c r="A139" t="s">
        <v>44</v>
      </c>
      <c r="B139" t="s">
        <v>121</v>
      </c>
      <c r="D139" s="2" t="s">
        <v>162</v>
      </c>
      <c r="E139" s="2">
        <v>999</v>
      </c>
      <c r="AE139"/>
    </row>
    <row r="140" spans="1:31" x14ac:dyDescent="0.2">
      <c r="A140" t="s">
        <v>43</v>
      </c>
      <c r="B140" t="s">
        <v>121</v>
      </c>
      <c r="D140" s="2" t="s">
        <v>162</v>
      </c>
      <c r="E140" s="2">
        <v>999</v>
      </c>
      <c r="AE140"/>
    </row>
    <row r="141" spans="1:31" x14ac:dyDescent="0.2">
      <c r="A141" t="s">
        <v>45</v>
      </c>
      <c r="B141" t="s">
        <v>122</v>
      </c>
      <c r="D141" s="2" t="s">
        <v>162</v>
      </c>
      <c r="E141" s="2">
        <v>999</v>
      </c>
      <c r="AE141"/>
    </row>
    <row r="142" spans="1:31" x14ac:dyDescent="0.2">
      <c r="A142" t="s">
        <v>40</v>
      </c>
      <c r="B142" t="s">
        <v>118</v>
      </c>
      <c r="D142" s="2" t="s">
        <v>162</v>
      </c>
      <c r="E142" s="2">
        <v>999</v>
      </c>
      <c r="AE142"/>
    </row>
    <row r="143" spans="1:31" x14ac:dyDescent="0.2">
      <c r="A143" t="s">
        <v>41</v>
      </c>
      <c r="B143" t="s">
        <v>119</v>
      </c>
      <c r="D143" s="2" t="s">
        <v>162</v>
      </c>
      <c r="E143" s="2">
        <v>999</v>
      </c>
      <c r="AE143"/>
    </row>
    <row r="144" spans="1:31" x14ac:dyDescent="0.2">
      <c r="A144" t="s">
        <v>47</v>
      </c>
      <c r="B144" t="s">
        <v>124</v>
      </c>
      <c r="D144" s="2" t="s">
        <v>162</v>
      </c>
      <c r="E144" s="2">
        <v>999</v>
      </c>
      <c r="AE144"/>
    </row>
    <row r="145" spans="1:31" x14ac:dyDescent="0.2">
      <c r="A145" t="s">
        <v>39</v>
      </c>
      <c r="B145" t="s">
        <v>117</v>
      </c>
      <c r="D145" s="2" t="s">
        <v>162</v>
      </c>
      <c r="E145" s="2">
        <v>999</v>
      </c>
      <c r="AE145"/>
    </row>
    <row r="146" spans="1:31" x14ac:dyDescent="0.2">
      <c r="A146" t="s">
        <v>42</v>
      </c>
      <c r="B146" t="s">
        <v>120</v>
      </c>
      <c r="D146" s="2" t="s">
        <v>162</v>
      </c>
      <c r="E146" s="2">
        <v>999</v>
      </c>
      <c r="AE146"/>
    </row>
    <row r="147" spans="1:31" x14ac:dyDescent="0.2">
      <c r="A147" t="s">
        <v>49</v>
      </c>
      <c r="B147" t="s">
        <v>125</v>
      </c>
      <c r="D147" s="2" t="s">
        <v>162</v>
      </c>
      <c r="E147" s="2">
        <v>999</v>
      </c>
      <c r="AE147"/>
    </row>
    <row r="148" spans="1:31" x14ac:dyDescent="0.2">
      <c r="A148" t="s">
        <v>48</v>
      </c>
      <c r="B148" t="s">
        <v>125</v>
      </c>
      <c r="D148" s="2" t="s">
        <v>162</v>
      </c>
      <c r="E148" s="2">
        <v>999</v>
      </c>
      <c r="AE148"/>
    </row>
    <row r="149" spans="1:31" x14ac:dyDescent="0.2">
      <c r="A149" t="s">
        <v>46</v>
      </c>
      <c r="B149" t="s">
        <v>123</v>
      </c>
      <c r="D149" s="2" t="s">
        <v>162</v>
      </c>
      <c r="E149" s="2">
        <v>999</v>
      </c>
      <c r="AE149"/>
    </row>
    <row r="150" spans="1:31" x14ac:dyDescent="0.2">
      <c r="A150" t="s">
        <v>78</v>
      </c>
      <c r="B150" t="s">
        <v>150</v>
      </c>
      <c r="D150" s="2" t="s">
        <v>162</v>
      </c>
      <c r="E150" s="2">
        <v>999</v>
      </c>
      <c r="AE150"/>
    </row>
    <row r="151" spans="1:31" x14ac:dyDescent="0.2">
      <c r="A151" t="s">
        <v>25</v>
      </c>
      <c r="B151" t="s">
        <v>105</v>
      </c>
      <c r="D151" s="2" t="s">
        <v>162</v>
      </c>
      <c r="E151" s="2">
        <v>999</v>
      </c>
      <c r="AE151"/>
    </row>
    <row r="152" spans="1:31" x14ac:dyDescent="0.2">
      <c r="A152" t="s">
        <v>19</v>
      </c>
      <c r="B152" t="s">
        <v>99</v>
      </c>
      <c r="D152" s="2" t="s">
        <v>162</v>
      </c>
      <c r="E152" s="2">
        <v>999</v>
      </c>
      <c r="AE152"/>
    </row>
    <row r="153" spans="1:31" x14ac:dyDescent="0.2">
      <c r="A153" t="s">
        <v>24</v>
      </c>
      <c r="B153" t="s">
        <v>104</v>
      </c>
      <c r="D153" s="2" t="s">
        <v>162</v>
      </c>
      <c r="E153" s="2">
        <v>999</v>
      </c>
      <c r="AE153"/>
    </row>
    <row r="154" spans="1:31" x14ac:dyDescent="0.2">
      <c r="A154" t="s">
        <v>22</v>
      </c>
      <c r="B154" t="s">
        <v>102</v>
      </c>
      <c r="D154" s="2" t="s">
        <v>162</v>
      </c>
      <c r="E154" s="2">
        <v>999</v>
      </c>
      <c r="AE154"/>
    </row>
    <row r="155" spans="1:31" x14ac:dyDescent="0.2">
      <c r="A155" t="s">
        <v>30</v>
      </c>
      <c r="B155" t="s">
        <v>110</v>
      </c>
      <c r="D155" s="2" t="s">
        <v>162</v>
      </c>
      <c r="E155" s="2">
        <v>999</v>
      </c>
      <c r="AE155"/>
    </row>
    <row r="156" spans="1:31" x14ac:dyDescent="0.2">
      <c r="A156" t="s">
        <v>55</v>
      </c>
      <c r="B156" t="s">
        <v>131</v>
      </c>
      <c r="D156" s="2" t="s">
        <v>162</v>
      </c>
      <c r="E156" s="2">
        <v>999</v>
      </c>
      <c r="AE156"/>
    </row>
    <row r="157" spans="1:31" x14ac:dyDescent="0.2">
      <c r="A157" t="s">
        <v>56</v>
      </c>
      <c r="B157" t="s">
        <v>132</v>
      </c>
      <c r="D157" s="2" t="s">
        <v>162</v>
      </c>
      <c r="E157" s="2">
        <v>999</v>
      </c>
      <c r="AE157"/>
    </row>
  </sheetData>
  <autoFilter ref="A1:AI157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R26" sqref="R26"/>
    </sheetView>
  </sheetViews>
  <sheetFormatPr defaultRowHeight="12.75" x14ac:dyDescent="0.2"/>
  <cols>
    <col min="1" max="1" width="15" customWidth="1"/>
    <col min="2" max="15" width="3.28515625" bestFit="1" customWidth="1"/>
    <col min="16" max="16" width="3" bestFit="1" customWidth="1"/>
    <col min="17" max="17" width="12.85546875" customWidth="1"/>
    <col min="18" max="19" width="22.7109375" bestFit="1" customWidth="1"/>
    <col min="20" max="20" width="22.7109375" customWidth="1"/>
    <col min="21" max="21" width="22.7109375" bestFit="1" customWidth="1"/>
    <col min="22" max="22" width="22.7109375" customWidth="1"/>
    <col min="23" max="23" width="22.7109375" bestFit="1" customWidth="1"/>
    <col min="24" max="24" width="22.7109375" customWidth="1"/>
    <col min="25" max="29" width="22.7109375" bestFit="1" customWidth="1"/>
    <col min="30" max="30" width="22.7109375" customWidth="1"/>
    <col min="31" max="35" width="22.7109375" bestFit="1" customWidth="1"/>
    <col min="36" max="38" width="22.7109375" customWidth="1"/>
    <col min="39" max="39" width="22.7109375" bestFit="1" customWidth="1"/>
    <col min="40" max="41" width="22.7109375" customWidth="1"/>
    <col min="42" max="42" width="22.7109375" bestFit="1" customWidth="1"/>
    <col min="43" max="43" width="22.7109375" customWidth="1"/>
    <col min="44" max="49" width="22.7109375" bestFit="1" customWidth="1"/>
    <col min="50" max="50" width="22.7109375" customWidth="1"/>
    <col min="51" max="51" width="22.7109375" bestFit="1" customWidth="1"/>
    <col min="52" max="52" width="22.7109375" customWidth="1"/>
    <col min="53" max="53" width="22.7109375" bestFit="1" customWidth="1"/>
    <col min="54" max="54" width="22.7109375" customWidth="1"/>
    <col min="55" max="59" width="22.7109375" bestFit="1" customWidth="1"/>
    <col min="60" max="64" width="22.7109375" customWidth="1"/>
    <col min="65" max="67" width="22.7109375" bestFit="1" customWidth="1"/>
    <col min="68" max="68" width="22.7109375" customWidth="1"/>
    <col min="69" max="70" width="22.7109375" bestFit="1" customWidth="1"/>
    <col min="71" max="71" width="22.7109375" customWidth="1"/>
    <col min="72" max="79" width="22.7109375" bestFit="1" customWidth="1"/>
    <col min="80" max="80" width="22.7109375" customWidth="1"/>
    <col min="81" max="81" width="22.7109375" bestFit="1" customWidth="1"/>
    <col min="82" max="82" width="22.7109375" customWidth="1"/>
    <col min="83" max="83" width="22.7109375" bestFit="1" customWidth="1"/>
    <col min="84" max="86" width="22.7109375" customWidth="1"/>
    <col min="87" max="89" width="22.7109375" bestFit="1" customWidth="1"/>
    <col min="90" max="91" width="22.7109375" customWidth="1"/>
    <col min="92" max="1468" width="22.7109375" bestFit="1" customWidth="1"/>
    <col min="1469" max="1470" width="21" bestFit="1" customWidth="1"/>
    <col min="1471" max="1472" width="22" bestFit="1" customWidth="1"/>
    <col min="1473" max="1473" width="22.42578125" bestFit="1" customWidth="1"/>
    <col min="1474" max="1474" width="22.5703125" bestFit="1" customWidth="1"/>
    <col min="1475" max="1475" width="22.28515625" bestFit="1" customWidth="1"/>
    <col min="1476" max="1476" width="22" bestFit="1" customWidth="1"/>
    <col min="1477" max="1477" width="25.7109375" bestFit="1" customWidth="1"/>
    <col min="1478" max="1478" width="21.7109375" bestFit="1" customWidth="1"/>
    <col min="1479" max="1479" width="23.140625" bestFit="1" customWidth="1"/>
    <col min="1480" max="1480" width="23" bestFit="1" customWidth="1"/>
    <col min="1481" max="1481" width="26.7109375" bestFit="1" customWidth="1"/>
    <col min="1482" max="1482" width="28" bestFit="1" customWidth="1"/>
  </cols>
  <sheetData>
    <row r="1" spans="1:16" ht="112.5" x14ac:dyDescent="0.2">
      <c r="A1" s="14" t="s">
        <v>355</v>
      </c>
      <c r="B1" s="17" t="s">
        <v>357</v>
      </c>
      <c r="C1" s="17" t="s">
        <v>358</v>
      </c>
      <c r="D1" s="17" t="s">
        <v>369</v>
      </c>
      <c r="E1" s="17" t="s">
        <v>368</v>
      </c>
      <c r="F1" s="17" t="s">
        <v>367</v>
      </c>
      <c r="G1" s="17" t="s">
        <v>366</v>
      </c>
      <c r="H1" s="17" t="s">
        <v>365</v>
      </c>
      <c r="I1" s="17" t="s">
        <v>364</v>
      </c>
      <c r="J1" s="17" t="s">
        <v>363</v>
      </c>
      <c r="K1" s="17" t="s">
        <v>362</v>
      </c>
      <c r="L1" s="17" t="s">
        <v>361</v>
      </c>
      <c r="M1" s="17" t="s">
        <v>360</v>
      </c>
      <c r="N1" s="17" t="s">
        <v>359</v>
      </c>
      <c r="O1" s="17" t="s">
        <v>370</v>
      </c>
      <c r="P1" s="17" t="s">
        <v>371</v>
      </c>
    </row>
    <row r="2" spans="1:16" x14ac:dyDescent="0.2">
      <c r="A2" s="15" t="s">
        <v>156</v>
      </c>
      <c r="B2" s="16">
        <v>8</v>
      </c>
      <c r="C2" s="16">
        <v>8</v>
      </c>
      <c r="D2" s="16">
        <v>8</v>
      </c>
      <c r="E2" s="16">
        <v>8</v>
      </c>
      <c r="F2" s="16">
        <v>8</v>
      </c>
      <c r="G2" s="16">
        <v>7</v>
      </c>
      <c r="H2" s="16">
        <v>8</v>
      </c>
      <c r="I2" s="16">
        <v>5</v>
      </c>
      <c r="J2" s="16">
        <v>8</v>
      </c>
      <c r="K2" s="16">
        <v>8</v>
      </c>
      <c r="L2" s="16">
        <v>7</v>
      </c>
      <c r="M2" s="16">
        <v>0</v>
      </c>
      <c r="N2" s="16">
        <v>6</v>
      </c>
      <c r="O2" s="16">
        <v>8</v>
      </c>
      <c r="P2">
        <f t="shared" ref="P2:P33" si="0">SUM(B2:O2)</f>
        <v>97</v>
      </c>
    </row>
    <row r="3" spans="1:16" x14ac:dyDescent="0.2">
      <c r="A3" s="15" t="s">
        <v>222</v>
      </c>
      <c r="B3" s="16">
        <v>1</v>
      </c>
      <c r="C3" s="16">
        <v>1</v>
      </c>
      <c r="D3" s="16">
        <v>1</v>
      </c>
      <c r="E3" s="16">
        <v>1</v>
      </c>
      <c r="F3" s="16">
        <v>1</v>
      </c>
      <c r="G3" s="16">
        <v>0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0</v>
      </c>
      <c r="O3" s="16">
        <v>1</v>
      </c>
      <c r="P3">
        <f>SUM(B3:O3)</f>
        <v>12</v>
      </c>
    </row>
    <row r="4" spans="1:16" x14ac:dyDescent="0.2">
      <c r="A4" s="15" t="s">
        <v>2</v>
      </c>
      <c r="B4" s="16">
        <v>1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0</v>
      </c>
      <c r="N4" s="16">
        <v>1</v>
      </c>
      <c r="O4" s="16">
        <v>1</v>
      </c>
      <c r="P4">
        <f t="shared" si="0"/>
        <v>13</v>
      </c>
    </row>
    <row r="5" spans="1:16" x14ac:dyDescent="0.2">
      <c r="A5" s="15" t="s">
        <v>174</v>
      </c>
      <c r="B5" s="16">
        <v>2</v>
      </c>
      <c r="C5" s="16">
        <v>2</v>
      </c>
      <c r="D5" s="16">
        <v>2</v>
      </c>
      <c r="E5" s="16">
        <v>2</v>
      </c>
      <c r="F5" s="16">
        <v>2</v>
      </c>
      <c r="G5" s="16">
        <v>2</v>
      </c>
      <c r="H5" s="16">
        <v>2</v>
      </c>
      <c r="I5" s="16">
        <v>2</v>
      </c>
      <c r="J5" s="16">
        <v>0</v>
      </c>
      <c r="K5" s="16">
        <v>2</v>
      </c>
      <c r="L5" s="16">
        <v>2</v>
      </c>
      <c r="M5" s="16">
        <v>0</v>
      </c>
      <c r="N5" s="16">
        <v>2</v>
      </c>
      <c r="O5" s="16">
        <v>2</v>
      </c>
      <c r="P5">
        <f t="shared" si="0"/>
        <v>24</v>
      </c>
    </row>
    <row r="6" spans="1:16" x14ac:dyDescent="0.2">
      <c r="A6" s="15" t="s">
        <v>224</v>
      </c>
      <c r="B6" s="16">
        <v>1</v>
      </c>
      <c r="C6" s="16">
        <v>0</v>
      </c>
      <c r="D6" s="16">
        <v>1</v>
      </c>
      <c r="E6" s="16">
        <v>1</v>
      </c>
      <c r="F6" s="16">
        <v>1</v>
      </c>
      <c r="G6" s="16">
        <v>0</v>
      </c>
      <c r="H6" s="16">
        <v>1</v>
      </c>
      <c r="I6" s="16">
        <v>1</v>
      </c>
      <c r="J6" s="16">
        <v>1</v>
      </c>
      <c r="K6" s="16">
        <v>1</v>
      </c>
      <c r="L6" s="16">
        <v>0</v>
      </c>
      <c r="M6" s="16">
        <v>0</v>
      </c>
      <c r="N6" s="16">
        <v>0</v>
      </c>
      <c r="O6" s="16">
        <v>0</v>
      </c>
      <c r="P6">
        <f t="shared" si="0"/>
        <v>8</v>
      </c>
    </row>
    <row r="7" spans="1:16" x14ac:dyDescent="0.2">
      <c r="A7" s="15" t="s">
        <v>226</v>
      </c>
      <c r="B7" s="16">
        <v>4</v>
      </c>
      <c r="C7" s="16">
        <v>4</v>
      </c>
      <c r="D7" s="16">
        <v>4</v>
      </c>
      <c r="E7" s="16">
        <v>4</v>
      </c>
      <c r="F7" s="16">
        <v>4</v>
      </c>
      <c r="G7" s="16">
        <v>4</v>
      </c>
      <c r="H7" s="16">
        <v>3</v>
      </c>
      <c r="I7" s="16">
        <v>3</v>
      </c>
      <c r="J7" s="16">
        <v>4</v>
      </c>
      <c r="K7" s="16">
        <v>4</v>
      </c>
      <c r="L7" s="16">
        <v>4</v>
      </c>
      <c r="M7" s="16">
        <v>1</v>
      </c>
      <c r="N7" s="16">
        <v>4</v>
      </c>
      <c r="O7" s="16">
        <v>1</v>
      </c>
      <c r="P7">
        <f t="shared" si="0"/>
        <v>48</v>
      </c>
    </row>
    <row r="8" spans="1:16" x14ac:dyDescent="0.2">
      <c r="A8" s="15" t="s">
        <v>201</v>
      </c>
      <c r="B8" s="16">
        <v>2</v>
      </c>
      <c r="C8" s="16">
        <v>2</v>
      </c>
      <c r="D8" s="16">
        <v>2</v>
      </c>
      <c r="E8" s="16">
        <v>2</v>
      </c>
      <c r="F8" s="16">
        <v>2</v>
      </c>
      <c r="G8" s="16">
        <v>2</v>
      </c>
      <c r="H8" s="16">
        <v>2</v>
      </c>
      <c r="I8" s="16">
        <v>1</v>
      </c>
      <c r="J8" s="16">
        <v>1</v>
      </c>
      <c r="K8" s="16">
        <v>2</v>
      </c>
      <c r="L8" s="16">
        <v>2</v>
      </c>
      <c r="M8" s="16">
        <v>0</v>
      </c>
      <c r="N8" s="16">
        <v>2</v>
      </c>
      <c r="O8" s="16">
        <v>1</v>
      </c>
      <c r="P8">
        <f t="shared" si="0"/>
        <v>23</v>
      </c>
    </row>
    <row r="9" spans="1:16" x14ac:dyDescent="0.2">
      <c r="A9" s="15" t="s">
        <v>200</v>
      </c>
      <c r="B9" s="16">
        <v>1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0</v>
      </c>
      <c r="N9" s="16">
        <v>1</v>
      </c>
      <c r="O9" s="16">
        <v>1</v>
      </c>
      <c r="P9">
        <f t="shared" si="0"/>
        <v>13</v>
      </c>
    </row>
    <row r="10" spans="1:16" x14ac:dyDescent="0.2">
      <c r="A10" s="15" t="s">
        <v>11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0</v>
      </c>
      <c r="N10" s="16">
        <v>1</v>
      </c>
      <c r="O10" s="16">
        <v>1</v>
      </c>
      <c r="P10">
        <f t="shared" si="0"/>
        <v>13</v>
      </c>
    </row>
    <row r="11" spans="1:16" x14ac:dyDescent="0.2">
      <c r="A11" s="15" t="s">
        <v>180</v>
      </c>
      <c r="B11" s="16">
        <v>2</v>
      </c>
      <c r="C11" s="16">
        <v>2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16">
        <v>2</v>
      </c>
      <c r="J11" s="16">
        <v>0</v>
      </c>
      <c r="K11" s="16">
        <v>2</v>
      </c>
      <c r="L11" s="16">
        <v>2</v>
      </c>
      <c r="M11" s="16">
        <v>0</v>
      </c>
      <c r="N11" s="16">
        <v>2</v>
      </c>
      <c r="O11" s="16">
        <v>2</v>
      </c>
      <c r="P11">
        <f t="shared" si="0"/>
        <v>24</v>
      </c>
    </row>
    <row r="12" spans="1:16" x14ac:dyDescent="0.2">
      <c r="A12" s="15" t="s">
        <v>9</v>
      </c>
      <c r="B12" s="16">
        <v>1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0</v>
      </c>
      <c r="N12" s="16">
        <v>1</v>
      </c>
      <c r="O12" s="16">
        <v>1</v>
      </c>
      <c r="P12">
        <f t="shared" si="0"/>
        <v>13</v>
      </c>
    </row>
    <row r="13" spans="1:16" x14ac:dyDescent="0.2">
      <c r="A13" s="15" t="s">
        <v>301</v>
      </c>
      <c r="B13" s="16">
        <v>1</v>
      </c>
      <c r="C13" s="16">
        <v>0</v>
      </c>
      <c r="D13" s="16">
        <v>0</v>
      </c>
      <c r="E13" s="16">
        <v>1</v>
      </c>
      <c r="F13" s="16">
        <v>1</v>
      </c>
      <c r="G13" s="16">
        <v>1</v>
      </c>
      <c r="H13" s="16">
        <v>0</v>
      </c>
      <c r="I13" s="16">
        <v>0</v>
      </c>
      <c r="J13" s="16">
        <v>0</v>
      </c>
      <c r="K13" s="16">
        <v>1</v>
      </c>
      <c r="L13" s="16">
        <v>0</v>
      </c>
      <c r="M13" s="16">
        <v>0</v>
      </c>
      <c r="N13" s="16">
        <v>0</v>
      </c>
      <c r="O13" s="16">
        <v>0</v>
      </c>
      <c r="P13">
        <f t="shared" si="0"/>
        <v>5</v>
      </c>
    </row>
    <row r="14" spans="1:16" x14ac:dyDescent="0.2">
      <c r="A14" s="15" t="s">
        <v>212</v>
      </c>
      <c r="B14" s="16">
        <v>2</v>
      </c>
      <c r="C14" s="16">
        <v>2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16">
        <v>2</v>
      </c>
      <c r="J14" s="16">
        <v>1</v>
      </c>
      <c r="K14" s="16">
        <v>2</v>
      </c>
      <c r="L14" s="16">
        <v>2</v>
      </c>
      <c r="M14" s="16">
        <v>0</v>
      </c>
      <c r="N14" s="16">
        <v>1</v>
      </c>
      <c r="O14" s="16">
        <v>2</v>
      </c>
      <c r="P14">
        <f t="shared" si="0"/>
        <v>24</v>
      </c>
    </row>
    <row r="15" spans="1:16" x14ac:dyDescent="0.2">
      <c r="A15" s="15" t="s">
        <v>157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0</v>
      </c>
      <c r="J15" s="16">
        <v>0</v>
      </c>
      <c r="K15" s="16">
        <v>1</v>
      </c>
      <c r="L15" s="16">
        <v>1</v>
      </c>
      <c r="M15" s="16">
        <v>0</v>
      </c>
      <c r="N15" s="16">
        <v>1</v>
      </c>
      <c r="O15" s="16">
        <v>1</v>
      </c>
      <c r="P15">
        <f t="shared" si="0"/>
        <v>11</v>
      </c>
    </row>
    <row r="16" spans="1:16" x14ac:dyDescent="0.2">
      <c r="A16" s="15" t="s">
        <v>79</v>
      </c>
      <c r="B16" s="16">
        <v>1</v>
      </c>
      <c r="C16" s="16">
        <v>0</v>
      </c>
      <c r="D16" s="16">
        <v>1</v>
      </c>
      <c r="E16" s="16">
        <v>1</v>
      </c>
      <c r="F16" s="16">
        <v>1</v>
      </c>
      <c r="G16" s="16">
        <v>0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0</v>
      </c>
      <c r="N16" s="16">
        <v>0</v>
      </c>
      <c r="O16" s="16">
        <v>1</v>
      </c>
      <c r="P16">
        <f t="shared" si="0"/>
        <v>10</v>
      </c>
    </row>
    <row r="17" spans="1:16" x14ac:dyDescent="0.2">
      <c r="A17" s="15" t="s">
        <v>220</v>
      </c>
      <c r="B17" s="16">
        <v>3</v>
      </c>
      <c r="C17" s="16">
        <v>3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2</v>
      </c>
      <c r="K17" s="16">
        <v>3</v>
      </c>
      <c r="L17" s="16">
        <v>3</v>
      </c>
      <c r="M17" s="16">
        <v>0</v>
      </c>
      <c r="N17" s="16">
        <v>3</v>
      </c>
      <c r="O17" s="16">
        <v>3</v>
      </c>
      <c r="P17">
        <f t="shared" si="0"/>
        <v>38</v>
      </c>
    </row>
    <row r="18" spans="1:16" x14ac:dyDescent="0.2">
      <c r="A18" s="15" t="s">
        <v>4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0</v>
      </c>
      <c r="N18" s="16">
        <v>1</v>
      </c>
      <c r="O18" s="16">
        <v>0</v>
      </c>
      <c r="P18">
        <f t="shared" si="0"/>
        <v>12</v>
      </c>
    </row>
    <row r="19" spans="1:16" x14ac:dyDescent="0.2">
      <c r="A19" s="15" t="s">
        <v>177</v>
      </c>
      <c r="B19" s="16">
        <v>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0</v>
      </c>
      <c r="N19" s="16">
        <v>1</v>
      </c>
      <c r="O19" s="16">
        <v>1</v>
      </c>
      <c r="P19">
        <f t="shared" si="0"/>
        <v>13</v>
      </c>
    </row>
    <row r="20" spans="1:16" x14ac:dyDescent="0.2">
      <c r="A20" s="15" t="s">
        <v>195</v>
      </c>
      <c r="B20" s="16">
        <v>2</v>
      </c>
      <c r="C20" s="16">
        <v>2</v>
      </c>
      <c r="D20" s="16">
        <v>2</v>
      </c>
      <c r="E20" s="16">
        <v>2</v>
      </c>
      <c r="F20" s="16">
        <v>2</v>
      </c>
      <c r="G20" s="16">
        <v>2</v>
      </c>
      <c r="H20" s="16">
        <v>2</v>
      </c>
      <c r="I20" s="16">
        <v>2</v>
      </c>
      <c r="J20" s="16">
        <v>1</v>
      </c>
      <c r="K20" s="16">
        <v>2</v>
      </c>
      <c r="L20" s="16">
        <v>2</v>
      </c>
      <c r="M20" s="16">
        <v>0</v>
      </c>
      <c r="N20" s="16">
        <v>2</v>
      </c>
      <c r="O20" s="16">
        <v>1</v>
      </c>
      <c r="P20">
        <f t="shared" si="0"/>
        <v>24</v>
      </c>
    </row>
    <row r="21" spans="1:16" x14ac:dyDescent="0.2">
      <c r="A21" s="15" t="s">
        <v>12</v>
      </c>
      <c r="B21" s="16">
        <v>1</v>
      </c>
      <c r="C21" s="16">
        <v>1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0</v>
      </c>
      <c r="N21" s="16">
        <v>1</v>
      </c>
      <c r="O21" s="16">
        <v>1</v>
      </c>
      <c r="P21">
        <f t="shared" si="0"/>
        <v>13</v>
      </c>
    </row>
    <row r="22" spans="1:16" x14ac:dyDescent="0.2">
      <c r="A22" s="15" t="s">
        <v>10</v>
      </c>
      <c r="B22" s="16">
        <v>1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0</v>
      </c>
      <c r="N22" s="16">
        <v>1</v>
      </c>
      <c r="O22" s="16">
        <v>1</v>
      </c>
      <c r="P22">
        <f t="shared" si="0"/>
        <v>13</v>
      </c>
    </row>
    <row r="23" spans="1:16" x14ac:dyDescent="0.2">
      <c r="A23" s="15" t="s">
        <v>208</v>
      </c>
      <c r="B23" s="16">
        <v>1</v>
      </c>
      <c r="C23" s="16">
        <v>1</v>
      </c>
      <c r="D23" s="16">
        <v>1</v>
      </c>
      <c r="E23" s="16">
        <v>1</v>
      </c>
      <c r="F23" s="16">
        <v>1</v>
      </c>
      <c r="G23" s="16">
        <v>0</v>
      </c>
      <c r="H23" s="16">
        <v>0</v>
      </c>
      <c r="I23" s="16">
        <v>1</v>
      </c>
      <c r="J23" s="16">
        <v>0</v>
      </c>
      <c r="K23" s="16">
        <v>1</v>
      </c>
      <c r="L23" s="16">
        <v>1</v>
      </c>
      <c r="M23" s="16">
        <v>0</v>
      </c>
      <c r="N23" s="16">
        <v>0</v>
      </c>
      <c r="O23" s="16">
        <v>1</v>
      </c>
      <c r="P23">
        <f t="shared" si="0"/>
        <v>9</v>
      </c>
    </row>
    <row r="24" spans="1:16" x14ac:dyDescent="0.2">
      <c r="A24" s="15" t="s">
        <v>214</v>
      </c>
      <c r="B24" s="16">
        <v>1</v>
      </c>
      <c r="C24" s="1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>
        <f t="shared" si="0"/>
        <v>14</v>
      </c>
    </row>
    <row r="25" spans="1:16" x14ac:dyDescent="0.2">
      <c r="A25" s="15" t="s">
        <v>167</v>
      </c>
      <c r="B25" s="16">
        <v>1</v>
      </c>
      <c r="C25" s="16">
        <v>0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0</v>
      </c>
      <c r="K25" s="16">
        <v>1</v>
      </c>
      <c r="L25" s="16">
        <v>1</v>
      </c>
      <c r="M25" s="16">
        <v>0</v>
      </c>
      <c r="N25" s="16">
        <v>1</v>
      </c>
      <c r="O25" s="16">
        <v>1</v>
      </c>
      <c r="P25">
        <f t="shared" si="0"/>
        <v>11</v>
      </c>
    </row>
    <row r="26" spans="1:16" x14ac:dyDescent="0.2">
      <c r="A26" s="15" t="s">
        <v>229</v>
      </c>
      <c r="B26" s="16">
        <v>1</v>
      </c>
      <c r="C26" s="16">
        <v>1</v>
      </c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0</v>
      </c>
      <c r="N26" s="16">
        <v>1</v>
      </c>
      <c r="O26" s="16">
        <v>1</v>
      </c>
      <c r="P26">
        <f t="shared" si="0"/>
        <v>13</v>
      </c>
    </row>
    <row r="27" spans="1:16" x14ac:dyDescent="0.2">
      <c r="A27" s="15" t="s">
        <v>171</v>
      </c>
      <c r="B27" s="16">
        <v>1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0</v>
      </c>
      <c r="N27" s="16">
        <v>1</v>
      </c>
      <c r="O27" s="16">
        <v>1</v>
      </c>
      <c r="P27">
        <f t="shared" si="0"/>
        <v>13</v>
      </c>
    </row>
    <row r="28" spans="1:16" x14ac:dyDescent="0.2">
      <c r="A28" s="15" t="s">
        <v>203</v>
      </c>
      <c r="B28" s="16">
        <v>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0</v>
      </c>
      <c r="N28" s="16">
        <v>1</v>
      </c>
      <c r="O28" s="16">
        <v>1</v>
      </c>
      <c r="P28">
        <f t="shared" si="0"/>
        <v>13</v>
      </c>
    </row>
    <row r="29" spans="1:16" x14ac:dyDescent="0.2">
      <c r="A29" s="15" t="s">
        <v>169</v>
      </c>
      <c r="B29" s="16">
        <v>1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0</v>
      </c>
      <c r="K29" s="16">
        <v>1</v>
      </c>
      <c r="L29" s="16">
        <v>1</v>
      </c>
      <c r="M29" s="16">
        <v>0</v>
      </c>
      <c r="N29" s="16">
        <v>1</v>
      </c>
      <c r="O29" s="16">
        <v>1</v>
      </c>
      <c r="P29">
        <f t="shared" si="0"/>
        <v>12</v>
      </c>
    </row>
    <row r="30" spans="1:16" x14ac:dyDescent="0.2">
      <c r="A30" s="15" t="s">
        <v>213</v>
      </c>
      <c r="B30" s="16">
        <v>1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0</v>
      </c>
      <c r="K30" s="16">
        <v>1</v>
      </c>
      <c r="L30" s="16">
        <v>0</v>
      </c>
      <c r="M30" s="16">
        <v>0</v>
      </c>
      <c r="N30" s="16">
        <v>1</v>
      </c>
      <c r="O30" s="16">
        <v>1</v>
      </c>
      <c r="P30">
        <f t="shared" si="0"/>
        <v>11</v>
      </c>
    </row>
    <row r="31" spans="1:16" x14ac:dyDescent="0.2">
      <c r="A31" s="15" t="s">
        <v>187</v>
      </c>
      <c r="B31" s="16">
        <v>1</v>
      </c>
      <c r="C31" s="16">
        <v>1</v>
      </c>
      <c r="D31" s="16">
        <v>1</v>
      </c>
      <c r="E31" s="16">
        <v>1</v>
      </c>
      <c r="F31" s="16">
        <v>0</v>
      </c>
      <c r="G31" s="16">
        <v>0</v>
      </c>
      <c r="H31" s="16">
        <v>1</v>
      </c>
      <c r="I31" s="16">
        <v>0</v>
      </c>
      <c r="J31" s="16">
        <v>0</v>
      </c>
      <c r="K31" s="16">
        <v>1</v>
      </c>
      <c r="L31" s="16">
        <v>0</v>
      </c>
      <c r="M31" s="16">
        <v>0</v>
      </c>
      <c r="N31" s="16">
        <v>1</v>
      </c>
      <c r="O31" s="16">
        <v>0</v>
      </c>
      <c r="P31">
        <f t="shared" si="0"/>
        <v>7</v>
      </c>
    </row>
    <row r="32" spans="1:16" x14ac:dyDescent="0.2">
      <c r="A32" s="15" t="s">
        <v>193</v>
      </c>
      <c r="B32" s="16">
        <v>1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0</v>
      </c>
      <c r="J32" s="16">
        <v>0</v>
      </c>
      <c r="K32" s="16">
        <v>1</v>
      </c>
      <c r="L32" s="16">
        <v>1</v>
      </c>
      <c r="M32" s="16">
        <v>0</v>
      </c>
      <c r="N32" s="16">
        <v>1</v>
      </c>
      <c r="O32" s="16">
        <v>1</v>
      </c>
      <c r="P32">
        <f t="shared" si="0"/>
        <v>11</v>
      </c>
    </row>
    <row r="33" spans="1:16" x14ac:dyDescent="0.2">
      <c r="A33" s="15" t="s">
        <v>163</v>
      </c>
      <c r="B33" s="16">
        <v>1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0</v>
      </c>
      <c r="K33" s="16">
        <v>1</v>
      </c>
      <c r="L33" s="16">
        <v>1</v>
      </c>
      <c r="M33" s="16">
        <v>0</v>
      </c>
      <c r="N33" s="16">
        <v>1</v>
      </c>
      <c r="O33" s="16">
        <v>0</v>
      </c>
      <c r="P33">
        <f t="shared" si="0"/>
        <v>11</v>
      </c>
    </row>
    <row r="34" spans="1:16" x14ac:dyDescent="0.2">
      <c r="A34" s="15" t="s">
        <v>191</v>
      </c>
      <c r="B34" s="16">
        <v>1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0</v>
      </c>
      <c r="N34" s="16">
        <v>1</v>
      </c>
      <c r="O34" s="16">
        <v>1</v>
      </c>
      <c r="P34">
        <f t="shared" ref="P34:P65" si="1">SUM(B34:O34)</f>
        <v>13</v>
      </c>
    </row>
    <row r="35" spans="1:16" x14ac:dyDescent="0.2">
      <c r="A35" s="15" t="s">
        <v>184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0</v>
      </c>
      <c r="J35" s="16">
        <v>0</v>
      </c>
      <c r="K35" s="16">
        <v>1</v>
      </c>
      <c r="L35" s="16">
        <v>1</v>
      </c>
      <c r="M35" s="16">
        <v>0</v>
      </c>
      <c r="N35" s="16">
        <v>0</v>
      </c>
      <c r="O35" s="16">
        <v>0</v>
      </c>
      <c r="P35">
        <f t="shared" si="1"/>
        <v>9</v>
      </c>
    </row>
    <row r="36" spans="1:16" x14ac:dyDescent="0.2">
      <c r="A36" s="15" t="s">
        <v>160</v>
      </c>
      <c r="B36" s="16">
        <v>1</v>
      </c>
      <c r="C36" s="16">
        <v>1</v>
      </c>
      <c r="D36" s="16">
        <v>1</v>
      </c>
      <c r="E36" s="16">
        <v>1</v>
      </c>
      <c r="F36" s="16">
        <v>1</v>
      </c>
      <c r="G36" s="16">
        <v>0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0</v>
      </c>
      <c r="N36" s="16">
        <v>0</v>
      </c>
      <c r="O36" s="16">
        <v>1</v>
      </c>
      <c r="P36">
        <f t="shared" si="1"/>
        <v>11</v>
      </c>
    </row>
    <row r="37" spans="1:16" x14ac:dyDescent="0.2">
      <c r="A37" s="15" t="s">
        <v>14</v>
      </c>
      <c r="B37" s="16">
        <v>1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0</v>
      </c>
      <c r="M37" s="16">
        <v>0</v>
      </c>
      <c r="N37" s="16">
        <v>1</v>
      </c>
      <c r="O37" s="16">
        <v>1</v>
      </c>
      <c r="P37">
        <f t="shared" si="1"/>
        <v>12</v>
      </c>
    </row>
    <row r="38" spans="1:16" x14ac:dyDescent="0.2">
      <c r="A38" s="15" t="s">
        <v>178</v>
      </c>
      <c r="B38" s="16">
        <v>1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0</v>
      </c>
      <c r="K38" s="16">
        <v>1</v>
      </c>
      <c r="L38" s="16">
        <v>1</v>
      </c>
      <c r="M38" s="16">
        <v>0</v>
      </c>
      <c r="N38" s="16">
        <v>1</v>
      </c>
      <c r="O38" s="16">
        <v>1</v>
      </c>
      <c r="P38">
        <f t="shared" si="1"/>
        <v>12</v>
      </c>
    </row>
    <row r="39" spans="1:16" x14ac:dyDescent="0.2">
      <c r="A39" s="15" t="s">
        <v>6</v>
      </c>
      <c r="B39" s="16">
        <v>1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>
        <f t="shared" si="1"/>
        <v>14</v>
      </c>
    </row>
    <row r="40" spans="1:16" x14ac:dyDescent="0.2">
      <c r="A40" s="15" t="s">
        <v>36</v>
      </c>
      <c r="B40" s="16">
        <v>1</v>
      </c>
      <c r="C40" s="16">
        <v>1</v>
      </c>
      <c r="D40" s="16">
        <v>1</v>
      </c>
      <c r="E40" s="16">
        <v>1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0</v>
      </c>
      <c r="N40" s="16">
        <v>0</v>
      </c>
      <c r="O40" s="16">
        <v>0</v>
      </c>
      <c r="P40">
        <f t="shared" si="1"/>
        <v>11</v>
      </c>
    </row>
    <row r="41" spans="1:16" x14ac:dyDescent="0.2">
      <c r="A41" s="15" t="s">
        <v>206</v>
      </c>
      <c r="B41" s="16">
        <v>3</v>
      </c>
      <c r="C41" s="16">
        <v>3</v>
      </c>
      <c r="D41" s="16">
        <v>3</v>
      </c>
      <c r="E41" s="16">
        <v>3</v>
      </c>
      <c r="F41" s="16">
        <v>2</v>
      </c>
      <c r="G41" s="16">
        <v>3</v>
      </c>
      <c r="H41" s="16">
        <v>3</v>
      </c>
      <c r="I41" s="16">
        <v>1</v>
      </c>
      <c r="J41" s="16">
        <v>0</v>
      </c>
      <c r="K41" s="16">
        <v>3</v>
      </c>
      <c r="L41" s="16">
        <v>2</v>
      </c>
      <c r="M41" s="16">
        <v>0</v>
      </c>
      <c r="N41" s="16">
        <v>3</v>
      </c>
      <c r="O41" s="16">
        <v>1</v>
      </c>
      <c r="P41">
        <f t="shared" si="1"/>
        <v>30</v>
      </c>
    </row>
    <row r="42" spans="1:16" x14ac:dyDescent="0.2">
      <c r="A42" s="15" t="s">
        <v>190</v>
      </c>
      <c r="B42" s="16">
        <v>2</v>
      </c>
      <c r="C42" s="16">
        <v>2</v>
      </c>
      <c r="D42" s="16">
        <v>2</v>
      </c>
      <c r="E42" s="16">
        <v>2</v>
      </c>
      <c r="F42" s="16">
        <v>2</v>
      </c>
      <c r="G42" s="16">
        <v>2</v>
      </c>
      <c r="H42" s="16">
        <v>2</v>
      </c>
      <c r="I42" s="16">
        <v>0</v>
      </c>
      <c r="J42" s="16">
        <v>0</v>
      </c>
      <c r="K42" s="16">
        <v>2</v>
      </c>
      <c r="L42" s="16">
        <v>2</v>
      </c>
      <c r="M42" s="16">
        <v>0</v>
      </c>
      <c r="N42" s="16">
        <v>2</v>
      </c>
      <c r="O42" s="16">
        <v>2</v>
      </c>
      <c r="P42">
        <f t="shared" si="1"/>
        <v>22</v>
      </c>
    </row>
    <row r="43" spans="1:16" x14ac:dyDescent="0.2">
      <c r="A43" s="15" t="s">
        <v>32</v>
      </c>
      <c r="B43" s="16">
        <v>1</v>
      </c>
      <c r="C43" s="16">
        <v>1</v>
      </c>
      <c r="D43" s="16">
        <v>1</v>
      </c>
      <c r="E43" s="16">
        <v>1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>
        <f t="shared" si="1"/>
        <v>14</v>
      </c>
    </row>
    <row r="44" spans="1:16" x14ac:dyDescent="0.2">
      <c r="A44" s="15" t="s">
        <v>165</v>
      </c>
      <c r="B44" s="16">
        <v>1</v>
      </c>
      <c r="C44" s="16">
        <v>1</v>
      </c>
      <c r="D44" s="16">
        <v>1</v>
      </c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>
        <f t="shared" si="1"/>
        <v>14</v>
      </c>
    </row>
    <row r="45" spans="1:16" x14ac:dyDescent="0.2">
      <c r="A45" s="15" t="s">
        <v>230</v>
      </c>
      <c r="B45" s="16">
        <v>1</v>
      </c>
      <c r="C45" s="16">
        <v>1</v>
      </c>
      <c r="D45" s="16">
        <v>1</v>
      </c>
      <c r="E45" s="16">
        <v>1</v>
      </c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0</v>
      </c>
      <c r="P45">
        <f t="shared" si="1"/>
        <v>13</v>
      </c>
    </row>
    <row r="46" spans="1:16" x14ac:dyDescent="0.2">
      <c r="A46" s="15" t="s">
        <v>210</v>
      </c>
      <c r="B46" s="16">
        <v>2</v>
      </c>
      <c r="C46" s="16">
        <v>2</v>
      </c>
      <c r="D46" s="16">
        <v>2</v>
      </c>
      <c r="E46" s="16">
        <v>2</v>
      </c>
      <c r="F46" s="16">
        <v>2</v>
      </c>
      <c r="G46" s="16">
        <v>2</v>
      </c>
      <c r="H46" s="16">
        <v>2</v>
      </c>
      <c r="I46" s="16">
        <v>2</v>
      </c>
      <c r="J46" s="16">
        <v>0</v>
      </c>
      <c r="K46" s="16">
        <v>2</v>
      </c>
      <c r="L46" s="16">
        <v>2</v>
      </c>
      <c r="M46" s="16">
        <v>0</v>
      </c>
      <c r="N46" s="16">
        <v>2</v>
      </c>
      <c r="O46" s="16">
        <v>1</v>
      </c>
      <c r="P46">
        <f t="shared" si="1"/>
        <v>23</v>
      </c>
    </row>
    <row r="47" spans="1:16" x14ac:dyDescent="0.2">
      <c r="A47" s="15" t="s">
        <v>186</v>
      </c>
      <c r="B47" s="16">
        <v>1</v>
      </c>
      <c r="C47" s="16">
        <v>1</v>
      </c>
      <c r="D47" s="16">
        <v>1</v>
      </c>
      <c r="E47" s="16">
        <v>1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0</v>
      </c>
      <c r="N47" s="16">
        <v>1</v>
      </c>
      <c r="O47" s="16">
        <v>1</v>
      </c>
      <c r="P47">
        <f t="shared" si="1"/>
        <v>13</v>
      </c>
    </row>
    <row r="48" spans="1:16" x14ac:dyDescent="0.2">
      <c r="A48" s="15" t="s">
        <v>185</v>
      </c>
      <c r="B48" s="16">
        <v>1</v>
      </c>
      <c r="C48" s="16">
        <v>1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0</v>
      </c>
      <c r="J48" s="16">
        <v>0</v>
      </c>
      <c r="K48" s="16">
        <v>1</v>
      </c>
      <c r="L48" s="16">
        <v>1</v>
      </c>
      <c r="M48" s="16">
        <v>0</v>
      </c>
      <c r="N48" s="16">
        <v>1</v>
      </c>
      <c r="O48" s="16">
        <v>0</v>
      </c>
      <c r="P48">
        <f t="shared" si="1"/>
        <v>10</v>
      </c>
    </row>
    <row r="49" spans="1:16" x14ac:dyDescent="0.2">
      <c r="A49" s="15" t="s">
        <v>176</v>
      </c>
      <c r="B49" s="16">
        <v>2</v>
      </c>
      <c r="C49" s="16">
        <v>2</v>
      </c>
      <c r="D49" s="16">
        <v>2</v>
      </c>
      <c r="E49" s="16">
        <v>2</v>
      </c>
      <c r="F49" s="16">
        <v>2</v>
      </c>
      <c r="G49" s="16">
        <v>2</v>
      </c>
      <c r="H49" s="16">
        <v>2</v>
      </c>
      <c r="I49" s="16">
        <v>2</v>
      </c>
      <c r="J49" s="16">
        <v>0</v>
      </c>
      <c r="K49" s="16">
        <v>2</v>
      </c>
      <c r="L49" s="16">
        <v>2</v>
      </c>
      <c r="M49" s="16">
        <v>0</v>
      </c>
      <c r="N49" s="16">
        <v>2</v>
      </c>
      <c r="O49" s="16">
        <v>0</v>
      </c>
      <c r="P49">
        <f t="shared" si="1"/>
        <v>22</v>
      </c>
    </row>
    <row r="50" spans="1:16" x14ac:dyDescent="0.2">
      <c r="A50" s="15" t="s">
        <v>227</v>
      </c>
      <c r="B50" s="16">
        <v>2</v>
      </c>
      <c r="C50" s="16">
        <v>0</v>
      </c>
      <c r="D50" s="16">
        <v>0</v>
      </c>
      <c r="E50" s="16">
        <v>2</v>
      </c>
      <c r="F50" s="16">
        <v>2</v>
      </c>
      <c r="G50" s="16">
        <v>0</v>
      </c>
      <c r="H50" s="16">
        <v>0</v>
      </c>
      <c r="I50" s="16">
        <v>1</v>
      </c>
      <c r="J50" s="16">
        <v>1</v>
      </c>
      <c r="K50" s="16">
        <v>2</v>
      </c>
      <c r="L50" s="16">
        <v>0</v>
      </c>
      <c r="M50" s="16">
        <v>0</v>
      </c>
      <c r="N50" s="16">
        <v>0</v>
      </c>
      <c r="O50" s="16">
        <v>0</v>
      </c>
      <c r="P50">
        <f t="shared" si="1"/>
        <v>10</v>
      </c>
    </row>
    <row r="51" spans="1:16" x14ac:dyDescent="0.2">
      <c r="A51" s="15" t="s">
        <v>215</v>
      </c>
      <c r="B51" s="16">
        <v>1</v>
      </c>
      <c r="C51" s="16">
        <v>1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0</v>
      </c>
      <c r="N51" s="16">
        <v>1</v>
      </c>
      <c r="O51" s="16">
        <v>1</v>
      </c>
      <c r="P51">
        <f t="shared" si="1"/>
        <v>13</v>
      </c>
    </row>
    <row r="52" spans="1:16" x14ac:dyDescent="0.2">
      <c r="A52" s="15" t="s">
        <v>158</v>
      </c>
      <c r="B52" s="16">
        <v>1</v>
      </c>
      <c r="C52" s="16">
        <v>1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0</v>
      </c>
      <c r="N52" s="16">
        <v>1</v>
      </c>
      <c r="O52" s="16">
        <v>1</v>
      </c>
      <c r="P52">
        <f t="shared" si="1"/>
        <v>13</v>
      </c>
    </row>
    <row r="53" spans="1:16" x14ac:dyDescent="0.2">
      <c r="A53" s="15" t="s">
        <v>159</v>
      </c>
      <c r="B53" s="16">
        <v>1</v>
      </c>
      <c r="C53" s="16">
        <v>1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>
        <v>0</v>
      </c>
      <c r="N53" s="16">
        <v>1</v>
      </c>
      <c r="O53" s="16">
        <v>1</v>
      </c>
      <c r="P53">
        <f t="shared" si="1"/>
        <v>13</v>
      </c>
    </row>
    <row r="54" spans="1:16" x14ac:dyDescent="0.2">
      <c r="A54" s="15" t="s">
        <v>204</v>
      </c>
      <c r="B54" s="16">
        <v>3</v>
      </c>
      <c r="C54" s="16">
        <v>3</v>
      </c>
      <c r="D54" s="16">
        <v>3</v>
      </c>
      <c r="E54" s="16">
        <v>3</v>
      </c>
      <c r="F54" s="16">
        <v>3</v>
      </c>
      <c r="G54" s="16">
        <v>3</v>
      </c>
      <c r="H54" s="16">
        <v>3</v>
      </c>
      <c r="I54" s="16">
        <v>2</v>
      </c>
      <c r="J54" s="16">
        <v>0</v>
      </c>
      <c r="K54" s="16">
        <v>3</v>
      </c>
      <c r="L54" s="16">
        <v>1</v>
      </c>
      <c r="M54" s="16">
        <v>2</v>
      </c>
      <c r="N54" s="16">
        <v>3</v>
      </c>
      <c r="O54" s="16">
        <v>0</v>
      </c>
      <c r="P54">
        <f t="shared" si="1"/>
        <v>32</v>
      </c>
    </row>
    <row r="55" spans="1:16" x14ac:dyDescent="0.2">
      <c r="A55" s="15" t="s">
        <v>198</v>
      </c>
      <c r="B55" s="16">
        <v>2</v>
      </c>
      <c r="C55" s="16">
        <v>2</v>
      </c>
      <c r="D55" s="16">
        <v>2</v>
      </c>
      <c r="E55" s="16">
        <v>2</v>
      </c>
      <c r="F55" s="16">
        <v>2</v>
      </c>
      <c r="G55" s="16">
        <v>2</v>
      </c>
      <c r="H55" s="16">
        <v>2</v>
      </c>
      <c r="I55" s="16">
        <v>2</v>
      </c>
      <c r="J55" s="16">
        <v>1</v>
      </c>
      <c r="K55" s="16">
        <v>2</v>
      </c>
      <c r="L55" s="16">
        <v>2</v>
      </c>
      <c r="M55" s="16">
        <v>0</v>
      </c>
      <c r="N55" s="16">
        <v>2</v>
      </c>
      <c r="O55" s="16">
        <v>2</v>
      </c>
      <c r="P55">
        <f t="shared" si="1"/>
        <v>25</v>
      </c>
    </row>
    <row r="56" spans="1:16" x14ac:dyDescent="0.2">
      <c r="A56" s="15" t="s">
        <v>18</v>
      </c>
      <c r="B56" s="16">
        <v>1</v>
      </c>
      <c r="C56" s="16">
        <v>1</v>
      </c>
      <c r="D56" s="16">
        <v>1</v>
      </c>
      <c r="E56" s="16">
        <v>1</v>
      </c>
      <c r="F56" s="16">
        <v>1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0</v>
      </c>
      <c r="N56" s="16">
        <v>1</v>
      </c>
      <c r="O56" s="16">
        <v>1</v>
      </c>
      <c r="P56">
        <f t="shared" si="1"/>
        <v>13</v>
      </c>
    </row>
    <row r="57" spans="1:16" x14ac:dyDescent="0.2">
      <c r="A57" s="15" t="s">
        <v>217</v>
      </c>
      <c r="B57" s="16">
        <v>2</v>
      </c>
      <c r="C57" s="16">
        <v>2</v>
      </c>
      <c r="D57" s="16">
        <v>2</v>
      </c>
      <c r="E57" s="16">
        <v>2</v>
      </c>
      <c r="F57" s="16">
        <v>2</v>
      </c>
      <c r="G57" s="16">
        <v>2</v>
      </c>
      <c r="H57" s="16">
        <v>2</v>
      </c>
      <c r="I57" s="16">
        <v>2</v>
      </c>
      <c r="J57" s="16">
        <v>0</v>
      </c>
      <c r="K57" s="16">
        <v>2</v>
      </c>
      <c r="L57" s="16">
        <v>1</v>
      </c>
      <c r="M57" s="16">
        <v>0</v>
      </c>
      <c r="N57" s="16">
        <v>2</v>
      </c>
      <c r="O57" s="16">
        <v>2</v>
      </c>
      <c r="P57">
        <f t="shared" si="1"/>
        <v>23</v>
      </c>
    </row>
    <row r="58" spans="1:16" x14ac:dyDescent="0.2">
      <c r="A58" s="15" t="s">
        <v>164</v>
      </c>
      <c r="B58" s="16">
        <v>1</v>
      </c>
      <c r="C58" s="16">
        <v>1</v>
      </c>
      <c r="D58" s="16">
        <v>1</v>
      </c>
      <c r="E58" s="16">
        <v>1</v>
      </c>
      <c r="F58" s="16">
        <v>1</v>
      </c>
      <c r="G58" s="16">
        <v>1</v>
      </c>
      <c r="H58" s="16">
        <v>1</v>
      </c>
      <c r="I58" s="16">
        <v>1</v>
      </c>
      <c r="J58" s="16">
        <v>0</v>
      </c>
      <c r="K58" s="16">
        <v>1</v>
      </c>
      <c r="L58" s="16">
        <v>1</v>
      </c>
      <c r="M58" s="16">
        <v>0</v>
      </c>
      <c r="N58" s="16">
        <v>1</v>
      </c>
      <c r="O58" s="16">
        <v>1</v>
      </c>
      <c r="P58">
        <f t="shared" si="1"/>
        <v>12</v>
      </c>
    </row>
    <row r="59" spans="1:16" x14ac:dyDescent="0.2">
      <c r="A59" s="15" t="s">
        <v>197</v>
      </c>
      <c r="B59" s="16">
        <v>2</v>
      </c>
      <c r="C59" s="16">
        <v>2</v>
      </c>
      <c r="D59" s="16">
        <v>2</v>
      </c>
      <c r="E59" s="16">
        <v>2</v>
      </c>
      <c r="F59" s="16">
        <v>2</v>
      </c>
      <c r="G59" s="16">
        <v>2</v>
      </c>
      <c r="H59" s="16">
        <v>2</v>
      </c>
      <c r="I59" s="16">
        <v>2</v>
      </c>
      <c r="J59" s="16">
        <v>2</v>
      </c>
      <c r="K59" s="16">
        <v>2</v>
      </c>
      <c r="L59" s="16">
        <v>2</v>
      </c>
      <c r="M59" s="16">
        <v>0</v>
      </c>
      <c r="N59" s="16">
        <v>2</v>
      </c>
      <c r="O59" s="16">
        <v>2</v>
      </c>
      <c r="P59">
        <f t="shared" si="1"/>
        <v>26</v>
      </c>
    </row>
    <row r="60" spans="1:16" x14ac:dyDescent="0.2">
      <c r="A60" s="15" t="s">
        <v>80</v>
      </c>
      <c r="B60" s="16">
        <v>1</v>
      </c>
      <c r="C60" s="16">
        <v>0</v>
      </c>
      <c r="D60" s="16">
        <v>1</v>
      </c>
      <c r="E60" s="16">
        <v>1</v>
      </c>
      <c r="F60" s="16">
        <v>1</v>
      </c>
      <c r="G60" s="16">
        <v>0</v>
      </c>
      <c r="H60" s="16">
        <v>1</v>
      </c>
      <c r="I60" s="16">
        <v>1</v>
      </c>
      <c r="J60" s="16">
        <v>1</v>
      </c>
      <c r="K60" s="16">
        <v>1</v>
      </c>
      <c r="L60" s="16">
        <v>0</v>
      </c>
      <c r="M60" s="16">
        <v>0</v>
      </c>
      <c r="N60" s="16">
        <v>0</v>
      </c>
      <c r="O60" s="16">
        <v>0</v>
      </c>
      <c r="P60">
        <f t="shared" si="1"/>
        <v>8</v>
      </c>
    </row>
    <row r="61" spans="1:16" x14ac:dyDescent="0.2">
      <c r="A61" s="15" t="s">
        <v>161</v>
      </c>
      <c r="B61" s="16">
        <v>2</v>
      </c>
      <c r="C61" s="16">
        <v>2</v>
      </c>
      <c r="D61" s="16">
        <v>2</v>
      </c>
      <c r="E61" s="16">
        <v>2</v>
      </c>
      <c r="F61" s="16">
        <v>2</v>
      </c>
      <c r="G61" s="16">
        <v>2</v>
      </c>
      <c r="H61" s="16">
        <v>2</v>
      </c>
      <c r="I61" s="16">
        <v>2</v>
      </c>
      <c r="J61" s="16">
        <v>1</v>
      </c>
      <c r="K61" s="16">
        <v>2</v>
      </c>
      <c r="L61" s="16">
        <v>2</v>
      </c>
      <c r="M61" s="16">
        <v>1</v>
      </c>
      <c r="N61" s="16">
        <v>2</v>
      </c>
      <c r="O61" s="16">
        <v>2</v>
      </c>
      <c r="P61">
        <f t="shared" si="1"/>
        <v>26</v>
      </c>
    </row>
    <row r="62" spans="1:16" x14ac:dyDescent="0.2">
      <c r="A62" s="15" t="s">
        <v>181</v>
      </c>
      <c r="B62" s="16">
        <v>1</v>
      </c>
      <c r="C62" s="16">
        <v>1</v>
      </c>
      <c r="D62" s="16">
        <v>1</v>
      </c>
      <c r="E62" s="16">
        <v>1</v>
      </c>
      <c r="F62" s="16">
        <v>1</v>
      </c>
      <c r="G62" s="16">
        <v>1</v>
      </c>
      <c r="H62" s="16">
        <v>1</v>
      </c>
      <c r="I62" s="16">
        <v>0</v>
      </c>
      <c r="J62" s="16">
        <v>0</v>
      </c>
      <c r="K62" s="16">
        <v>1</v>
      </c>
      <c r="L62" s="16">
        <v>1</v>
      </c>
      <c r="M62" s="16">
        <v>0</v>
      </c>
      <c r="N62" s="16">
        <v>1</v>
      </c>
      <c r="O62" s="16">
        <v>0</v>
      </c>
      <c r="P62">
        <f t="shared" si="1"/>
        <v>10</v>
      </c>
    </row>
    <row r="63" spans="1:16" x14ac:dyDescent="0.2">
      <c r="A63" s="15" t="s">
        <v>219</v>
      </c>
      <c r="B63" s="16">
        <v>1</v>
      </c>
      <c r="C63" s="16">
        <v>1</v>
      </c>
      <c r="D63" s="16">
        <v>1</v>
      </c>
      <c r="E63" s="16">
        <v>1</v>
      </c>
      <c r="F63" s="16">
        <v>1</v>
      </c>
      <c r="G63" s="16">
        <v>1</v>
      </c>
      <c r="H63" s="16">
        <v>1</v>
      </c>
      <c r="I63" s="16">
        <v>1</v>
      </c>
      <c r="J63" s="16">
        <v>0</v>
      </c>
      <c r="K63" s="16">
        <v>1</v>
      </c>
      <c r="L63" s="16">
        <v>1</v>
      </c>
      <c r="M63" s="16">
        <v>0</v>
      </c>
      <c r="N63" s="16">
        <v>1</v>
      </c>
      <c r="O63" s="16">
        <v>0</v>
      </c>
      <c r="P63">
        <f t="shared" si="1"/>
        <v>11</v>
      </c>
    </row>
    <row r="64" spans="1:16" x14ac:dyDescent="0.2">
      <c r="A64" s="15" t="s">
        <v>223</v>
      </c>
      <c r="B64" s="16">
        <v>2</v>
      </c>
      <c r="C64" s="16">
        <v>2</v>
      </c>
      <c r="D64" s="16">
        <v>2</v>
      </c>
      <c r="E64" s="16">
        <v>2</v>
      </c>
      <c r="F64" s="16">
        <v>2</v>
      </c>
      <c r="G64" s="16">
        <v>2</v>
      </c>
      <c r="H64" s="16">
        <v>2</v>
      </c>
      <c r="I64" s="16">
        <v>2</v>
      </c>
      <c r="J64" s="16">
        <v>2</v>
      </c>
      <c r="K64" s="16">
        <v>2</v>
      </c>
      <c r="L64" s="16">
        <v>2</v>
      </c>
      <c r="M64" s="16">
        <v>0</v>
      </c>
      <c r="N64" s="16">
        <v>2</v>
      </c>
      <c r="O64" s="16">
        <v>1</v>
      </c>
      <c r="P64">
        <f t="shared" si="1"/>
        <v>25</v>
      </c>
    </row>
    <row r="65" spans="1:16" x14ac:dyDescent="0.2">
      <c r="A65" s="15" t="s">
        <v>8</v>
      </c>
      <c r="B65" s="16">
        <v>1</v>
      </c>
      <c r="C65" s="16">
        <v>1</v>
      </c>
      <c r="D65" s="16">
        <v>1</v>
      </c>
      <c r="E65" s="16">
        <v>1</v>
      </c>
      <c r="F65" s="16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v>1</v>
      </c>
      <c r="M65" s="16">
        <v>0</v>
      </c>
      <c r="N65" s="16">
        <v>1</v>
      </c>
      <c r="O65" s="16">
        <v>0</v>
      </c>
      <c r="P65">
        <f t="shared" si="1"/>
        <v>12</v>
      </c>
    </row>
    <row r="66" spans="1:16" x14ac:dyDescent="0.2">
      <c r="A66" s="15" t="s">
        <v>16</v>
      </c>
      <c r="B66" s="16">
        <v>1</v>
      </c>
      <c r="C66" s="16">
        <v>1</v>
      </c>
      <c r="D66" s="16">
        <v>1</v>
      </c>
      <c r="E66" s="16">
        <v>1</v>
      </c>
      <c r="F66" s="16">
        <v>1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v>1</v>
      </c>
      <c r="M66" s="16">
        <v>0</v>
      </c>
      <c r="N66" s="16">
        <v>1</v>
      </c>
      <c r="O66" s="16">
        <v>1</v>
      </c>
      <c r="P66">
        <f t="shared" ref="P66:P68" si="2">SUM(B66:O66)</f>
        <v>13</v>
      </c>
    </row>
    <row r="67" spans="1:16" x14ac:dyDescent="0.2">
      <c r="A67" s="15" t="s">
        <v>194</v>
      </c>
      <c r="B67" s="16">
        <v>3</v>
      </c>
      <c r="C67" s="16">
        <v>3</v>
      </c>
      <c r="D67" s="16">
        <v>3</v>
      </c>
      <c r="E67" s="16">
        <v>3</v>
      </c>
      <c r="F67" s="16">
        <v>3</v>
      </c>
      <c r="G67" s="16">
        <v>3</v>
      </c>
      <c r="H67" s="16">
        <v>3</v>
      </c>
      <c r="I67" s="16">
        <v>1</v>
      </c>
      <c r="J67" s="16">
        <v>2</v>
      </c>
      <c r="K67" s="16">
        <v>3</v>
      </c>
      <c r="L67" s="16">
        <v>3</v>
      </c>
      <c r="M67" s="16">
        <v>2</v>
      </c>
      <c r="N67" s="16">
        <v>3</v>
      </c>
      <c r="O67" s="16">
        <v>2</v>
      </c>
      <c r="P67">
        <f t="shared" si="2"/>
        <v>37</v>
      </c>
    </row>
    <row r="68" spans="1:16" x14ac:dyDescent="0.2">
      <c r="A68" s="15" t="s">
        <v>356</v>
      </c>
      <c r="B68" s="16">
        <v>98</v>
      </c>
      <c r="C68" s="16">
        <v>91</v>
      </c>
      <c r="D68" s="16">
        <v>95</v>
      </c>
      <c r="E68" s="16">
        <v>98</v>
      </c>
      <c r="F68" s="16">
        <v>96</v>
      </c>
      <c r="G68" s="16">
        <v>88</v>
      </c>
      <c r="H68" s="16">
        <v>93</v>
      </c>
      <c r="I68" s="16">
        <v>78</v>
      </c>
      <c r="J68" s="16">
        <v>57</v>
      </c>
      <c r="K68" s="16">
        <v>98</v>
      </c>
      <c r="L68" s="16">
        <v>85</v>
      </c>
      <c r="M68" s="16">
        <v>12</v>
      </c>
      <c r="N68" s="16">
        <v>84</v>
      </c>
      <c r="O68" s="16">
        <v>68</v>
      </c>
      <c r="P68">
        <f t="shared" si="2"/>
        <v>1141</v>
      </c>
    </row>
  </sheetData>
  <conditionalFormatting pivot="1" sqref="B68:O6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6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Pivots</vt:lpstr>
    </vt:vector>
  </TitlesOfParts>
  <Company>Naturhistoriska riksmuseet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Grimm</dc:creator>
  <cp:lastModifiedBy>Guido Grimm</cp:lastModifiedBy>
  <dcterms:created xsi:type="dcterms:W3CDTF">2012-02-10T10:16:38Z</dcterms:created>
  <dcterms:modified xsi:type="dcterms:W3CDTF">2014-07-25T16:07:05Z</dcterms:modified>
</cp:coreProperties>
</file>