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sa3\OneDrive - Loughborough University\My Data Loughborough University\RESEARCH DATA\30. 17th OCT 2018\CIEHF_2019\Figshare_Social Camouflage_Technology Footprint\01Social camouflage\"/>
    </mc:Choice>
  </mc:AlternateContent>
  <xr:revisionPtr revIDLastSave="5" documentId="13_ncr:1_{B6D2C63B-C47E-4E81-9903-A8684C272F3A}" xr6:coauthVersionLast="38" xr6:coauthVersionMax="38" xr10:uidLastSave="{64383ED5-6D55-4535-B3BA-35C6E0CACFE7}"/>
  <bookViews>
    <workbookView xWindow="240" yWindow="135" windowWidth="17235" windowHeight="6975" xr2:uid="{00000000-000D-0000-FFFF-FFFF00000000}"/>
  </bookViews>
  <sheets>
    <sheet name="Combined Data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3" i="2" l="1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L69" i="2"/>
  <c r="L68" i="2"/>
  <c r="L67" i="2"/>
  <c r="L66" i="2"/>
  <c r="L65" i="2"/>
  <c r="L64" i="2"/>
  <c r="L63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H65" i="2"/>
  <c r="H67" i="2"/>
  <c r="H66" i="2"/>
  <c r="H69" i="2"/>
  <c r="H68" i="2"/>
  <c r="H64" i="2"/>
  <c r="H63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L62" i="2"/>
  <c r="L61" i="2"/>
  <c r="L60" i="2"/>
  <c r="L59" i="2"/>
  <c r="L58" i="2"/>
  <c r="L57" i="2"/>
  <c r="L56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H62" i="2"/>
  <c r="H61" i="2"/>
  <c r="H60" i="2"/>
  <c r="H59" i="2"/>
  <c r="H58" i="2"/>
  <c r="H57" i="2"/>
  <c r="H56" i="2"/>
  <c r="M50" i="2"/>
  <c r="N50" i="2"/>
  <c r="O50" i="2"/>
  <c r="M51" i="2"/>
  <c r="N51" i="2"/>
  <c r="O51" i="2"/>
  <c r="M52" i="2"/>
  <c r="N52" i="2"/>
  <c r="O52" i="2"/>
  <c r="M53" i="2"/>
  <c r="N53" i="2"/>
  <c r="O53" i="2"/>
  <c r="L53" i="2"/>
  <c r="L52" i="2"/>
  <c r="L51" i="2"/>
  <c r="L50" i="2"/>
  <c r="I53" i="2"/>
  <c r="J53" i="2"/>
  <c r="K53" i="2"/>
  <c r="H53" i="2"/>
  <c r="I51" i="2"/>
  <c r="J51" i="2"/>
  <c r="K51" i="2"/>
  <c r="H51" i="2"/>
  <c r="I49" i="2"/>
  <c r="J49" i="2"/>
  <c r="K49" i="2"/>
  <c r="H49" i="2"/>
  <c r="M44" i="2"/>
  <c r="N44" i="2"/>
  <c r="O44" i="2"/>
  <c r="M45" i="2"/>
  <c r="N45" i="2"/>
  <c r="O45" i="2"/>
  <c r="M46" i="2"/>
  <c r="N46" i="2"/>
  <c r="O46" i="2"/>
  <c r="L46" i="2"/>
  <c r="L45" i="2"/>
  <c r="L44" i="2"/>
  <c r="M43" i="2"/>
  <c r="N43" i="2"/>
  <c r="O43" i="2"/>
  <c r="L43" i="2"/>
  <c r="I46" i="2"/>
  <c r="J46" i="2"/>
  <c r="K46" i="2"/>
  <c r="I42" i="2"/>
  <c r="J42" i="2"/>
  <c r="K42" i="2"/>
  <c r="H46" i="2"/>
  <c r="H42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L39" i="2"/>
  <c r="L38" i="2"/>
  <c r="L37" i="2"/>
  <c r="L36" i="2"/>
  <c r="L35" i="2"/>
  <c r="L34" i="2"/>
  <c r="M33" i="2"/>
  <c r="N33" i="2"/>
  <c r="O33" i="2"/>
  <c r="L33" i="2"/>
  <c r="M26" i="2"/>
  <c r="N26" i="2"/>
  <c r="O26" i="2"/>
  <c r="M27" i="2"/>
  <c r="N27" i="2"/>
  <c r="O27" i="2"/>
  <c r="M28" i="2"/>
  <c r="N28" i="2"/>
  <c r="O28" i="2"/>
  <c r="M29" i="2"/>
  <c r="N29" i="2"/>
  <c r="O29" i="2"/>
  <c r="L29" i="2"/>
  <c r="L28" i="2"/>
  <c r="L27" i="2"/>
  <c r="L26" i="2"/>
  <c r="I30" i="2"/>
  <c r="J30" i="2"/>
  <c r="K30" i="2"/>
  <c r="H30" i="2"/>
  <c r="I26" i="2"/>
  <c r="J26" i="2"/>
  <c r="K26" i="2"/>
  <c r="H26" i="2"/>
  <c r="M23" i="2"/>
  <c r="N23" i="2"/>
  <c r="O23" i="2"/>
  <c r="M24" i="2"/>
  <c r="N24" i="2"/>
  <c r="O24" i="2"/>
  <c r="M25" i="2"/>
  <c r="N25" i="2"/>
  <c r="O25" i="2"/>
  <c r="L25" i="2"/>
  <c r="L24" i="2"/>
  <c r="L23" i="2"/>
  <c r="M22" i="2"/>
  <c r="N22" i="2"/>
  <c r="O22" i="2"/>
  <c r="L22" i="2"/>
  <c r="M21" i="2"/>
  <c r="N21" i="2"/>
  <c r="O21" i="2"/>
  <c r="L21" i="2"/>
  <c r="M20" i="2"/>
  <c r="N20" i="2"/>
  <c r="O20" i="2"/>
  <c r="L20" i="2"/>
  <c r="M19" i="2"/>
  <c r="N19" i="2"/>
  <c r="O19" i="2"/>
  <c r="L19" i="2"/>
  <c r="M15" i="2"/>
  <c r="N15" i="2"/>
  <c r="O15" i="2"/>
  <c r="L15" i="2"/>
  <c r="M14" i="2"/>
  <c r="N14" i="2"/>
  <c r="O14" i="2"/>
  <c r="L14" i="2"/>
  <c r="M13" i="2"/>
  <c r="N13" i="2"/>
  <c r="O13" i="2"/>
  <c r="L13" i="2"/>
  <c r="M12" i="2"/>
  <c r="N12" i="2"/>
  <c r="O12" i="2"/>
  <c r="L12" i="2"/>
  <c r="I16" i="2"/>
  <c r="J16" i="2"/>
  <c r="K16" i="2"/>
  <c r="H16" i="2"/>
  <c r="I14" i="2"/>
  <c r="J14" i="2"/>
  <c r="K14" i="2"/>
  <c r="H14" i="2"/>
  <c r="I12" i="2"/>
  <c r="J12" i="2"/>
  <c r="K12" i="2"/>
  <c r="H12" i="2"/>
</calcChain>
</file>

<file path=xl/sharedStrings.xml><?xml version="1.0" encoding="utf-8"?>
<sst xmlns="http://schemas.openxmlformats.org/spreadsheetml/2006/main" count="368" uniqueCount="129">
  <si>
    <t>Average fixation [ms]</t>
  </si>
  <si>
    <t>First fixation [ms]</t>
  </si>
  <si>
    <t>Fixation count</t>
  </si>
  <si>
    <t>White Space</t>
  </si>
  <si>
    <t>AOI area px</t>
  </si>
  <si>
    <t>End Time [ms]</t>
  </si>
  <si>
    <t>Start Time [ms]</t>
  </si>
  <si>
    <t>Area of Interest</t>
  </si>
  <si>
    <t>Social Camouflage _ pg3</t>
  </si>
  <si>
    <t>Shaded Areas</t>
  </si>
  <si>
    <t>Shd_W/chair_Op_01</t>
  </si>
  <si>
    <t>Shd_W/Chair_op_01</t>
  </si>
  <si>
    <t>Shd_W/chair_Op_02</t>
  </si>
  <si>
    <t>shd W/chair_Op_03</t>
  </si>
  <si>
    <t>Shd_Upper_op_03</t>
  </si>
  <si>
    <t>Shd_lower_04</t>
  </si>
  <si>
    <t>Shd_lower_05</t>
  </si>
  <si>
    <t>Shd-head_Op_05</t>
  </si>
  <si>
    <t>Shd_Op_06</t>
  </si>
  <si>
    <t>Shd_Op_07</t>
  </si>
  <si>
    <t>Face_op_01</t>
  </si>
  <si>
    <t>Upper_body_op_01</t>
  </si>
  <si>
    <t>Lower_body_op_01</t>
  </si>
  <si>
    <t>Face_op_02</t>
  </si>
  <si>
    <t>Upper_body_op_02</t>
  </si>
  <si>
    <t>Face_op_03</t>
  </si>
  <si>
    <t>Non-Shd_Upper Body_03</t>
  </si>
  <si>
    <t>Face_op_04</t>
  </si>
  <si>
    <t>Non-Shd_Upper_04</t>
  </si>
  <si>
    <t>Face_Op_05</t>
  </si>
  <si>
    <t>Face_OP_06</t>
  </si>
  <si>
    <t>Face_Op_07</t>
  </si>
  <si>
    <t>Non-Shaded Area</t>
  </si>
  <si>
    <t>AOI_Opt_01</t>
  </si>
  <si>
    <t>AOI_Opt_02</t>
  </si>
  <si>
    <t>AOI_Opt_03</t>
  </si>
  <si>
    <t>AOI_Opt_04</t>
  </si>
  <si>
    <t>AOI_Opt_05</t>
  </si>
  <si>
    <t>AOI_Opt_06</t>
  </si>
  <si>
    <t>AOI_Opt_07</t>
  </si>
  <si>
    <t>)</t>
  </si>
  <si>
    <t>Shd_Op_01</t>
  </si>
  <si>
    <t>Shd_Op_02</t>
  </si>
  <si>
    <t>Shd-Op_03</t>
  </si>
  <si>
    <t>Shd_Op_04</t>
  </si>
  <si>
    <t>Shd_Op_05</t>
  </si>
  <si>
    <t>Non-Shd_Op_01</t>
  </si>
  <si>
    <t>Non-Shd_Op_02</t>
  </si>
  <si>
    <t>Non-Shd_Op_03</t>
  </si>
  <si>
    <t>Non-Shd_Op_04</t>
  </si>
  <si>
    <t>Non_shd_Op_04</t>
  </si>
  <si>
    <t>Non-Shd_Op_05</t>
  </si>
  <si>
    <t>Non-Shd_Op_06</t>
  </si>
  <si>
    <t>Shd_lower_03</t>
  </si>
  <si>
    <t>W/chair_Op_03</t>
  </si>
  <si>
    <t>Social Camouflage _ pg4</t>
  </si>
  <si>
    <t>Social Camouflage _ pg5</t>
  </si>
  <si>
    <t>Shd_Op_03</t>
  </si>
  <si>
    <t>Shd-Op_05</t>
  </si>
  <si>
    <t>Face_Op_01</t>
  </si>
  <si>
    <t>Non-Shd_Op_07</t>
  </si>
  <si>
    <t>Social Camouflage _ pg7</t>
  </si>
  <si>
    <t>Shd-head_Op_03</t>
  </si>
  <si>
    <t>Shd_W/chair_Op_06</t>
  </si>
  <si>
    <t>Shd_W/chair_Op_07</t>
  </si>
  <si>
    <t>Shd_W/Chair_op_07</t>
  </si>
  <si>
    <t>Face_OP_02</t>
  </si>
  <si>
    <t>Face_Op_03</t>
  </si>
  <si>
    <t>Non-Shd_Upper Body_05</t>
  </si>
  <si>
    <t>Face_op_05</t>
  </si>
  <si>
    <t>Upper_body_op_06</t>
  </si>
  <si>
    <t>Face_op_06</t>
  </si>
  <si>
    <t>Lower_body_op_07</t>
  </si>
  <si>
    <t>Upper_body_op_07</t>
  </si>
  <si>
    <t>Face_op_07</t>
  </si>
  <si>
    <t>Social Camouflage _ pg8</t>
  </si>
  <si>
    <t>W/chair_Op_05</t>
  </si>
  <si>
    <t>Shd_Upper_op_05</t>
  </si>
  <si>
    <t>Social Camouflage _ pg9</t>
  </si>
  <si>
    <t>Upper</t>
  </si>
  <si>
    <t>Lower (handle)</t>
  </si>
  <si>
    <t>Kn_Upper_Op_01</t>
  </si>
  <si>
    <t>Fr_Upper_Op_01</t>
  </si>
  <si>
    <t>Sp_Upper_Op_01</t>
  </si>
  <si>
    <t>Kn_Upper_02</t>
  </si>
  <si>
    <t>Fr_Upper_Op_02</t>
  </si>
  <si>
    <t>Sp_Upper_Op_02</t>
  </si>
  <si>
    <t>Sp_Upper_Op_03</t>
  </si>
  <si>
    <t>Fr_Upper_Op_03</t>
  </si>
  <si>
    <t>Kn_Upper_Op_03</t>
  </si>
  <si>
    <t>Kn_Upper_Op_04</t>
  </si>
  <si>
    <t>Fr_Upper_Op_04</t>
  </si>
  <si>
    <t>Sp_Upper_Op_04</t>
  </si>
  <si>
    <t>Kn_Upper_Op_05</t>
  </si>
  <si>
    <t>Sp_Upper_Op_05</t>
  </si>
  <si>
    <t>Fr_Upper_Op_05</t>
  </si>
  <si>
    <t>Sp_Upper_Op_06</t>
  </si>
  <si>
    <t>Fr_Upper_Op_06</t>
  </si>
  <si>
    <t>Kn_Upper_Op_06</t>
  </si>
  <si>
    <t>Kn_Upper_Op_07</t>
  </si>
  <si>
    <t>Fr_Upper_Op_07</t>
  </si>
  <si>
    <t>Sp_Upper_Op_07</t>
  </si>
  <si>
    <t>Kn_Handle_Op_01</t>
  </si>
  <si>
    <t>Fr_Handle_Op_01</t>
  </si>
  <si>
    <t>Sp_Handle_Op_01</t>
  </si>
  <si>
    <t>Kn_Handle_Op_02</t>
  </si>
  <si>
    <t>Fr_Handle_Op_02</t>
  </si>
  <si>
    <t>Sp_Handle_Op_02</t>
  </si>
  <si>
    <t>Kn_Handle_Op_03</t>
  </si>
  <si>
    <t>Fr_Handle_Op_03</t>
  </si>
  <si>
    <t>Sp_Handle_Op_03</t>
  </si>
  <si>
    <t>Kn_Handle_Op_04</t>
  </si>
  <si>
    <t>Fr_Handle_Op_04</t>
  </si>
  <si>
    <t>Sp_Handle_Op_04</t>
  </si>
  <si>
    <t>Sp_Handle_Op_05</t>
  </si>
  <si>
    <t>Fr_Handle_Op_05</t>
  </si>
  <si>
    <t>Kn_Handle_Op_05</t>
  </si>
  <si>
    <t>Sp_Handle_Op_06</t>
  </si>
  <si>
    <t>Kn_Handle_Op_06</t>
  </si>
  <si>
    <t>Fr_Handle_Op_06</t>
  </si>
  <si>
    <t>Sp_Handle_Op_07</t>
  </si>
  <si>
    <t>Kn_Handle_Op_07</t>
  </si>
  <si>
    <t>Fr_Handle_Op_07</t>
  </si>
  <si>
    <t>Fr_handle_Op_01</t>
  </si>
  <si>
    <t>Kn_Upper_Op_02</t>
  </si>
  <si>
    <t>Sp_handle_Op_02</t>
  </si>
  <si>
    <t>Kn_Upper_06</t>
  </si>
  <si>
    <t>Persona-Technology footprint _ pg6</t>
  </si>
  <si>
    <t>Persona-Technology footprint _ pg10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</si>
</sst>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0" fillId="5" borderId="0" xfId="0" applyFill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Border="1"/>
    <xf numFmtId="0" fontId="0" fillId="0" borderId="5" xfId="0" applyFill="1" applyBorder="1"/>
    <xf numFmtId="2" fontId="0" fillId="0" borderId="5" xfId="0" applyNumberFormat="1" applyFill="1" applyBorder="1"/>
    <xf numFmtId="0" fontId="0" fillId="0" borderId="6" xfId="0" applyFill="1" applyBorder="1"/>
    <xf numFmtId="0" fontId="3" fillId="0" borderId="8" xfId="0" applyFont="1" applyBorder="1"/>
    <xf numFmtId="0" fontId="0" fillId="0" borderId="1" xfId="0" applyBorder="1"/>
    <xf numFmtId="0" fontId="4" fillId="0" borderId="3" xfId="0" applyFont="1" applyBorder="1"/>
    <xf numFmtId="2" fontId="0" fillId="0" borderId="0" xfId="0" applyNumberFormat="1" applyBorder="1"/>
    <xf numFmtId="2" fontId="0" fillId="0" borderId="8" xfId="0" applyNumberFormat="1" applyBorder="1"/>
    <xf numFmtId="0" fontId="0" fillId="0" borderId="5" xfId="0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8" xfId="0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9" xfId="0" applyNumberFormat="1" applyBorder="1"/>
    <xf numFmtId="0" fontId="0" fillId="0" borderId="2" xfId="0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7" xfId="0" applyFill="1" applyBorder="1"/>
    <xf numFmtId="2" fontId="0" fillId="0" borderId="8" xfId="0" applyNumberFormat="1" applyFill="1" applyBorder="1"/>
    <xf numFmtId="2" fontId="0" fillId="0" borderId="7" xfId="0" applyNumberFormat="1" applyFill="1" applyBorder="1"/>
    <xf numFmtId="0" fontId="2" fillId="6" borderId="1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AW179"/>
  <sheetViews>
    <sheetView tabSelected="1" topLeftCell="A9" zoomScale="55" zoomScaleNormal="55" workbookViewId="0">
      <selection activeCell="H70" sqref="H70"/>
    </sheetView>
  </sheetViews>
  <sheetFormatPr defaultRowHeight="15" x14ac:dyDescent="0.25"/>
  <cols>
    <col min="1" max="4" width="9.140625" style="7"/>
    <col min="5" max="5" width="5.28515625" style="7" customWidth="1"/>
    <col min="6" max="6" width="22.5703125" style="7" customWidth="1"/>
    <col min="7" max="7" width="12.85546875" style="7" bestFit="1" customWidth="1"/>
    <col min="8" max="8" width="21" style="7" bestFit="1" customWidth="1"/>
    <col min="9" max="9" width="21.7109375" style="7" bestFit="1" customWidth="1"/>
    <col min="10" max="10" width="17.7109375" style="7" bestFit="1" customWidth="1"/>
    <col min="11" max="11" width="14.42578125" style="7" bestFit="1" customWidth="1"/>
    <col min="12" max="12" width="25.85546875" style="7" bestFit="1" customWidth="1"/>
    <col min="13" max="13" width="21.140625" style="7" bestFit="1" customWidth="1"/>
    <col min="14" max="14" width="18.140625" style="7" bestFit="1" customWidth="1"/>
    <col min="15" max="15" width="14.85546875" style="7" bestFit="1" customWidth="1"/>
    <col min="16" max="19" width="9.140625" style="7"/>
    <col min="20" max="20" width="26.7109375" style="7" hidden="1" customWidth="1"/>
    <col min="21" max="26" width="0" style="7" hidden="1" customWidth="1"/>
    <col min="27" max="27" width="9.140625" style="7"/>
    <col min="28" max="28" width="18.140625" style="7" hidden="1" customWidth="1"/>
    <col min="29" max="34" width="0" style="7" hidden="1" customWidth="1"/>
    <col min="35" max="35" width="9.140625" style="7"/>
    <col min="36" max="36" width="26.7109375" style="7" hidden="1" customWidth="1"/>
    <col min="37" max="42" width="0" style="7" hidden="1" customWidth="1"/>
    <col min="43" max="43" width="26.7109375" style="7" bestFit="1" customWidth="1"/>
    <col min="44" max="16384" width="9.140625" style="7"/>
  </cols>
  <sheetData>
    <row r="3" spans="6:49" x14ac:dyDescent="0.25">
      <c r="I3">
        <v>3</v>
      </c>
      <c r="J3">
        <v>9</v>
      </c>
    </row>
    <row r="4" spans="6:49" x14ac:dyDescent="0.25">
      <c r="I4">
        <v>4</v>
      </c>
      <c r="J4">
        <v>7</v>
      </c>
    </row>
    <row r="5" spans="6:49" x14ac:dyDescent="0.25">
      <c r="I5">
        <v>5</v>
      </c>
      <c r="J5">
        <v>8</v>
      </c>
    </row>
    <row r="6" spans="6:49" x14ac:dyDescent="0.25">
      <c r="I6">
        <v>6</v>
      </c>
      <c r="J6">
        <v>10</v>
      </c>
    </row>
    <row r="9" spans="6:49" ht="0.75" customHeight="1" x14ac:dyDescent="0.35">
      <c r="H9" s="18"/>
      <c r="I9" s="18"/>
      <c r="J9" s="18"/>
      <c r="K9" s="18"/>
      <c r="L9" s="18"/>
      <c r="M9" s="18"/>
      <c r="N9" s="18"/>
      <c r="O9" s="18"/>
    </row>
    <row r="10" spans="6:49" ht="21" customHeight="1" x14ac:dyDescent="0.35">
      <c r="H10" s="52" t="s">
        <v>9</v>
      </c>
      <c r="I10" s="52"/>
      <c r="J10" s="52"/>
      <c r="K10" s="52"/>
      <c r="L10" s="52" t="s">
        <v>32</v>
      </c>
      <c r="M10" s="52"/>
      <c r="N10" s="52"/>
      <c r="O10" s="52"/>
      <c r="P10" s="19"/>
      <c r="Q10" s="19"/>
      <c r="R10" s="19"/>
      <c r="S10" s="19"/>
      <c r="AQ10" t="s">
        <v>7</v>
      </c>
      <c r="AR10" t="s">
        <v>6</v>
      </c>
      <c r="AS10" t="s">
        <v>5</v>
      </c>
      <c r="AT10" t="s">
        <v>0</v>
      </c>
      <c r="AU10" t="s">
        <v>1</v>
      </c>
      <c r="AV10" t="s">
        <v>2</v>
      </c>
      <c r="AW10" t="s">
        <v>4</v>
      </c>
    </row>
    <row r="11" spans="6:49" ht="18.75" x14ac:dyDescent="0.3">
      <c r="H11" s="29" t="s">
        <v>0</v>
      </c>
      <c r="I11" s="29" t="s">
        <v>1</v>
      </c>
      <c r="J11" s="29" t="s">
        <v>2</v>
      </c>
      <c r="K11" s="29" t="s">
        <v>4</v>
      </c>
      <c r="L11" s="29" t="s">
        <v>0</v>
      </c>
      <c r="M11" s="29" t="s">
        <v>1</v>
      </c>
      <c r="N11" s="29" t="s">
        <v>2</v>
      </c>
      <c r="O11" s="29" t="s">
        <v>4</v>
      </c>
      <c r="AQ11" t="s">
        <v>42</v>
      </c>
      <c r="AR11">
        <v>0</v>
      </c>
      <c r="AS11">
        <v>20006</v>
      </c>
      <c r="AT11">
        <v>114.5</v>
      </c>
      <c r="AU11">
        <v>168</v>
      </c>
      <c r="AV11">
        <v>0.4</v>
      </c>
      <c r="AW11">
        <v>1398</v>
      </c>
    </row>
    <row r="12" spans="6:49" ht="21" customHeight="1" x14ac:dyDescent="0.25">
      <c r="F12" s="53" t="s">
        <v>8</v>
      </c>
      <c r="G12" s="28" t="s">
        <v>33</v>
      </c>
      <c r="H12" s="11">
        <f>AVERAGE(W19:W20)</f>
        <v>0</v>
      </c>
      <c r="I12" s="5">
        <f t="shared" ref="I12:K12" si="0">AVERAGE(X19:X20)</f>
        <v>0</v>
      </c>
      <c r="J12" s="5">
        <f t="shared" si="0"/>
        <v>0</v>
      </c>
      <c r="K12" s="6">
        <f t="shared" si="0"/>
        <v>4466</v>
      </c>
      <c r="L12" s="24">
        <f>AVERAGE(W29:W31)</f>
        <v>61</v>
      </c>
      <c r="M12" s="24">
        <f t="shared" ref="M12:O12" si="1">AVERAGE(X29:X31)</f>
        <v>61</v>
      </c>
      <c r="N12" s="25">
        <f t="shared" si="1"/>
        <v>0.13333333333333333</v>
      </c>
      <c r="O12" s="26">
        <f t="shared" si="1"/>
        <v>5958</v>
      </c>
      <c r="AQ12" t="s">
        <v>57</v>
      </c>
      <c r="AR12">
        <v>0</v>
      </c>
      <c r="AS12">
        <v>20006</v>
      </c>
      <c r="AT12">
        <v>224.5</v>
      </c>
      <c r="AU12">
        <v>146</v>
      </c>
      <c r="AV12">
        <v>1.1000000000000001</v>
      </c>
      <c r="AW12">
        <v>3040</v>
      </c>
    </row>
    <row r="13" spans="6:49" ht="15.75" x14ac:dyDescent="0.25">
      <c r="F13" s="53"/>
      <c r="G13" s="28" t="s">
        <v>34</v>
      </c>
      <c r="H13" s="12">
        <v>192.6</v>
      </c>
      <c r="I13" s="7">
        <v>222</v>
      </c>
      <c r="J13" s="7">
        <v>1</v>
      </c>
      <c r="K13" s="8">
        <v>16492</v>
      </c>
      <c r="L13" s="23">
        <f>AVERAGE(W32:W33)</f>
        <v>137.15</v>
      </c>
      <c r="M13" s="23">
        <f t="shared" ref="M13:O13" si="2">AVERAGE(X32:X33)</f>
        <v>114.25</v>
      </c>
      <c r="N13" s="23">
        <f t="shared" si="2"/>
        <v>1.75</v>
      </c>
      <c r="O13" s="27">
        <f t="shared" si="2"/>
        <v>5404</v>
      </c>
      <c r="P13" s="17"/>
      <c r="Q13" s="17"/>
      <c r="AQ13" t="s">
        <v>44</v>
      </c>
      <c r="AR13">
        <v>0</v>
      </c>
      <c r="AS13">
        <v>20006</v>
      </c>
      <c r="AT13">
        <v>284.7</v>
      </c>
      <c r="AU13">
        <v>248.5</v>
      </c>
      <c r="AV13">
        <v>2.2999999999999998</v>
      </c>
      <c r="AW13">
        <v>12345</v>
      </c>
    </row>
    <row r="14" spans="6:49" x14ac:dyDescent="0.25">
      <c r="F14" s="53"/>
      <c r="G14" s="28" t="s">
        <v>35</v>
      </c>
      <c r="H14" s="15">
        <f>AVERAGE(W22:W23)</f>
        <v>224.5</v>
      </c>
      <c r="I14" s="1">
        <f t="shared" ref="I14:K14" si="3">AVERAGE(X22:X23)</f>
        <v>210.75</v>
      </c>
      <c r="J14" s="1">
        <f t="shared" si="3"/>
        <v>3.75</v>
      </c>
      <c r="K14" s="4">
        <f t="shared" si="3"/>
        <v>11085.5</v>
      </c>
      <c r="L14" s="1">
        <f>AVERAGE(W34:W35)</f>
        <v>296.35000000000002</v>
      </c>
      <c r="M14" s="1">
        <f t="shared" ref="M14:O14" si="4">AVERAGE(X34:X35)</f>
        <v>326.75</v>
      </c>
      <c r="N14" s="1">
        <f t="shared" si="4"/>
        <v>1.55</v>
      </c>
      <c r="O14" s="4">
        <f t="shared" si="4"/>
        <v>2401.5</v>
      </c>
      <c r="P14" s="1"/>
      <c r="Q14" s="1"/>
      <c r="AQ14" t="s">
        <v>58</v>
      </c>
      <c r="AR14">
        <v>0</v>
      </c>
      <c r="AS14">
        <v>20006</v>
      </c>
      <c r="AT14">
        <v>230.7</v>
      </c>
      <c r="AU14">
        <v>204.7</v>
      </c>
      <c r="AV14">
        <v>4.9000000000000004</v>
      </c>
      <c r="AW14">
        <v>15586</v>
      </c>
    </row>
    <row r="15" spans="6:49" x14ac:dyDescent="0.25">
      <c r="F15" s="53"/>
      <c r="G15" s="28" t="s">
        <v>36</v>
      </c>
      <c r="H15" s="12">
        <v>314.39999999999998</v>
      </c>
      <c r="I15" s="7">
        <v>323.5</v>
      </c>
      <c r="J15" s="7">
        <v>5.4</v>
      </c>
      <c r="K15" s="8">
        <v>23806</v>
      </c>
      <c r="L15" s="1">
        <f>AVERAGE(W36:W37)</f>
        <v>189.45</v>
      </c>
      <c r="M15" s="1">
        <f t="shared" ref="M15:O15" si="5">AVERAGE(X36:X37)</f>
        <v>192.7</v>
      </c>
      <c r="N15" s="1">
        <f t="shared" si="5"/>
        <v>0.85000000000000009</v>
      </c>
      <c r="O15" s="4">
        <f t="shared" si="5"/>
        <v>1766.5</v>
      </c>
      <c r="P15" s="1"/>
      <c r="Q15" s="1"/>
      <c r="AQ15" t="s">
        <v>18</v>
      </c>
      <c r="AR15">
        <v>0</v>
      </c>
      <c r="AS15">
        <v>20006</v>
      </c>
      <c r="AT15">
        <v>159.1</v>
      </c>
      <c r="AU15">
        <v>185.1</v>
      </c>
      <c r="AV15">
        <v>1.4</v>
      </c>
      <c r="AW15">
        <v>14833</v>
      </c>
    </row>
    <row r="16" spans="6:49" x14ac:dyDescent="0.25">
      <c r="F16" s="53"/>
      <c r="G16" s="28" t="s">
        <v>37</v>
      </c>
      <c r="H16" s="15">
        <f>AVERAGE(W25:W26)</f>
        <v>187.25</v>
      </c>
      <c r="I16" s="1">
        <f t="shared" ref="I16:K16" si="6">AVERAGE(X25:X26)</f>
        <v>150.75</v>
      </c>
      <c r="J16" s="1">
        <f t="shared" si="6"/>
        <v>0.85000000000000009</v>
      </c>
      <c r="K16" s="4">
        <f t="shared" si="6"/>
        <v>12983.5</v>
      </c>
      <c r="L16" s="7">
        <v>145.9</v>
      </c>
      <c r="M16" s="7">
        <v>175.1</v>
      </c>
      <c r="N16" s="7">
        <v>0.6</v>
      </c>
      <c r="O16" s="8">
        <v>1411</v>
      </c>
      <c r="P16" s="1"/>
      <c r="Q16" s="1"/>
      <c r="AQ16" t="s">
        <v>19</v>
      </c>
      <c r="AR16">
        <v>0</v>
      </c>
      <c r="AS16">
        <v>20006</v>
      </c>
      <c r="AT16">
        <v>60.2</v>
      </c>
      <c r="AU16">
        <v>57</v>
      </c>
      <c r="AV16">
        <v>0.4</v>
      </c>
      <c r="AW16">
        <v>17415</v>
      </c>
    </row>
    <row r="17" spans="6:49" x14ac:dyDescent="0.25">
      <c r="F17" s="53"/>
      <c r="G17" s="28" t="s">
        <v>38</v>
      </c>
      <c r="H17" s="12">
        <v>39</v>
      </c>
      <c r="I17" s="7">
        <v>39</v>
      </c>
      <c r="J17" s="7">
        <v>0.3</v>
      </c>
      <c r="K17" s="8">
        <v>26886</v>
      </c>
      <c r="L17" s="7">
        <v>25.5</v>
      </c>
      <c r="M17" s="7">
        <v>25.5</v>
      </c>
      <c r="N17" s="7">
        <v>0.1</v>
      </c>
      <c r="O17" s="8">
        <v>410</v>
      </c>
      <c r="P17" s="1"/>
      <c r="Q17" s="1"/>
      <c r="AQ17" t="s">
        <v>59</v>
      </c>
      <c r="AR17">
        <v>0</v>
      </c>
      <c r="AS17">
        <v>20006</v>
      </c>
      <c r="AT17">
        <v>172.2</v>
      </c>
      <c r="AU17">
        <v>152.5</v>
      </c>
      <c r="AV17">
        <v>0.8</v>
      </c>
      <c r="AW17">
        <v>22085</v>
      </c>
    </row>
    <row r="18" spans="6:49" x14ac:dyDescent="0.25">
      <c r="F18" s="53"/>
      <c r="G18" s="28" t="s">
        <v>39</v>
      </c>
      <c r="H18" s="13">
        <v>37.4</v>
      </c>
      <c r="I18" s="9">
        <v>37.4</v>
      </c>
      <c r="J18" s="9">
        <v>0.3</v>
      </c>
      <c r="K18" s="10">
        <v>27034</v>
      </c>
      <c r="L18" s="9">
        <v>0</v>
      </c>
      <c r="M18" s="9">
        <v>0</v>
      </c>
      <c r="N18" s="9">
        <v>0</v>
      </c>
      <c r="O18" s="10">
        <v>226</v>
      </c>
      <c r="T18" s="20" t="s">
        <v>7</v>
      </c>
      <c r="U18" t="s">
        <v>6</v>
      </c>
      <c r="V18" t="s">
        <v>5</v>
      </c>
      <c r="W18" t="s">
        <v>0</v>
      </c>
      <c r="X18" t="s">
        <v>1</v>
      </c>
      <c r="Y18" t="s">
        <v>2</v>
      </c>
      <c r="Z18" t="s">
        <v>4</v>
      </c>
      <c r="AB18" t="s">
        <v>7</v>
      </c>
      <c r="AC18" t="s">
        <v>6</v>
      </c>
      <c r="AD18" t="s">
        <v>5</v>
      </c>
      <c r="AE18" t="s">
        <v>0</v>
      </c>
      <c r="AF18" t="s">
        <v>1</v>
      </c>
      <c r="AG18" t="s">
        <v>2</v>
      </c>
      <c r="AH18" t="s">
        <v>4</v>
      </c>
      <c r="AQ18" t="s">
        <v>47</v>
      </c>
      <c r="AR18">
        <v>0</v>
      </c>
      <c r="AS18">
        <v>20006</v>
      </c>
      <c r="AT18">
        <v>30</v>
      </c>
      <c r="AU18">
        <v>30</v>
      </c>
      <c r="AV18">
        <v>0.1</v>
      </c>
      <c r="AW18">
        <v>695</v>
      </c>
    </row>
    <row r="19" spans="6:49" x14ac:dyDescent="0.25">
      <c r="F19" s="51" t="s">
        <v>55</v>
      </c>
      <c r="G19" s="28" t="s">
        <v>33</v>
      </c>
      <c r="H19" s="11">
        <v>268.7</v>
      </c>
      <c r="I19" s="5">
        <v>184.9</v>
      </c>
      <c r="J19" s="5">
        <v>0.7</v>
      </c>
      <c r="K19" s="6">
        <v>17066</v>
      </c>
      <c r="L19" s="5">
        <f>AVERAGE(AE25:AE26)</f>
        <v>25.65</v>
      </c>
      <c r="M19" s="5">
        <f t="shared" ref="M19:O19" si="7">AVERAGE(AF25:AF26)</f>
        <v>23.3</v>
      </c>
      <c r="N19" s="5">
        <f t="shared" si="7"/>
        <v>0.15</v>
      </c>
      <c r="O19" s="6">
        <f t="shared" si="7"/>
        <v>1834</v>
      </c>
      <c r="T19" t="s">
        <v>10</v>
      </c>
      <c r="U19">
        <v>0</v>
      </c>
      <c r="V19">
        <v>19986</v>
      </c>
      <c r="W19">
        <v>0</v>
      </c>
      <c r="X19">
        <v>0</v>
      </c>
      <c r="Y19" t="s">
        <v>40</v>
      </c>
      <c r="Z19">
        <v>2138</v>
      </c>
      <c r="AB19" t="s">
        <v>41</v>
      </c>
      <c r="AC19">
        <v>0</v>
      </c>
      <c r="AD19">
        <v>20021</v>
      </c>
      <c r="AE19">
        <v>268.7</v>
      </c>
      <c r="AF19">
        <v>184.9</v>
      </c>
      <c r="AG19">
        <v>0.7</v>
      </c>
      <c r="AH19">
        <v>17066</v>
      </c>
      <c r="AQ19" t="s">
        <v>47</v>
      </c>
      <c r="AR19">
        <v>0</v>
      </c>
      <c r="AS19">
        <v>20006</v>
      </c>
      <c r="AT19">
        <v>94.5</v>
      </c>
      <c r="AU19">
        <v>94.5</v>
      </c>
      <c r="AV19">
        <v>0.1</v>
      </c>
      <c r="AW19">
        <v>539</v>
      </c>
    </row>
    <row r="20" spans="6:49" x14ac:dyDescent="0.25">
      <c r="F20" s="51"/>
      <c r="G20" s="28" t="s">
        <v>34</v>
      </c>
      <c r="H20" s="12">
        <v>221.2</v>
      </c>
      <c r="I20" s="7">
        <v>240.4</v>
      </c>
      <c r="J20" s="7">
        <v>1.9</v>
      </c>
      <c r="K20" s="8">
        <v>14164</v>
      </c>
      <c r="L20" s="7">
        <f>AVERAGE(AE27:AE30)</f>
        <v>172.17499999999998</v>
      </c>
      <c r="M20" s="7">
        <f t="shared" ref="M20:O20" si="8">AVERAGE(AF27:AF30)</f>
        <v>193.125</v>
      </c>
      <c r="N20" s="7">
        <f t="shared" si="8"/>
        <v>0.625</v>
      </c>
      <c r="O20" s="8">
        <f t="shared" si="8"/>
        <v>1240</v>
      </c>
      <c r="T20" t="s">
        <v>11</v>
      </c>
      <c r="U20">
        <v>0</v>
      </c>
      <c r="V20">
        <v>19986</v>
      </c>
      <c r="W20">
        <v>0</v>
      </c>
      <c r="X20">
        <v>0</v>
      </c>
      <c r="Y20">
        <v>0</v>
      </c>
      <c r="Z20">
        <v>6794</v>
      </c>
      <c r="AB20" t="s">
        <v>42</v>
      </c>
      <c r="AC20">
        <v>0</v>
      </c>
      <c r="AD20">
        <v>20021</v>
      </c>
      <c r="AE20">
        <v>221.2</v>
      </c>
      <c r="AF20">
        <v>240.4</v>
      </c>
      <c r="AG20">
        <v>1.9</v>
      </c>
      <c r="AH20">
        <v>14164</v>
      </c>
      <c r="AQ20" t="s">
        <v>47</v>
      </c>
      <c r="AR20">
        <v>0</v>
      </c>
      <c r="AS20">
        <v>20006</v>
      </c>
      <c r="AT20">
        <v>78</v>
      </c>
      <c r="AU20">
        <v>78</v>
      </c>
      <c r="AV20">
        <v>0.3</v>
      </c>
      <c r="AW20">
        <v>5704</v>
      </c>
    </row>
    <row r="21" spans="6:49" x14ac:dyDescent="0.25">
      <c r="F21" s="51"/>
      <c r="G21" s="28" t="s">
        <v>35</v>
      </c>
      <c r="H21" s="12">
        <v>384.4</v>
      </c>
      <c r="I21" s="7">
        <v>302.89999999999998</v>
      </c>
      <c r="J21" s="7">
        <v>4</v>
      </c>
      <c r="K21" s="8">
        <v>15128</v>
      </c>
      <c r="L21" s="7">
        <f>AVERAGE(AE31:AE32)</f>
        <v>150.35</v>
      </c>
      <c r="M21" s="7">
        <f t="shared" ref="M21:O21" si="9">AVERAGE(AF31:AF32)</f>
        <v>108.65</v>
      </c>
      <c r="N21" s="7">
        <f t="shared" si="9"/>
        <v>2.2000000000000002</v>
      </c>
      <c r="O21" s="8">
        <f t="shared" si="9"/>
        <v>2834</v>
      </c>
      <c r="T21" t="s">
        <v>12</v>
      </c>
      <c r="U21">
        <v>0</v>
      </c>
      <c r="V21">
        <v>19986</v>
      </c>
      <c r="W21">
        <v>192.6</v>
      </c>
      <c r="X21">
        <v>222</v>
      </c>
      <c r="Y21">
        <v>1</v>
      </c>
      <c r="Z21">
        <v>16492</v>
      </c>
      <c r="AB21" t="s">
        <v>43</v>
      </c>
      <c r="AC21">
        <v>0</v>
      </c>
      <c r="AD21">
        <v>20021</v>
      </c>
      <c r="AE21">
        <v>384.4</v>
      </c>
      <c r="AF21">
        <v>302.89999999999998</v>
      </c>
      <c r="AG21">
        <v>4</v>
      </c>
      <c r="AH21">
        <v>15128</v>
      </c>
      <c r="AQ21" t="s">
        <v>47</v>
      </c>
      <c r="AR21">
        <v>0</v>
      </c>
      <c r="AS21">
        <v>20006</v>
      </c>
      <c r="AT21">
        <v>190.2</v>
      </c>
      <c r="AU21">
        <v>220.5</v>
      </c>
      <c r="AV21">
        <v>0.8</v>
      </c>
      <c r="AW21">
        <v>12310</v>
      </c>
    </row>
    <row r="22" spans="6:49" x14ac:dyDescent="0.25">
      <c r="F22" s="51"/>
      <c r="G22" s="28" t="s">
        <v>36</v>
      </c>
      <c r="H22" s="12">
        <v>496.4</v>
      </c>
      <c r="I22" s="7">
        <v>653.70000000000005</v>
      </c>
      <c r="J22" s="7">
        <v>1.8</v>
      </c>
      <c r="K22" s="8">
        <v>12111</v>
      </c>
      <c r="L22" s="30">
        <f>AVERAGE(AE33:AE35)</f>
        <v>173.76666666666665</v>
      </c>
      <c r="M22" s="30">
        <f t="shared" ref="M22:O22" si="10">AVERAGE(AF33:AF35)</f>
        <v>169.9</v>
      </c>
      <c r="N22" s="30">
        <f t="shared" si="10"/>
        <v>1.1666666666666667</v>
      </c>
      <c r="O22" s="31">
        <f t="shared" si="10"/>
        <v>2275.6666666666665</v>
      </c>
      <c r="T22" t="s">
        <v>13</v>
      </c>
      <c r="U22">
        <v>0</v>
      </c>
      <c r="V22">
        <v>19986</v>
      </c>
      <c r="W22">
        <v>162</v>
      </c>
      <c r="X22">
        <v>157.4</v>
      </c>
      <c r="Y22">
        <v>4.5999999999999996</v>
      </c>
      <c r="Z22">
        <v>18865</v>
      </c>
      <c r="AB22" t="s">
        <v>44</v>
      </c>
      <c r="AC22">
        <v>0</v>
      </c>
      <c r="AD22">
        <v>20021</v>
      </c>
      <c r="AE22">
        <v>496.4</v>
      </c>
      <c r="AF22">
        <v>653.70000000000005</v>
      </c>
      <c r="AG22">
        <v>1.8</v>
      </c>
      <c r="AH22">
        <v>12111</v>
      </c>
      <c r="AQ22" t="s">
        <v>48</v>
      </c>
      <c r="AR22">
        <v>0</v>
      </c>
      <c r="AS22">
        <v>20006</v>
      </c>
      <c r="AT22">
        <v>119.9</v>
      </c>
      <c r="AU22">
        <v>101.5</v>
      </c>
      <c r="AV22">
        <v>1</v>
      </c>
      <c r="AW22">
        <v>5528</v>
      </c>
    </row>
    <row r="23" spans="6:49" x14ac:dyDescent="0.25">
      <c r="F23" s="51"/>
      <c r="G23" s="28" t="s">
        <v>37</v>
      </c>
      <c r="H23" s="12">
        <v>210.9</v>
      </c>
      <c r="I23" s="7">
        <v>213.7</v>
      </c>
      <c r="J23" s="7">
        <v>1.4</v>
      </c>
      <c r="K23" s="8">
        <v>3136</v>
      </c>
      <c r="L23" s="7">
        <f>AVERAGE(AE36:AE39)</f>
        <v>118.97499999999999</v>
      </c>
      <c r="M23" s="7">
        <f t="shared" ref="M23:O23" si="11">AVERAGE(AF36:AF39)</f>
        <v>110.32499999999999</v>
      </c>
      <c r="N23" s="7">
        <f t="shared" si="11"/>
        <v>0.42499999999999999</v>
      </c>
      <c r="O23" s="8">
        <f t="shared" si="11"/>
        <v>4384.25</v>
      </c>
      <c r="T23" t="s">
        <v>14</v>
      </c>
      <c r="U23">
        <v>0</v>
      </c>
      <c r="V23">
        <v>19986</v>
      </c>
      <c r="W23">
        <v>287</v>
      </c>
      <c r="X23">
        <v>264.10000000000002</v>
      </c>
      <c r="Y23">
        <v>2.9</v>
      </c>
      <c r="Z23">
        <v>3306</v>
      </c>
      <c r="AB23" t="s">
        <v>45</v>
      </c>
      <c r="AC23">
        <v>0</v>
      </c>
      <c r="AD23">
        <v>20021</v>
      </c>
      <c r="AE23">
        <v>210.9</v>
      </c>
      <c r="AF23">
        <v>213.7</v>
      </c>
      <c r="AG23">
        <v>1.4</v>
      </c>
      <c r="AH23">
        <v>3136</v>
      </c>
      <c r="AQ23" t="s">
        <v>48</v>
      </c>
      <c r="AR23">
        <v>0</v>
      </c>
      <c r="AS23">
        <v>20006</v>
      </c>
      <c r="AT23">
        <v>237.9</v>
      </c>
      <c r="AU23">
        <v>151</v>
      </c>
      <c r="AV23">
        <v>2</v>
      </c>
      <c r="AW23">
        <v>10358</v>
      </c>
    </row>
    <row r="24" spans="6:49" x14ac:dyDescent="0.25">
      <c r="F24" s="51"/>
      <c r="G24" s="28" t="s">
        <v>38</v>
      </c>
      <c r="H24" s="12">
        <v>36.9</v>
      </c>
      <c r="I24" s="7">
        <v>50.2</v>
      </c>
      <c r="J24" s="7">
        <v>0.2</v>
      </c>
      <c r="K24" s="8">
        <v>1400</v>
      </c>
      <c r="L24" s="7">
        <f>AVERAGE(AE40:AE43)</f>
        <v>69.650000000000006</v>
      </c>
      <c r="M24" s="7">
        <f t="shared" ref="M24:O24" si="12">AVERAGE(AF40:AF43)</f>
        <v>74.400000000000006</v>
      </c>
      <c r="N24" s="7">
        <f t="shared" si="12"/>
        <v>0.35</v>
      </c>
      <c r="O24" s="8">
        <f t="shared" si="12"/>
        <v>4812</v>
      </c>
      <c r="T24" t="s">
        <v>15</v>
      </c>
      <c r="U24">
        <v>0</v>
      </c>
      <c r="V24">
        <v>19986</v>
      </c>
      <c r="W24">
        <v>314.39999999999998</v>
      </c>
      <c r="X24">
        <v>323.5</v>
      </c>
      <c r="Y24">
        <v>5.4</v>
      </c>
      <c r="Z24">
        <v>23806</v>
      </c>
      <c r="AB24" t="s">
        <v>18</v>
      </c>
      <c r="AC24">
        <v>0</v>
      </c>
      <c r="AD24">
        <v>20021</v>
      </c>
      <c r="AE24">
        <v>36.9</v>
      </c>
      <c r="AF24">
        <v>50.2</v>
      </c>
      <c r="AG24">
        <v>0.2</v>
      </c>
      <c r="AH24">
        <v>1400</v>
      </c>
      <c r="AQ24" t="s">
        <v>48</v>
      </c>
      <c r="AR24">
        <v>0</v>
      </c>
      <c r="AS24">
        <v>20006</v>
      </c>
      <c r="AT24">
        <v>39</v>
      </c>
      <c r="AU24">
        <v>39</v>
      </c>
      <c r="AV24">
        <v>0.1</v>
      </c>
      <c r="AW24">
        <v>607</v>
      </c>
    </row>
    <row r="25" spans="6:49" x14ac:dyDescent="0.25">
      <c r="F25" s="51"/>
      <c r="G25" s="28" t="s">
        <v>39</v>
      </c>
      <c r="H25" s="16">
        <v>0</v>
      </c>
      <c r="I25" s="9">
        <v>0</v>
      </c>
      <c r="J25" s="9">
        <v>0</v>
      </c>
      <c r="K25" s="10">
        <v>0</v>
      </c>
      <c r="L25" s="9">
        <f>AVERAGE(AE44)</f>
        <v>137.69999999999999</v>
      </c>
      <c r="M25" s="9">
        <f t="shared" ref="M25:O25" si="13">AVERAGE(AF44)</f>
        <v>141</v>
      </c>
      <c r="N25" s="9">
        <f t="shared" si="13"/>
        <v>0.8</v>
      </c>
      <c r="O25" s="10">
        <f t="shared" si="13"/>
        <v>22085</v>
      </c>
      <c r="T25" t="s">
        <v>16</v>
      </c>
      <c r="U25">
        <v>0</v>
      </c>
      <c r="V25">
        <v>19986</v>
      </c>
      <c r="W25">
        <v>211</v>
      </c>
      <c r="X25">
        <v>138</v>
      </c>
      <c r="Y25">
        <v>1.6</v>
      </c>
      <c r="Z25">
        <v>25538</v>
      </c>
      <c r="AB25" t="s">
        <v>46</v>
      </c>
      <c r="AC25">
        <v>0</v>
      </c>
      <c r="AD25">
        <v>20021</v>
      </c>
      <c r="AE25">
        <v>51.3</v>
      </c>
      <c r="AF25">
        <v>46.6</v>
      </c>
      <c r="AG25">
        <v>0.3</v>
      </c>
      <c r="AH25">
        <v>1463</v>
      </c>
      <c r="AQ25" t="s">
        <v>48</v>
      </c>
      <c r="AR25">
        <v>0</v>
      </c>
      <c r="AS25">
        <v>20006</v>
      </c>
      <c r="AT25">
        <v>15.5</v>
      </c>
      <c r="AU25">
        <v>15.5</v>
      </c>
      <c r="AV25">
        <v>0.1</v>
      </c>
      <c r="AW25">
        <v>525</v>
      </c>
    </row>
    <row r="26" spans="6:49" x14ac:dyDescent="0.25">
      <c r="F26" s="54" t="s">
        <v>56</v>
      </c>
      <c r="G26" s="28" t="s">
        <v>33</v>
      </c>
      <c r="H26" s="14">
        <f>AVERAGE(AM29:AM30)</f>
        <v>0</v>
      </c>
      <c r="I26" s="2">
        <f t="shared" ref="I26:K26" si="14">AVERAGE(AN29:AN30)</f>
        <v>0</v>
      </c>
      <c r="J26" s="2">
        <f t="shared" si="14"/>
        <v>0</v>
      </c>
      <c r="K26" s="3">
        <f t="shared" si="14"/>
        <v>4466</v>
      </c>
      <c r="L26" s="32">
        <f>AVERAGE(AM38:AM40)</f>
        <v>52</v>
      </c>
      <c r="M26" s="33">
        <f t="shared" ref="M26:O26" si="15">AVERAGE(AN38:AN40)</f>
        <v>65.333333333333329</v>
      </c>
      <c r="N26" s="32">
        <f t="shared" si="15"/>
        <v>0.40000000000000008</v>
      </c>
      <c r="O26" s="34">
        <f t="shared" si="15"/>
        <v>5958</v>
      </c>
      <c r="T26" t="s">
        <v>17</v>
      </c>
      <c r="U26">
        <v>0</v>
      </c>
      <c r="V26">
        <v>19986</v>
      </c>
      <c r="W26">
        <v>163.5</v>
      </c>
      <c r="X26">
        <v>163.5</v>
      </c>
      <c r="Y26">
        <v>0.1</v>
      </c>
      <c r="Z26">
        <v>429</v>
      </c>
      <c r="AB26" t="s">
        <v>46</v>
      </c>
      <c r="AC26">
        <v>0</v>
      </c>
      <c r="AD26">
        <v>20021</v>
      </c>
      <c r="AE26">
        <v>0</v>
      </c>
      <c r="AF26">
        <v>0</v>
      </c>
      <c r="AG26">
        <v>0</v>
      </c>
      <c r="AH26">
        <v>2205</v>
      </c>
      <c r="AQ26" t="s">
        <v>50</v>
      </c>
      <c r="AR26">
        <v>0</v>
      </c>
      <c r="AS26">
        <v>20006</v>
      </c>
      <c r="AT26">
        <v>256.8</v>
      </c>
      <c r="AU26">
        <v>153.5</v>
      </c>
      <c r="AV26">
        <v>3.3</v>
      </c>
      <c r="AW26">
        <v>5876</v>
      </c>
    </row>
    <row r="27" spans="6:49" x14ac:dyDescent="0.25">
      <c r="F27" s="54"/>
      <c r="G27" s="28" t="s">
        <v>34</v>
      </c>
      <c r="H27" s="12">
        <v>405.3</v>
      </c>
      <c r="I27" s="7">
        <v>282.5</v>
      </c>
      <c r="J27" s="7">
        <v>1.6</v>
      </c>
      <c r="K27" s="8">
        <v>19763</v>
      </c>
      <c r="L27" s="7">
        <f>AVERAGE(AM41:AM42)</f>
        <v>216.35</v>
      </c>
      <c r="M27" s="7">
        <f t="shared" ref="M27:O27" si="16">AVERAGE(AN41:AN42)</f>
        <v>201.65</v>
      </c>
      <c r="N27" s="7">
        <f t="shared" si="16"/>
        <v>2</v>
      </c>
      <c r="O27" s="8">
        <f t="shared" si="16"/>
        <v>4253</v>
      </c>
      <c r="T27" t="s">
        <v>18</v>
      </c>
      <c r="U27">
        <v>0</v>
      </c>
      <c r="V27">
        <v>19986</v>
      </c>
      <c r="W27">
        <v>39</v>
      </c>
      <c r="X27">
        <v>39</v>
      </c>
      <c r="Y27">
        <v>0.3</v>
      </c>
      <c r="Z27">
        <v>26886</v>
      </c>
      <c r="AB27" t="s">
        <v>47</v>
      </c>
      <c r="AC27">
        <v>0</v>
      </c>
      <c r="AD27">
        <v>20021</v>
      </c>
      <c r="AE27">
        <v>334.2</v>
      </c>
      <c r="AF27">
        <v>344</v>
      </c>
      <c r="AG27">
        <v>0.6</v>
      </c>
      <c r="AH27">
        <v>1463</v>
      </c>
      <c r="AQ27" t="s">
        <v>49</v>
      </c>
      <c r="AR27">
        <v>0</v>
      </c>
      <c r="AS27">
        <v>20006</v>
      </c>
      <c r="AT27">
        <v>185.2</v>
      </c>
      <c r="AU27">
        <v>308</v>
      </c>
      <c r="AV27">
        <v>0.5</v>
      </c>
      <c r="AW27">
        <v>624</v>
      </c>
    </row>
    <row r="28" spans="6:49" x14ac:dyDescent="0.25">
      <c r="F28" s="54"/>
      <c r="G28" s="28" t="s">
        <v>35</v>
      </c>
      <c r="H28" s="12">
        <v>261.8</v>
      </c>
      <c r="I28" s="7">
        <v>256.10000000000002</v>
      </c>
      <c r="J28" s="7">
        <v>6.4</v>
      </c>
      <c r="K28" s="8">
        <v>26920</v>
      </c>
      <c r="L28" s="30">
        <f>AVERAGE(AM43:AM45)</f>
        <v>101.13333333333333</v>
      </c>
      <c r="M28" s="30">
        <f t="shared" ref="M28:O28" si="17">AVERAGE(AN43:AN45)</f>
        <v>95.866666666666674</v>
      </c>
      <c r="N28" s="7">
        <f t="shared" si="17"/>
        <v>1</v>
      </c>
      <c r="O28" s="31">
        <f t="shared" si="17"/>
        <v>6943.666666666667</v>
      </c>
      <c r="T28" t="s">
        <v>19</v>
      </c>
      <c r="U28">
        <v>0</v>
      </c>
      <c r="V28">
        <v>19986</v>
      </c>
      <c r="W28">
        <v>37.4</v>
      </c>
      <c r="X28">
        <v>37.4</v>
      </c>
      <c r="Y28">
        <v>0.3</v>
      </c>
      <c r="Z28">
        <v>27034</v>
      </c>
      <c r="AB28" t="s">
        <v>47</v>
      </c>
      <c r="AC28">
        <v>0</v>
      </c>
      <c r="AD28">
        <v>20021</v>
      </c>
      <c r="AE28">
        <v>160.1</v>
      </c>
      <c r="AF28">
        <v>158.69999999999999</v>
      </c>
      <c r="AG28">
        <v>1</v>
      </c>
      <c r="AH28">
        <v>2205</v>
      </c>
      <c r="AJ28" t="s">
        <v>7</v>
      </c>
      <c r="AK28" t="s">
        <v>6</v>
      </c>
      <c r="AL28" t="s">
        <v>5</v>
      </c>
      <c r="AM28" t="s">
        <v>0</v>
      </c>
      <c r="AN28" t="s">
        <v>1</v>
      </c>
      <c r="AO28" t="s">
        <v>2</v>
      </c>
      <c r="AP28" t="s">
        <v>4</v>
      </c>
      <c r="AQ28" t="s">
        <v>49</v>
      </c>
      <c r="AR28">
        <v>0</v>
      </c>
      <c r="AS28">
        <v>20006</v>
      </c>
      <c r="AT28">
        <v>14.4</v>
      </c>
      <c r="AU28">
        <v>19</v>
      </c>
      <c r="AV28">
        <v>0.4</v>
      </c>
      <c r="AW28">
        <v>631</v>
      </c>
    </row>
    <row r="29" spans="6:49" x14ac:dyDescent="0.25">
      <c r="F29" s="54"/>
      <c r="G29" s="28" t="s">
        <v>36</v>
      </c>
      <c r="H29" s="12">
        <v>331</v>
      </c>
      <c r="I29" s="7">
        <v>329.4</v>
      </c>
      <c r="J29" s="7">
        <v>4.4000000000000004</v>
      </c>
      <c r="K29" s="8">
        <v>27709</v>
      </c>
      <c r="L29" s="7">
        <f>AVERAGE(AM46:AM47)</f>
        <v>168.5</v>
      </c>
      <c r="M29" s="7">
        <f t="shared" ref="M29:O29" si="18">AVERAGE(AN46:AN47)</f>
        <v>197.25</v>
      </c>
      <c r="N29" s="7">
        <f t="shared" si="18"/>
        <v>1</v>
      </c>
      <c r="O29" s="8">
        <f t="shared" si="18"/>
        <v>1766.5</v>
      </c>
      <c r="T29" t="s">
        <v>20</v>
      </c>
      <c r="U29">
        <v>0</v>
      </c>
      <c r="V29">
        <v>19986</v>
      </c>
      <c r="W29">
        <v>0</v>
      </c>
      <c r="X29">
        <v>0</v>
      </c>
      <c r="Y29">
        <v>0</v>
      </c>
      <c r="Z29">
        <v>1623</v>
      </c>
      <c r="AB29" t="s">
        <v>47</v>
      </c>
      <c r="AC29">
        <v>0</v>
      </c>
      <c r="AD29">
        <v>20021</v>
      </c>
      <c r="AE29">
        <v>58.4</v>
      </c>
      <c r="AF29">
        <v>99.5</v>
      </c>
      <c r="AG29">
        <v>0.2</v>
      </c>
      <c r="AH29">
        <v>600</v>
      </c>
      <c r="AJ29" t="s">
        <v>11</v>
      </c>
      <c r="AK29">
        <v>0</v>
      </c>
      <c r="AL29">
        <v>20006</v>
      </c>
      <c r="AM29">
        <v>0</v>
      </c>
      <c r="AN29">
        <v>0</v>
      </c>
      <c r="AO29">
        <v>0</v>
      </c>
      <c r="AP29">
        <v>6794</v>
      </c>
      <c r="AQ29" t="s">
        <v>51</v>
      </c>
      <c r="AR29">
        <v>0</v>
      </c>
      <c r="AS29">
        <v>20006</v>
      </c>
      <c r="AT29">
        <v>83.5</v>
      </c>
      <c r="AU29">
        <v>59</v>
      </c>
      <c r="AV29">
        <v>1.1000000000000001</v>
      </c>
      <c r="AW29">
        <v>1349</v>
      </c>
    </row>
    <row r="30" spans="6:49" x14ac:dyDescent="0.25">
      <c r="F30" s="54"/>
      <c r="G30" s="28" t="s">
        <v>37</v>
      </c>
      <c r="H30" s="15">
        <f>AVERAGE(AM34:AM35)</f>
        <v>53.1</v>
      </c>
      <c r="I30" s="1">
        <f t="shared" ref="I30:K30" si="19">AVERAGE(AN34:AN35)</f>
        <v>49</v>
      </c>
      <c r="J30" s="1">
        <f t="shared" si="19"/>
        <v>0.45</v>
      </c>
      <c r="K30" s="4">
        <f t="shared" si="19"/>
        <v>14523</v>
      </c>
      <c r="L30" s="7">
        <v>191.4</v>
      </c>
      <c r="M30" s="7">
        <v>191.4</v>
      </c>
      <c r="N30" s="7">
        <v>0.4</v>
      </c>
      <c r="O30" s="8">
        <v>1411</v>
      </c>
      <c r="T30" t="s">
        <v>21</v>
      </c>
      <c r="U30">
        <v>0</v>
      </c>
      <c r="V30">
        <v>19986</v>
      </c>
      <c r="W30">
        <v>121</v>
      </c>
      <c r="X30">
        <v>121</v>
      </c>
      <c r="Y30">
        <v>0.3</v>
      </c>
      <c r="Z30">
        <v>9185</v>
      </c>
      <c r="AB30" t="s">
        <v>47</v>
      </c>
      <c r="AC30">
        <v>0</v>
      </c>
      <c r="AD30">
        <v>20021</v>
      </c>
      <c r="AE30">
        <v>136</v>
      </c>
      <c r="AF30">
        <v>170.3</v>
      </c>
      <c r="AG30">
        <v>0.7</v>
      </c>
      <c r="AH30">
        <v>692</v>
      </c>
      <c r="AJ30" t="s">
        <v>10</v>
      </c>
      <c r="AK30">
        <v>0</v>
      </c>
      <c r="AL30">
        <v>20006</v>
      </c>
      <c r="AM30">
        <v>0</v>
      </c>
      <c r="AN30">
        <v>0</v>
      </c>
      <c r="AO30">
        <v>0</v>
      </c>
      <c r="AP30">
        <v>2138</v>
      </c>
      <c r="AQ30" t="s">
        <v>51</v>
      </c>
      <c r="AR30">
        <v>0</v>
      </c>
      <c r="AS30">
        <v>20006</v>
      </c>
      <c r="AT30">
        <v>232.1</v>
      </c>
      <c r="AU30">
        <v>198</v>
      </c>
      <c r="AV30">
        <v>2.9</v>
      </c>
      <c r="AW30">
        <v>4227</v>
      </c>
    </row>
    <row r="31" spans="6:49" x14ac:dyDescent="0.25">
      <c r="F31" s="54"/>
      <c r="G31" s="28" t="s">
        <v>38</v>
      </c>
      <c r="H31" s="12">
        <v>71.900000000000006</v>
      </c>
      <c r="I31" s="7">
        <v>71.900000000000006</v>
      </c>
      <c r="J31" s="7">
        <v>0.4</v>
      </c>
      <c r="K31" s="8">
        <v>30448</v>
      </c>
      <c r="L31" s="7">
        <v>16.5</v>
      </c>
      <c r="M31" s="7">
        <v>16.5</v>
      </c>
      <c r="N31" s="7">
        <v>0.1</v>
      </c>
      <c r="O31" s="8">
        <v>410</v>
      </c>
      <c r="T31" t="s">
        <v>22</v>
      </c>
      <c r="U31">
        <v>0</v>
      </c>
      <c r="V31">
        <v>19986</v>
      </c>
      <c r="W31">
        <v>62</v>
      </c>
      <c r="X31">
        <v>62</v>
      </c>
      <c r="Y31">
        <v>0.1</v>
      </c>
      <c r="Z31">
        <v>7066</v>
      </c>
      <c r="AB31" t="s">
        <v>48</v>
      </c>
      <c r="AC31">
        <v>0</v>
      </c>
      <c r="AD31">
        <v>20021</v>
      </c>
      <c r="AE31">
        <v>234</v>
      </c>
      <c r="AF31">
        <v>142.6</v>
      </c>
      <c r="AG31">
        <v>4</v>
      </c>
      <c r="AH31">
        <v>4282</v>
      </c>
      <c r="AJ31" t="s">
        <v>12</v>
      </c>
      <c r="AK31">
        <v>0</v>
      </c>
      <c r="AL31">
        <v>20006</v>
      </c>
      <c r="AM31">
        <v>405.3</v>
      </c>
      <c r="AN31">
        <v>282.5</v>
      </c>
      <c r="AO31">
        <v>1.6</v>
      </c>
      <c r="AP31">
        <v>19763</v>
      </c>
      <c r="AQ31" t="s">
        <v>52</v>
      </c>
      <c r="AR31">
        <v>0</v>
      </c>
      <c r="AS31">
        <v>20006</v>
      </c>
      <c r="AT31">
        <v>72</v>
      </c>
      <c r="AU31">
        <v>100.5</v>
      </c>
      <c r="AV31">
        <v>0.4</v>
      </c>
      <c r="AW31">
        <v>692</v>
      </c>
    </row>
    <row r="32" spans="6:49" x14ac:dyDescent="0.25">
      <c r="F32" s="54"/>
      <c r="G32" s="28" t="s">
        <v>39</v>
      </c>
      <c r="H32" s="13">
        <v>59.5</v>
      </c>
      <c r="I32" s="9">
        <v>59.5</v>
      </c>
      <c r="J32" s="9">
        <v>0.1</v>
      </c>
      <c r="K32" s="10">
        <v>30941</v>
      </c>
      <c r="L32" s="9">
        <v>0</v>
      </c>
      <c r="M32" s="9">
        <v>0</v>
      </c>
      <c r="N32" s="9">
        <v>0</v>
      </c>
      <c r="O32" s="10">
        <v>226</v>
      </c>
      <c r="T32" t="s">
        <v>23</v>
      </c>
      <c r="U32">
        <v>0</v>
      </c>
      <c r="V32">
        <v>19986</v>
      </c>
      <c r="W32">
        <v>105.8</v>
      </c>
      <c r="X32">
        <v>92.5</v>
      </c>
      <c r="Y32">
        <v>0.5</v>
      </c>
      <c r="Z32">
        <v>1623</v>
      </c>
      <c r="AB32" t="s">
        <v>48</v>
      </c>
      <c r="AC32">
        <v>0</v>
      </c>
      <c r="AD32">
        <v>20021</v>
      </c>
      <c r="AE32">
        <v>66.7</v>
      </c>
      <c r="AF32">
        <v>74.7</v>
      </c>
      <c r="AG32">
        <v>0.4</v>
      </c>
      <c r="AH32">
        <v>1386</v>
      </c>
      <c r="AJ32" t="s">
        <v>53</v>
      </c>
      <c r="AK32">
        <v>0</v>
      </c>
      <c r="AL32">
        <v>20006</v>
      </c>
      <c r="AM32">
        <v>261.8</v>
      </c>
      <c r="AN32">
        <v>256.10000000000002</v>
      </c>
      <c r="AO32">
        <v>6.4</v>
      </c>
      <c r="AP32">
        <v>26920</v>
      </c>
      <c r="AQ32" t="s">
        <v>52</v>
      </c>
      <c r="AR32">
        <v>0</v>
      </c>
      <c r="AS32">
        <v>20006</v>
      </c>
      <c r="AT32">
        <v>0</v>
      </c>
      <c r="AU32">
        <v>0</v>
      </c>
      <c r="AV32">
        <v>0</v>
      </c>
      <c r="AW32">
        <v>600</v>
      </c>
    </row>
    <row r="33" spans="6:49" x14ac:dyDescent="0.25">
      <c r="F33" s="51" t="s">
        <v>61</v>
      </c>
      <c r="G33" s="28" t="s">
        <v>33</v>
      </c>
      <c r="H33" s="14">
        <v>0</v>
      </c>
      <c r="I33" s="2">
        <v>0</v>
      </c>
      <c r="J33" s="2">
        <v>0</v>
      </c>
      <c r="K33" s="3">
        <v>0</v>
      </c>
      <c r="L33" s="5">
        <f>AVERAGE(AT17)</f>
        <v>172.2</v>
      </c>
      <c r="M33" s="5">
        <f t="shared" ref="M33:O33" si="20">AVERAGE(AU17)</f>
        <v>152.5</v>
      </c>
      <c r="N33" s="5">
        <f t="shared" si="20"/>
        <v>0.8</v>
      </c>
      <c r="O33" s="6">
        <f t="shared" si="20"/>
        <v>22085</v>
      </c>
      <c r="T33" t="s">
        <v>24</v>
      </c>
      <c r="U33">
        <v>0</v>
      </c>
      <c r="V33">
        <v>19986</v>
      </c>
      <c r="W33">
        <v>168.5</v>
      </c>
      <c r="X33">
        <v>136</v>
      </c>
      <c r="Y33">
        <v>3</v>
      </c>
      <c r="Z33">
        <v>9185</v>
      </c>
      <c r="AB33" t="s">
        <v>49</v>
      </c>
      <c r="AC33">
        <v>0</v>
      </c>
      <c r="AD33">
        <v>20021</v>
      </c>
      <c r="AE33">
        <v>112.2</v>
      </c>
      <c r="AF33">
        <v>116</v>
      </c>
      <c r="AG33">
        <v>0.4</v>
      </c>
      <c r="AH33">
        <v>617</v>
      </c>
      <c r="AJ33" t="s">
        <v>15</v>
      </c>
      <c r="AK33">
        <v>0</v>
      </c>
      <c r="AL33">
        <v>20006</v>
      </c>
      <c r="AM33">
        <v>331</v>
      </c>
      <c r="AN33">
        <v>329.4</v>
      </c>
      <c r="AO33">
        <v>4.4000000000000004</v>
      </c>
      <c r="AP33">
        <v>27709</v>
      </c>
      <c r="AQ33" t="s">
        <v>52</v>
      </c>
      <c r="AR33">
        <v>0</v>
      </c>
      <c r="AS33">
        <v>20006</v>
      </c>
      <c r="AT33">
        <v>50.5</v>
      </c>
      <c r="AU33">
        <v>62</v>
      </c>
      <c r="AV33">
        <v>0.4</v>
      </c>
      <c r="AW33">
        <v>2224</v>
      </c>
    </row>
    <row r="34" spans="6:49" x14ac:dyDescent="0.25">
      <c r="F34" s="51"/>
      <c r="G34" s="28" t="s">
        <v>34</v>
      </c>
      <c r="H34" s="12">
        <v>114.5</v>
      </c>
      <c r="I34" s="7">
        <v>168</v>
      </c>
      <c r="J34" s="7">
        <v>0.4</v>
      </c>
      <c r="K34" s="8">
        <v>1398</v>
      </c>
      <c r="L34" s="7">
        <f>AVERAGE(AT18:AT21)</f>
        <v>98.174999999999997</v>
      </c>
      <c r="M34" s="7">
        <f t="shared" ref="M34:O34" si="21">AVERAGE(AU18:AU21)</f>
        <v>105.75</v>
      </c>
      <c r="N34" s="7">
        <f t="shared" si="21"/>
        <v>0.32500000000000001</v>
      </c>
      <c r="O34" s="8">
        <f t="shared" si="21"/>
        <v>4812</v>
      </c>
      <c r="T34" t="s">
        <v>25</v>
      </c>
      <c r="U34">
        <v>0</v>
      </c>
      <c r="V34">
        <v>19986</v>
      </c>
      <c r="W34">
        <v>184.7</v>
      </c>
      <c r="X34">
        <v>173</v>
      </c>
      <c r="Y34">
        <v>1</v>
      </c>
      <c r="Z34">
        <v>1623</v>
      </c>
      <c r="AB34" t="s">
        <v>49</v>
      </c>
      <c r="AC34">
        <v>0</v>
      </c>
      <c r="AD34">
        <v>20021</v>
      </c>
      <c r="AE34">
        <v>114.9</v>
      </c>
      <c r="AF34">
        <v>183.5</v>
      </c>
      <c r="AG34">
        <v>0.8</v>
      </c>
      <c r="AH34">
        <v>614</v>
      </c>
      <c r="AJ34" t="s">
        <v>16</v>
      </c>
      <c r="AK34">
        <v>0</v>
      </c>
      <c r="AL34">
        <v>20006</v>
      </c>
      <c r="AM34">
        <v>106.2</v>
      </c>
      <c r="AN34">
        <v>98</v>
      </c>
      <c r="AO34">
        <v>0.9</v>
      </c>
      <c r="AP34">
        <v>28617</v>
      </c>
      <c r="AQ34" t="s">
        <v>52</v>
      </c>
      <c r="AR34">
        <v>0</v>
      </c>
      <c r="AS34">
        <v>20006</v>
      </c>
      <c r="AT34">
        <v>192</v>
      </c>
      <c r="AU34">
        <v>191.5</v>
      </c>
      <c r="AV34">
        <v>0.9</v>
      </c>
      <c r="AW34">
        <v>1449</v>
      </c>
    </row>
    <row r="35" spans="6:49" x14ac:dyDescent="0.25">
      <c r="F35" s="51"/>
      <c r="G35" s="28" t="s">
        <v>35</v>
      </c>
      <c r="H35" s="12">
        <v>224.5</v>
      </c>
      <c r="I35" s="7">
        <v>146</v>
      </c>
      <c r="J35" s="7">
        <v>1.1000000000000001</v>
      </c>
      <c r="K35" s="8">
        <v>3040</v>
      </c>
      <c r="L35" s="7">
        <f>AVERAGE(AT22:AT25)</f>
        <v>103.075</v>
      </c>
      <c r="M35" s="7">
        <f t="shared" ref="M35:O35" si="22">AVERAGE(AU22:AU25)</f>
        <v>76.75</v>
      </c>
      <c r="N35" s="7">
        <f t="shared" si="22"/>
        <v>0.8</v>
      </c>
      <c r="O35" s="8">
        <f t="shared" si="22"/>
        <v>4254.5</v>
      </c>
      <c r="T35" t="s">
        <v>26</v>
      </c>
      <c r="U35">
        <v>0</v>
      </c>
      <c r="V35">
        <v>19986</v>
      </c>
      <c r="W35">
        <v>408</v>
      </c>
      <c r="X35">
        <v>480.5</v>
      </c>
      <c r="Y35">
        <v>2.1</v>
      </c>
      <c r="Z35">
        <v>3180</v>
      </c>
      <c r="AB35" t="s">
        <v>50</v>
      </c>
      <c r="AC35">
        <v>0</v>
      </c>
      <c r="AD35">
        <v>20021</v>
      </c>
      <c r="AE35">
        <v>294.2</v>
      </c>
      <c r="AF35">
        <v>210.2</v>
      </c>
      <c r="AG35">
        <v>2.2999999999999998</v>
      </c>
      <c r="AH35">
        <v>5596</v>
      </c>
      <c r="AJ35" t="s">
        <v>17</v>
      </c>
      <c r="AK35">
        <v>0</v>
      </c>
      <c r="AL35">
        <v>20006</v>
      </c>
      <c r="AM35">
        <v>0</v>
      </c>
      <c r="AN35">
        <v>0</v>
      </c>
      <c r="AO35">
        <v>0</v>
      </c>
      <c r="AP35">
        <v>429</v>
      </c>
      <c r="AQ35" t="s">
        <v>60</v>
      </c>
      <c r="AR35">
        <v>0</v>
      </c>
      <c r="AS35">
        <v>20006</v>
      </c>
      <c r="AT35">
        <v>0</v>
      </c>
      <c r="AU35">
        <v>0</v>
      </c>
      <c r="AV35">
        <v>0</v>
      </c>
      <c r="AW35">
        <v>2205</v>
      </c>
    </row>
    <row r="36" spans="6:49" x14ac:dyDescent="0.25">
      <c r="F36" s="51"/>
      <c r="G36" s="28" t="s">
        <v>36</v>
      </c>
      <c r="H36" s="12">
        <v>284.7</v>
      </c>
      <c r="I36" s="7">
        <v>248.5</v>
      </c>
      <c r="J36" s="7">
        <v>2.2999999999999998</v>
      </c>
      <c r="K36" s="8">
        <v>12345</v>
      </c>
      <c r="L36" s="7">
        <f>AVERAGE(AT26:AT28)</f>
        <v>152.13333333333333</v>
      </c>
      <c r="M36" s="7">
        <f t="shared" ref="M36:O36" si="23">AVERAGE(AU26:AU28)</f>
        <v>160.16666666666666</v>
      </c>
      <c r="N36" s="7">
        <f t="shared" si="23"/>
        <v>1.4000000000000001</v>
      </c>
      <c r="O36" s="8">
        <f t="shared" si="23"/>
        <v>2377</v>
      </c>
      <c r="T36" t="s">
        <v>27</v>
      </c>
      <c r="U36">
        <v>0</v>
      </c>
      <c r="V36">
        <v>19986</v>
      </c>
      <c r="W36">
        <v>101.9</v>
      </c>
      <c r="X36">
        <v>110.4</v>
      </c>
      <c r="Y36">
        <v>0.8</v>
      </c>
      <c r="Z36">
        <v>1623</v>
      </c>
      <c r="AB36" t="s">
        <v>51</v>
      </c>
      <c r="AC36">
        <v>0</v>
      </c>
      <c r="AD36">
        <v>20021</v>
      </c>
      <c r="AE36">
        <v>77.8</v>
      </c>
      <c r="AF36">
        <v>77.8</v>
      </c>
      <c r="AG36">
        <v>0.2</v>
      </c>
      <c r="AH36">
        <v>5704</v>
      </c>
      <c r="AJ36" t="s">
        <v>18</v>
      </c>
      <c r="AK36">
        <v>0</v>
      </c>
      <c r="AL36">
        <v>20006</v>
      </c>
      <c r="AM36">
        <v>71.900000000000006</v>
      </c>
      <c r="AN36">
        <v>71.900000000000006</v>
      </c>
      <c r="AO36">
        <v>0.4</v>
      </c>
      <c r="AP36">
        <v>30448</v>
      </c>
      <c r="AQ36" t="s">
        <v>60</v>
      </c>
      <c r="AR36">
        <v>0</v>
      </c>
      <c r="AS36">
        <v>20006</v>
      </c>
      <c r="AT36">
        <v>25.5</v>
      </c>
      <c r="AU36">
        <v>25.5</v>
      </c>
      <c r="AV36">
        <v>0.1</v>
      </c>
      <c r="AW36">
        <v>1463</v>
      </c>
    </row>
    <row r="37" spans="6:49" x14ac:dyDescent="0.25">
      <c r="F37" s="51"/>
      <c r="G37" s="28" t="s">
        <v>37</v>
      </c>
      <c r="H37" s="12">
        <v>230.7</v>
      </c>
      <c r="I37" s="7">
        <v>204.7</v>
      </c>
      <c r="J37" s="7">
        <v>4.9000000000000004</v>
      </c>
      <c r="K37" s="8">
        <v>15586</v>
      </c>
      <c r="L37" s="7">
        <f>AVERAGE(AT29:AT30)</f>
        <v>157.80000000000001</v>
      </c>
      <c r="M37" s="7">
        <f t="shared" ref="M37:O37" si="24">AVERAGE(AU29:AU30)</f>
        <v>128.5</v>
      </c>
      <c r="N37" s="7">
        <f t="shared" si="24"/>
        <v>2</v>
      </c>
      <c r="O37" s="8">
        <f t="shared" si="24"/>
        <v>2788</v>
      </c>
      <c r="T37" t="s">
        <v>28</v>
      </c>
      <c r="U37">
        <v>0</v>
      </c>
      <c r="V37">
        <v>19986</v>
      </c>
      <c r="W37">
        <v>277</v>
      </c>
      <c r="X37">
        <v>275</v>
      </c>
      <c r="Y37">
        <v>0.9</v>
      </c>
      <c r="Z37">
        <v>1910</v>
      </c>
      <c r="AB37" t="s">
        <v>51</v>
      </c>
      <c r="AC37">
        <v>0</v>
      </c>
      <c r="AD37">
        <v>20021</v>
      </c>
      <c r="AE37">
        <v>114.8</v>
      </c>
      <c r="AF37">
        <v>79.099999999999994</v>
      </c>
      <c r="AG37">
        <v>0.8</v>
      </c>
      <c r="AH37">
        <v>10650</v>
      </c>
      <c r="AJ37" t="s">
        <v>19</v>
      </c>
      <c r="AK37">
        <v>0</v>
      </c>
      <c r="AL37">
        <v>20006</v>
      </c>
      <c r="AM37">
        <v>59.5</v>
      </c>
      <c r="AN37">
        <v>59.5</v>
      </c>
      <c r="AO37">
        <v>0.1</v>
      </c>
      <c r="AP37">
        <v>30941</v>
      </c>
      <c r="AQ37" t="s">
        <v>3</v>
      </c>
      <c r="AR37">
        <v>0</v>
      </c>
      <c r="AS37">
        <v>20006</v>
      </c>
      <c r="AT37">
        <v>292.8</v>
      </c>
      <c r="AU37">
        <v>306.89999999999998</v>
      </c>
      <c r="AV37">
        <v>19.600000000000001</v>
      </c>
      <c r="AW37">
        <v>1622946</v>
      </c>
    </row>
    <row r="38" spans="6:49" x14ac:dyDescent="0.25">
      <c r="F38" s="51"/>
      <c r="G38" s="28" t="s">
        <v>38</v>
      </c>
      <c r="H38" s="12">
        <v>159.1</v>
      </c>
      <c r="I38" s="7">
        <v>185.1</v>
      </c>
      <c r="J38" s="7">
        <v>1.4</v>
      </c>
      <c r="K38" s="8">
        <v>14833</v>
      </c>
      <c r="L38" s="7">
        <f>AVERAGE(AT31:AT34)</f>
        <v>78.625</v>
      </c>
      <c r="M38" s="7">
        <f t="shared" ref="M38:O38" si="25">AVERAGE(AU31:AU34)</f>
        <v>88.5</v>
      </c>
      <c r="N38" s="7">
        <f t="shared" si="25"/>
        <v>0.42500000000000004</v>
      </c>
      <c r="O38" s="8">
        <f t="shared" si="25"/>
        <v>1241.25</v>
      </c>
      <c r="T38" t="s">
        <v>29</v>
      </c>
      <c r="U38">
        <v>0</v>
      </c>
      <c r="V38">
        <v>19986</v>
      </c>
      <c r="W38">
        <v>145.9</v>
      </c>
      <c r="X38">
        <v>175.1</v>
      </c>
      <c r="Y38">
        <v>0.6</v>
      </c>
      <c r="Z38">
        <v>1411</v>
      </c>
      <c r="AB38" t="s">
        <v>51</v>
      </c>
      <c r="AC38">
        <v>0</v>
      </c>
      <c r="AD38">
        <v>20021</v>
      </c>
      <c r="AE38">
        <v>103.8</v>
      </c>
      <c r="AF38">
        <v>104.9</v>
      </c>
      <c r="AG38">
        <v>0.4</v>
      </c>
      <c r="AH38">
        <v>658</v>
      </c>
      <c r="AJ38" t="s">
        <v>20</v>
      </c>
      <c r="AK38">
        <v>0</v>
      </c>
      <c r="AL38">
        <v>20006</v>
      </c>
      <c r="AM38">
        <v>0</v>
      </c>
      <c r="AN38">
        <v>0</v>
      </c>
      <c r="AO38">
        <v>0</v>
      </c>
      <c r="AP38">
        <v>1623</v>
      </c>
    </row>
    <row r="39" spans="6:49" x14ac:dyDescent="0.25">
      <c r="F39" s="51"/>
      <c r="G39" s="28" t="s">
        <v>39</v>
      </c>
      <c r="H39" s="13">
        <v>60.2</v>
      </c>
      <c r="I39" s="9">
        <v>57</v>
      </c>
      <c r="J39" s="9">
        <v>0.4</v>
      </c>
      <c r="K39" s="10">
        <v>17415</v>
      </c>
      <c r="L39" s="9">
        <f>AVERAGE(AT35:AT36)</f>
        <v>12.75</v>
      </c>
      <c r="M39" s="9">
        <f t="shared" ref="M39:O39" si="26">AVERAGE(AU35:AU36)</f>
        <v>12.75</v>
      </c>
      <c r="N39" s="9">
        <f t="shared" si="26"/>
        <v>0.05</v>
      </c>
      <c r="O39" s="10">
        <f t="shared" si="26"/>
        <v>1834</v>
      </c>
      <c r="T39" t="s">
        <v>30</v>
      </c>
      <c r="U39">
        <v>0</v>
      </c>
      <c r="V39">
        <v>19986</v>
      </c>
      <c r="W39">
        <v>25.5</v>
      </c>
      <c r="X39">
        <v>25.5</v>
      </c>
      <c r="Y39">
        <v>0.1</v>
      </c>
      <c r="Z39">
        <v>410</v>
      </c>
      <c r="AB39" t="s">
        <v>51</v>
      </c>
      <c r="AC39">
        <v>0</v>
      </c>
      <c r="AD39">
        <v>20021</v>
      </c>
      <c r="AE39">
        <v>179.5</v>
      </c>
      <c r="AF39">
        <v>179.5</v>
      </c>
      <c r="AG39">
        <v>0.3</v>
      </c>
      <c r="AH39">
        <v>525</v>
      </c>
      <c r="AJ39" t="s">
        <v>21</v>
      </c>
      <c r="AK39">
        <v>0</v>
      </c>
      <c r="AL39">
        <v>20006</v>
      </c>
      <c r="AM39">
        <v>55.2</v>
      </c>
      <c r="AN39">
        <v>53</v>
      </c>
      <c r="AO39">
        <v>0.4</v>
      </c>
      <c r="AP39">
        <v>9185</v>
      </c>
    </row>
    <row r="40" spans="6:49" x14ac:dyDescent="0.25">
      <c r="F40" s="54" t="s">
        <v>75</v>
      </c>
      <c r="G40" s="28" t="s">
        <v>33</v>
      </c>
      <c r="H40" s="11">
        <v>74.2</v>
      </c>
      <c r="I40" s="5">
        <v>20</v>
      </c>
      <c r="J40" s="5">
        <v>0.5</v>
      </c>
      <c r="K40" s="6">
        <v>31431</v>
      </c>
      <c r="L40" s="5">
        <v>0</v>
      </c>
      <c r="M40" s="5">
        <v>0</v>
      </c>
      <c r="N40" s="5">
        <v>0</v>
      </c>
      <c r="O40" s="6">
        <v>226</v>
      </c>
      <c r="T40" t="s">
        <v>31</v>
      </c>
      <c r="U40">
        <v>0</v>
      </c>
      <c r="V40">
        <v>19986</v>
      </c>
      <c r="W40">
        <v>0</v>
      </c>
      <c r="X40">
        <v>0</v>
      </c>
      <c r="Y40">
        <v>0</v>
      </c>
      <c r="Z40">
        <v>226</v>
      </c>
      <c r="AB40" t="s">
        <v>52</v>
      </c>
      <c r="AC40">
        <v>0</v>
      </c>
      <c r="AD40">
        <v>20021</v>
      </c>
      <c r="AE40">
        <v>49.7</v>
      </c>
      <c r="AF40">
        <v>75</v>
      </c>
      <c r="AG40">
        <v>0.2</v>
      </c>
      <c r="AH40">
        <v>695</v>
      </c>
      <c r="AJ40" t="s">
        <v>22</v>
      </c>
      <c r="AK40">
        <v>0</v>
      </c>
      <c r="AL40">
        <v>20006</v>
      </c>
      <c r="AM40">
        <v>100.8</v>
      </c>
      <c r="AN40">
        <v>143</v>
      </c>
      <c r="AO40">
        <v>0.8</v>
      </c>
      <c r="AP40">
        <v>7066</v>
      </c>
    </row>
    <row r="41" spans="6:49" x14ac:dyDescent="0.25">
      <c r="F41" s="54"/>
      <c r="G41" s="28" t="s">
        <v>34</v>
      </c>
      <c r="H41" s="12">
        <v>130</v>
      </c>
      <c r="I41" s="7">
        <v>112.5</v>
      </c>
      <c r="J41" s="7">
        <v>1.4</v>
      </c>
      <c r="K41" s="8">
        <v>31311</v>
      </c>
      <c r="L41" s="7">
        <v>57.7</v>
      </c>
      <c r="M41" s="7">
        <v>8.5</v>
      </c>
      <c r="N41" s="7">
        <v>0.3</v>
      </c>
      <c r="O41" s="8">
        <v>424</v>
      </c>
      <c r="AB41" t="s">
        <v>52</v>
      </c>
      <c r="AC41">
        <v>0</v>
      </c>
      <c r="AD41">
        <v>20021</v>
      </c>
      <c r="AE41">
        <v>132.4</v>
      </c>
      <c r="AF41">
        <v>132.4</v>
      </c>
      <c r="AG41">
        <v>0.3</v>
      </c>
      <c r="AH41">
        <v>12310</v>
      </c>
      <c r="AJ41" t="s">
        <v>23</v>
      </c>
      <c r="AK41">
        <v>0</v>
      </c>
      <c r="AL41">
        <v>20006</v>
      </c>
      <c r="AM41">
        <v>171</v>
      </c>
      <c r="AN41">
        <v>194</v>
      </c>
      <c r="AO41">
        <v>0.6</v>
      </c>
      <c r="AP41">
        <v>1623</v>
      </c>
      <c r="AQ41" t="s">
        <v>7</v>
      </c>
      <c r="AR41" t="s">
        <v>6</v>
      </c>
      <c r="AS41" t="s">
        <v>5</v>
      </c>
      <c r="AT41" t="s">
        <v>0</v>
      </c>
      <c r="AU41" t="s">
        <v>1</v>
      </c>
      <c r="AV41" t="s">
        <v>2</v>
      </c>
      <c r="AW41" t="s">
        <v>4</v>
      </c>
    </row>
    <row r="42" spans="6:49" x14ac:dyDescent="0.25">
      <c r="F42" s="54"/>
      <c r="G42" s="28" t="s">
        <v>35</v>
      </c>
      <c r="H42" s="15">
        <f>AVERAGE(AT44:AT45)</f>
        <v>123.9</v>
      </c>
      <c r="I42" s="1">
        <f t="shared" ref="I42:K42" si="27">AVERAGE(AU44:AU45)</f>
        <v>122.8</v>
      </c>
      <c r="J42" s="1">
        <f t="shared" si="27"/>
        <v>0.75</v>
      </c>
      <c r="K42" s="4">
        <f t="shared" si="27"/>
        <v>14622</v>
      </c>
      <c r="L42" s="7">
        <v>37.799999999999997</v>
      </c>
      <c r="M42" s="7">
        <v>39.5</v>
      </c>
      <c r="N42" s="7">
        <v>0.4</v>
      </c>
      <c r="O42" s="8">
        <v>1411</v>
      </c>
      <c r="AB42" t="s">
        <v>52</v>
      </c>
      <c r="AC42">
        <v>0</v>
      </c>
      <c r="AD42">
        <v>20021</v>
      </c>
      <c r="AE42">
        <v>96.5</v>
      </c>
      <c r="AF42">
        <v>90.2</v>
      </c>
      <c r="AG42">
        <v>0.9</v>
      </c>
      <c r="AH42">
        <v>5704</v>
      </c>
      <c r="AJ42" t="s">
        <v>24</v>
      </c>
      <c r="AK42">
        <v>0</v>
      </c>
      <c r="AL42">
        <v>20006</v>
      </c>
      <c r="AM42">
        <v>261.7</v>
      </c>
      <c r="AN42">
        <v>209.3</v>
      </c>
      <c r="AO42">
        <v>3.4</v>
      </c>
      <c r="AP42">
        <v>6883</v>
      </c>
      <c r="AQ42" t="s">
        <v>41</v>
      </c>
      <c r="AR42">
        <v>0</v>
      </c>
      <c r="AS42">
        <v>20000</v>
      </c>
      <c r="AT42">
        <v>74.2</v>
      </c>
      <c r="AU42">
        <v>20</v>
      </c>
      <c r="AV42">
        <v>0.5</v>
      </c>
      <c r="AW42">
        <v>31431</v>
      </c>
    </row>
    <row r="43" spans="6:49" x14ac:dyDescent="0.25">
      <c r="F43" s="54"/>
      <c r="G43" s="28" t="s">
        <v>36</v>
      </c>
      <c r="H43" s="12">
        <v>292.60000000000002</v>
      </c>
      <c r="I43" s="7">
        <v>301.2</v>
      </c>
      <c r="J43" s="7">
        <v>2.9</v>
      </c>
      <c r="K43" s="8">
        <v>28535</v>
      </c>
      <c r="L43" s="7">
        <f>AVERAGE(AT54:AT55)</f>
        <v>160.94999999999999</v>
      </c>
      <c r="M43" s="7">
        <f t="shared" ref="M43:O43" si="28">AVERAGE(AU54:AU55)</f>
        <v>164.1</v>
      </c>
      <c r="N43" s="7">
        <f t="shared" si="28"/>
        <v>0.55000000000000004</v>
      </c>
      <c r="O43" s="8">
        <f t="shared" si="28"/>
        <v>1824.5</v>
      </c>
      <c r="AB43" t="s">
        <v>52</v>
      </c>
      <c r="AC43">
        <v>0</v>
      </c>
      <c r="AD43">
        <v>20021</v>
      </c>
      <c r="AE43">
        <v>0</v>
      </c>
      <c r="AF43">
        <v>0</v>
      </c>
      <c r="AG43">
        <v>0</v>
      </c>
      <c r="AH43">
        <v>539</v>
      </c>
      <c r="AJ43" t="s">
        <v>25</v>
      </c>
      <c r="AK43">
        <v>0</v>
      </c>
      <c r="AL43">
        <v>20006</v>
      </c>
      <c r="AM43">
        <v>88.1</v>
      </c>
      <c r="AN43">
        <v>106</v>
      </c>
      <c r="AO43">
        <v>0.8</v>
      </c>
      <c r="AP43">
        <v>1623</v>
      </c>
      <c r="AQ43" t="s">
        <v>42</v>
      </c>
      <c r="AR43">
        <v>0</v>
      </c>
      <c r="AS43">
        <v>20000</v>
      </c>
      <c r="AT43">
        <v>130</v>
      </c>
      <c r="AU43">
        <v>112.5</v>
      </c>
      <c r="AV43">
        <v>1.4</v>
      </c>
      <c r="AW43">
        <v>31311</v>
      </c>
    </row>
    <row r="44" spans="6:49" x14ac:dyDescent="0.25">
      <c r="F44" s="54"/>
      <c r="G44" s="28" t="s">
        <v>37</v>
      </c>
      <c r="H44" s="12">
        <v>153.30000000000001</v>
      </c>
      <c r="I44" s="7">
        <v>127.3</v>
      </c>
      <c r="J44" s="7">
        <v>4.8</v>
      </c>
      <c r="K44" s="8">
        <v>26740</v>
      </c>
      <c r="L44" s="7">
        <f>AVERAGE(AT56:AT57)</f>
        <v>86.8</v>
      </c>
      <c r="M44" s="7">
        <f t="shared" ref="M44:O44" si="29">AVERAGE(AU56:AU57)</f>
        <v>84.75</v>
      </c>
      <c r="N44" s="7">
        <f t="shared" si="29"/>
        <v>0.75</v>
      </c>
      <c r="O44" s="8">
        <f t="shared" si="29"/>
        <v>990</v>
      </c>
      <c r="AB44" t="s">
        <v>31</v>
      </c>
      <c r="AC44">
        <v>0</v>
      </c>
      <c r="AD44">
        <v>20021</v>
      </c>
      <c r="AE44">
        <v>137.69999999999999</v>
      </c>
      <c r="AF44">
        <v>141</v>
      </c>
      <c r="AG44">
        <v>0.8</v>
      </c>
      <c r="AH44">
        <v>22085</v>
      </c>
      <c r="AJ44" t="s">
        <v>26</v>
      </c>
      <c r="AK44">
        <v>0</v>
      </c>
      <c r="AL44">
        <v>20006</v>
      </c>
      <c r="AM44">
        <v>16.5</v>
      </c>
      <c r="AN44">
        <v>16.5</v>
      </c>
      <c r="AO44">
        <v>0.1</v>
      </c>
      <c r="AP44">
        <v>343</v>
      </c>
      <c r="AQ44" t="s">
        <v>62</v>
      </c>
      <c r="AR44">
        <v>0</v>
      </c>
      <c r="AS44">
        <v>20000</v>
      </c>
      <c r="AT44">
        <v>66</v>
      </c>
      <c r="AU44">
        <v>66</v>
      </c>
      <c r="AV44">
        <v>0.1</v>
      </c>
      <c r="AW44">
        <v>429</v>
      </c>
    </row>
    <row r="45" spans="6:49" x14ac:dyDescent="0.25">
      <c r="F45" s="54"/>
      <c r="G45" s="28" t="s">
        <v>38</v>
      </c>
      <c r="H45" s="12">
        <v>139.4</v>
      </c>
      <c r="I45" s="7">
        <v>125.5</v>
      </c>
      <c r="J45" s="7">
        <v>1</v>
      </c>
      <c r="K45" s="8">
        <v>19894</v>
      </c>
      <c r="L45" s="7">
        <f>AVERAGE(AT58:AT59)</f>
        <v>63</v>
      </c>
      <c r="M45" s="7">
        <f t="shared" ref="M45:O45" si="30">AVERAGE(AU58:AU59)</f>
        <v>60.75</v>
      </c>
      <c r="N45" s="7">
        <f t="shared" si="30"/>
        <v>0.8</v>
      </c>
      <c r="O45" s="8">
        <f t="shared" si="30"/>
        <v>4253</v>
      </c>
      <c r="AB45" t="s">
        <v>3</v>
      </c>
      <c r="AC45">
        <v>0</v>
      </c>
      <c r="AD45">
        <v>20021</v>
      </c>
      <c r="AE45">
        <v>335.4</v>
      </c>
      <c r="AF45">
        <v>172.6</v>
      </c>
      <c r="AG45">
        <v>16.600000000000001</v>
      </c>
      <c r="AH45">
        <v>1622930</v>
      </c>
      <c r="AJ45" t="s">
        <v>54</v>
      </c>
      <c r="AK45">
        <v>0</v>
      </c>
      <c r="AL45">
        <v>20006</v>
      </c>
      <c r="AM45">
        <v>198.8</v>
      </c>
      <c r="AN45">
        <v>165.1</v>
      </c>
      <c r="AO45">
        <v>2.1</v>
      </c>
      <c r="AP45">
        <v>18865</v>
      </c>
      <c r="AQ45" t="s">
        <v>53</v>
      </c>
      <c r="AR45">
        <v>0</v>
      </c>
      <c r="AS45">
        <v>20000</v>
      </c>
      <c r="AT45">
        <v>181.8</v>
      </c>
      <c r="AU45">
        <v>179.6</v>
      </c>
      <c r="AV45">
        <v>1.4</v>
      </c>
      <c r="AW45">
        <v>28815</v>
      </c>
    </row>
    <row r="46" spans="6:49" x14ac:dyDescent="0.25">
      <c r="F46" s="54"/>
      <c r="G46" s="28" t="s">
        <v>39</v>
      </c>
      <c r="H46" s="13">
        <f>AVERAGE(AT49:AT50)</f>
        <v>0</v>
      </c>
      <c r="I46" s="9">
        <f t="shared" ref="I46:K46" si="31">AVERAGE(AU49:AU50)</f>
        <v>0</v>
      </c>
      <c r="J46" s="9">
        <f t="shared" si="31"/>
        <v>0</v>
      </c>
      <c r="K46" s="10">
        <f t="shared" si="31"/>
        <v>4462</v>
      </c>
      <c r="L46" s="35">
        <f>AVERAGE(AT60:AT61)</f>
        <v>16.75</v>
      </c>
      <c r="M46" s="35">
        <f t="shared" ref="M46:O46" si="32">AVERAGE(AU60:AU61)</f>
        <v>16.75</v>
      </c>
      <c r="N46" s="35">
        <f t="shared" si="32"/>
        <v>0.15</v>
      </c>
      <c r="O46" s="36">
        <f t="shared" si="32"/>
        <v>8136</v>
      </c>
      <c r="AJ46" t="s">
        <v>28</v>
      </c>
      <c r="AK46">
        <v>0</v>
      </c>
      <c r="AL46">
        <v>20006</v>
      </c>
      <c r="AM46">
        <v>136.5</v>
      </c>
      <c r="AN46">
        <v>161.5</v>
      </c>
      <c r="AO46">
        <v>0.6</v>
      </c>
      <c r="AP46">
        <v>1910</v>
      </c>
      <c r="AQ46" t="s">
        <v>15</v>
      </c>
      <c r="AR46">
        <v>0</v>
      </c>
      <c r="AS46">
        <v>20000</v>
      </c>
      <c r="AT46">
        <v>292.60000000000002</v>
      </c>
      <c r="AU46">
        <v>301.2</v>
      </c>
      <c r="AV46">
        <v>2.9</v>
      </c>
      <c r="AW46">
        <v>28535</v>
      </c>
    </row>
    <row r="47" spans="6:49" x14ac:dyDescent="0.25">
      <c r="F47" s="53" t="s">
        <v>78</v>
      </c>
      <c r="G47" s="28" t="s">
        <v>33</v>
      </c>
      <c r="H47" s="11">
        <v>55</v>
      </c>
      <c r="I47" s="5">
        <v>55</v>
      </c>
      <c r="J47" s="5">
        <v>0.1</v>
      </c>
      <c r="K47" s="6">
        <v>26960</v>
      </c>
      <c r="L47" s="5">
        <v>0</v>
      </c>
      <c r="M47" s="5">
        <v>0</v>
      </c>
      <c r="N47" s="5">
        <v>0</v>
      </c>
      <c r="O47" s="6">
        <v>234</v>
      </c>
      <c r="AJ47" t="s">
        <v>27</v>
      </c>
      <c r="AK47">
        <v>0</v>
      </c>
      <c r="AL47">
        <v>20006</v>
      </c>
      <c r="AM47">
        <v>200.5</v>
      </c>
      <c r="AN47">
        <v>233</v>
      </c>
      <c r="AO47">
        <v>1.4</v>
      </c>
      <c r="AP47">
        <v>1623</v>
      </c>
      <c r="AQ47" t="s">
        <v>16</v>
      </c>
      <c r="AR47">
        <v>0</v>
      </c>
      <c r="AS47">
        <v>20000</v>
      </c>
      <c r="AT47">
        <v>153.30000000000001</v>
      </c>
      <c r="AU47">
        <v>127.3</v>
      </c>
      <c r="AV47">
        <v>4.8</v>
      </c>
      <c r="AW47">
        <v>26740</v>
      </c>
    </row>
    <row r="48" spans="6:49" x14ac:dyDescent="0.25">
      <c r="F48" s="53"/>
      <c r="G48" s="28" t="s">
        <v>34</v>
      </c>
      <c r="H48" s="12">
        <v>174.9</v>
      </c>
      <c r="I48" s="7">
        <v>157</v>
      </c>
      <c r="J48" s="7">
        <v>1.5</v>
      </c>
      <c r="K48" s="8">
        <v>27085</v>
      </c>
      <c r="L48" s="7">
        <v>20</v>
      </c>
      <c r="M48" s="7">
        <v>20</v>
      </c>
      <c r="N48" s="7">
        <v>0.1</v>
      </c>
      <c r="O48" s="8">
        <v>410</v>
      </c>
      <c r="AJ48" t="s">
        <v>29</v>
      </c>
      <c r="AK48">
        <v>0</v>
      </c>
      <c r="AL48">
        <v>20006</v>
      </c>
      <c r="AM48">
        <v>191.4</v>
      </c>
      <c r="AN48">
        <v>191.4</v>
      </c>
      <c r="AO48">
        <v>0.4</v>
      </c>
      <c r="AP48">
        <v>1411</v>
      </c>
      <c r="AQ48" t="s">
        <v>63</v>
      </c>
      <c r="AR48">
        <v>0</v>
      </c>
      <c r="AS48">
        <v>20000</v>
      </c>
      <c r="AT48">
        <v>139.4</v>
      </c>
      <c r="AU48">
        <v>125.5</v>
      </c>
      <c r="AV48">
        <v>1</v>
      </c>
      <c r="AW48">
        <v>19894</v>
      </c>
    </row>
    <row r="49" spans="6:49" x14ac:dyDescent="0.25">
      <c r="F49" s="53"/>
      <c r="G49" s="28" t="s">
        <v>35</v>
      </c>
      <c r="H49" s="12">
        <f>AVERAGE(AT70:AT71)</f>
        <v>139.4</v>
      </c>
      <c r="I49" s="7">
        <f t="shared" ref="I49:K49" si="33">AVERAGE(AU70:AU71)</f>
        <v>180.15</v>
      </c>
      <c r="J49" s="7">
        <f t="shared" si="33"/>
        <v>1.2999999999999998</v>
      </c>
      <c r="K49" s="8">
        <f t="shared" si="33"/>
        <v>13003.5</v>
      </c>
      <c r="L49" s="7">
        <v>131.5</v>
      </c>
      <c r="M49" s="7">
        <v>123.5</v>
      </c>
      <c r="N49" s="7">
        <v>0.5</v>
      </c>
      <c r="O49" s="8">
        <v>1411</v>
      </c>
      <c r="AJ49" t="s">
        <v>30</v>
      </c>
      <c r="AK49">
        <v>0</v>
      </c>
      <c r="AL49">
        <v>20006</v>
      </c>
      <c r="AM49">
        <v>16.5</v>
      </c>
      <c r="AN49">
        <v>16.5</v>
      </c>
      <c r="AO49">
        <v>0.1</v>
      </c>
      <c r="AP49">
        <v>410</v>
      </c>
      <c r="AQ49" t="s">
        <v>64</v>
      </c>
      <c r="AR49">
        <v>0</v>
      </c>
      <c r="AS49">
        <v>20000</v>
      </c>
      <c r="AT49">
        <v>0</v>
      </c>
      <c r="AU49">
        <v>0</v>
      </c>
      <c r="AV49">
        <v>0</v>
      </c>
      <c r="AW49">
        <v>2160</v>
      </c>
    </row>
    <row r="50" spans="6:49" x14ac:dyDescent="0.25">
      <c r="F50" s="53"/>
      <c r="G50" s="28" t="s">
        <v>36</v>
      </c>
      <c r="H50" s="12">
        <v>235.7</v>
      </c>
      <c r="I50" s="7">
        <v>274</v>
      </c>
      <c r="J50" s="7">
        <v>4.3</v>
      </c>
      <c r="K50" s="8">
        <v>24072</v>
      </c>
      <c r="L50" s="7">
        <f>AVERAGE(AT81:AT82)</f>
        <v>168.1</v>
      </c>
      <c r="M50" s="7">
        <f t="shared" ref="M50:O50" si="34">AVERAGE(AU81:AU82)</f>
        <v>169.75</v>
      </c>
      <c r="N50" s="7">
        <f t="shared" si="34"/>
        <v>0.5</v>
      </c>
      <c r="O50" s="8">
        <f t="shared" si="34"/>
        <v>1766.5</v>
      </c>
      <c r="AJ50" t="s">
        <v>31</v>
      </c>
      <c r="AK50">
        <v>0</v>
      </c>
      <c r="AL50">
        <v>20006</v>
      </c>
      <c r="AM50">
        <v>0</v>
      </c>
      <c r="AN50">
        <v>0</v>
      </c>
      <c r="AO50">
        <v>0</v>
      </c>
      <c r="AP50">
        <v>226</v>
      </c>
      <c r="AQ50" t="s">
        <v>65</v>
      </c>
      <c r="AR50">
        <v>0</v>
      </c>
      <c r="AS50">
        <v>20000</v>
      </c>
      <c r="AT50">
        <v>0</v>
      </c>
      <c r="AU50">
        <v>0</v>
      </c>
      <c r="AV50">
        <v>0</v>
      </c>
      <c r="AW50">
        <v>6764</v>
      </c>
    </row>
    <row r="51" spans="6:49" x14ac:dyDescent="0.25">
      <c r="F51" s="53"/>
      <c r="G51" s="28" t="s">
        <v>37</v>
      </c>
      <c r="H51" s="12">
        <f>AVERAGE(AT73:AT74)</f>
        <v>91.800000000000011</v>
      </c>
      <c r="I51" s="7">
        <f t="shared" ref="I51:K51" si="35">AVERAGE(AU73:AU74)</f>
        <v>85.25</v>
      </c>
      <c r="J51" s="7">
        <f t="shared" si="35"/>
        <v>1.55</v>
      </c>
      <c r="K51" s="8">
        <f t="shared" si="35"/>
        <v>11190.5</v>
      </c>
      <c r="L51" s="21">
        <f>AVERAGE(AT83:AT84)</f>
        <v>105.85</v>
      </c>
      <c r="M51" s="21">
        <f t="shared" ref="M51:O51" si="36">AVERAGE(AU83:AU84)</f>
        <v>142.75</v>
      </c>
      <c r="N51" s="21">
        <f t="shared" si="36"/>
        <v>1.35</v>
      </c>
      <c r="O51" s="37">
        <f t="shared" si="36"/>
        <v>2435.5</v>
      </c>
      <c r="AJ51" t="s">
        <v>3</v>
      </c>
      <c r="AK51">
        <v>0</v>
      </c>
      <c r="AL51">
        <v>20006</v>
      </c>
      <c r="AM51">
        <v>269.10000000000002</v>
      </c>
      <c r="AN51">
        <v>220.2</v>
      </c>
      <c r="AO51">
        <v>22.3</v>
      </c>
      <c r="AP51">
        <v>1558538</v>
      </c>
      <c r="AQ51" t="s">
        <v>59</v>
      </c>
      <c r="AR51">
        <v>0</v>
      </c>
      <c r="AS51">
        <v>20000</v>
      </c>
      <c r="AT51">
        <v>0</v>
      </c>
      <c r="AU51">
        <v>0</v>
      </c>
      <c r="AV51">
        <v>0</v>
      </c>
      <c r="AW51">
        <v>226</v>
      </c>
    </row>
    <row r="52" spans="6:49" x14ac:dyDescent="0.25">
      <c r="F52" s="53"/>
      <c r="G52" s="28" t="s">
        <v>38</v>
      </c>
      <c r="H52" s="12">
        <v>122.2</v>
      </c>
      <c r="I52" s="7">
        <v>159</v>
      </c>
      <c r="J52" s="7">
        <v>1.1000000000000001</v>
      </c>
      <c r="K52" s="8">
        <v>16492</v>
      </c>
      <c r="L52" s="7">
        <f>AVERAGE(AT85:AT86)</f>
        <v>84.6</v>
      </c>
      <c r="M52" s="7">
        <f t="shared" ref="M52:O52" si="37">AVERAGE(AU85:AU86)</f>
        <v>67.25</v>
      </c>
      <c r="N52" s="7">
        <f t="shared" si="37"/>
        <v>0.55000000000000004</v>
      </c>
      <c r="O52" s="8">
        <f t="shared" si="37"/>
        <v>5404</v>
      </c>
      <c r="AQ52" t="s">
        <v>66</v>
      </c>
      <c r="AR52">
        <v>0</v>
      </c>
      <c r="AS52">
        <v>20000</v>
      </c>
      <c r="AT52">
        <v>57.7</v>
      </c>
      <c r="AU52">
        <v>8.5</v>
      </c>
      <c r="AV52">
        <v>0.3</v>
      </c>
      <c r="AW52">
        <v>424</v>
      </c>
    </row>
    <row r="53" spans="6:49" x14ac:dyDescent="0.25">
      <c r="F53" s="53"/>
      <c r="G53" s="28" t="s">
        <v>39</v>
      </c>
      <c r="H53" s="13">
        <f>AVERAGE(AT76:AT77)</f>
        <v>80.55</v>
      </c>
      <c r="I53" s="9">
        <f t="shared" ref="I53:K53" si="38">AVERAGE(AU76:AU77)</f>
        <v>43.25</v>
      </c>
      <c r="J53" s="9">
        <f t="shared" si="38"/>
        <v>0.55000000000000004</v>
      </c>
      <c r="K53" s="10">
        <f t="shared" si="38"/>
        <v>4660</v>
      </c>
      <c r="L53" s="38">
        <f>AVERAGE(AT87:AT89)</f>
        <v>21.966666666666669</v>
      </c>
      <c r="M53" s="38">
        <f t="shared" ref="M53:O53" si="39">AVERAGE(AU87:AU89)</f>
        <v>21.966666666666669</v>
      </c>
      <c r="N53" s="38">
        <f t="shared" si="39"/>
        <v>0.16666666666666666</v>
      </c>
      <c r="O53" s="39">
        <f t="shared" si="39"/>
        <v>6193</v>
      </c>
      <c r="AQ53" t="s">
        <v>67</v>
      </c>
      <c r="AR53">
        <v>0</v>
      </c>
      <c r="AS53">
        <v>20000</v>
      </c>
      <c r="AT53">
        <v>37.799999999999997</v>
      </c>
      <c r="AU53">
        <v>39.5</v>
      </c>
      <c r="AV53">
        <v>0.4</v>
      </c>
      <c r="AW53">
        <v>1411</v>
      </c>
    </row>
    <row r="54" spans="6:49" ht="21" x14ac:dyDescent="0.35">
      <c r="H54" s="52" t="s">
        <v>79</v>
      </c>
      <c r="I54" s="52"/>
      <c r="J54" s="52"/>
      <c r="K54" s="52"/>
      <c r="L54" s="52" t="s">
        <v>80</v>
      </c>
      <c r="M54" s="52"/>
      <c r="N54" s="52"/>
      <c r="O54" s="52"/>
      <c r="AQ54" t="s">
        <v>28</v>
      </c>
      <c r="AR54">
        <v>0</v>
      </c>
      <c r="AS54">
        <v>20000</v>
      </c>
      <c r="AT54">
        <v>137.69999999999999</v>
      </c>
      <c r="AU54">
        <v>137.69999999999999</v>
      </c>
      <c r="AV54">
        <v>0.5</v>
      </c>
      <c r="AW54">
        <v>1984</v>
      </c>
    </row>
    <row r="55" spans="6:49" ht="18.75" x14ac:dyDescent="0.3">
      <c r="H55" s="29" t="s">
        <v>0</v>
      </c>
      <c r="I55" s="29" t="s">
        <v>1</v>
      </c>
      <c r="J55" s="29" t="s">
        <v>2</v>
      </c>
      <c r="K55" s="29" t="s">
        <v>4</v>
      </c>
      <c r="L55" s="29" t="s">
        <v>0</v>
      </c>
      <c r="M55" s="29" t="s">
        <v>1</v>
      </c>
      <c r="N55" s="29" t="s">
        <v>2</v>
      </c>
      <c r="O55" s="29" t="s">
        <v>4</v>
      </c>
      <c r="AQ55" t="s">
        <v>27</v>
      </c>
      <c r="AR55">
        <v>0</v>
      </c>
      <c r="AS55">
        <v>20000</v>
      </c>
      <c r="AT55">
        <v>184.2</v>
      </c>
      <c r="AU55">
        <v>190.5</v>
      </c>
      <c r="AV55">
        <v>0.6</v>
      </c>
      <c r="AW55">
        <v>1665</v>
      </c>
    </row>
    <row r="56" spans="6:49" x14ac:dyDescent="0.25">
      <c r="F56" s="55" t="s">
        <v>127</v>
      </c>
      <c r="G56" s="43" t="s">
        <v>33</v>
      </c>
      <c r="H56" s="11">
        <f>AVERAGE(AT93:AT95)</f>
        <v>72.600000000000009</v>
      </c>
      <c r="I56" s="44">
        <f t="shared" ref="I56:K56" si="40">AVERAGE(AU93:AU95)</f>
        <v>66.833333333333329</v>
      </c>
      <c r="J56" s="5">
        <f t="shared" si="40"/>
        <v>0.5</v>
      </c>
      <c r="K56" s="45">
        <f t="shared" si="40"/>
        <v>1565.3333333333333</v>
      </c>
      <c r="L56" s="41">
        <f>AVERAGE(AT114:AT116)</f>
        <v>51.333333333333336</v>
      </c>
      <c r="M56" s="44">
        <f t="shared" ref="M56:O56" si="41">AVERAGE(AU114:AU116)</f>
        <v>51.333333333333336</v>
      </c>
      <c r="N56" s="44">
        <f t="shared" si="41"/>
        <v>0.3</v>
      </c>
      <c r="O56" s="45">
        <f t="shared" si="41"/>
        <v>2039.6666666666667</v>
      </c>
      <c r="AQ56" t="s">
        <v>68</v>
      </c>
      <c r="AR56">
        <v>0</v>
      </c>
      <c r="AS56">
        <v>20000</v>
      </c>
      <c r="AT56">
        <v>85.5</v>
      </c>
      <c r="AU56">
        <v>85.5</v>
      </c>
      <c r="AV56">
        <v>0.4</v>
      </c>
      <c r="AW56">
        <v>357</v>
      </c>
    </row>
    <row r="57" spans="6:49" x14ac:dyDescent="0.25">
      <c r="F57" s="55"/>
      <c r="G57" s="43" t="s">
        <v>34</v>
      </c>
      <c r="H57" s="12">
        <f>AVERAGE(AT96:AT98)</f>
        <v>36.4</v>
      </c>
      <c r="I57" s="30">
        <f t="shared" ref="I57:K57" si="42">AVERAGE(AU96:AU98)</f>
        <v>33.43333333333333</v>
      </c>
      <c r="J57" s="30">
        <f t="shared" si="42"/>
        <v>0.23333333333333331</v>
      </c>
      <c r="K57" s="31">
        <f t="shared" si="42"/>
        <v>1757.3333333333333</v>
      </c>
      <c r="L57" s="50">
        <f>AVERAGE(AT117:AT119)</f>
        <v>235.06666666666669</v>
      </c>
      <c r="M57" s="22">
        <f t="shared" ref="M57:O57" si="43">AVERAGE(AU117:AU119)</f>
        <v>189.70000000000002</v>
      </c>
      <c r="N57" s="22">
        <f t="shared" si="43"/>
        <v>2.1333333333333333</v>
      </c>
      <c r="O57" s="49">
        <f t="shared" si="43"/>
        <v>2942.3333333333335</v>
      </c>
      <c r="AQ57" t="s">
        <v>69</v>
      </c>
      <c r="AR57">
        <v>0</v>
      </c>
      <c r="AS57">
        <v>20000</v>
      </c>
      <c r="AT57">
        <v>88.1</v>
      </c>
      <c r="AU57">
        <v>84</v>
      </c>
      <c r="AV57">
        <v>1.1000000000000001</v>
      </c>
      <c r="AW57">
        <v>1623</v>
      </c>
    </row>
    <row r="58" spans="6:49" x14ac:dyDescent="0.25">
      <c r="F58" s="55"/>
      <c r="G58" s="43" t="s">
        <v>35</v>
      </c>
      <c r="H58" s="40">
        <f>AVERAGE(AT99:AT101)</f>
        <v>126.86666666666667</v>
      </c>
      <c r="I58" s="30">
        <f t="shared" ref="I58:K58" si="44">AVERAGE(AU99:AU101)</f>
        <v>116</v>
      </c>
      <c r="J58" s="30">
        <f t="shared" si="44"/>
        <v>0.96666666666666667</v>
      </c>
      <c r="K58" s="31">
        <f t="shared" si="44"/>
        <v>1454.3333333333333</v>
      </c>
      <c r="L58" s="50">
        <f>AVERAGE(AT120:AT122)</f>
        <v>292.13333333333333</v>
      </c>
      <c r="M58" s="22">
        <f t="shared" ref="M58:O58" si="45">AVERAGE(AU120:AU122)</f>
        <v>308.46666666666664</v>
      </c>
      <c r="N58" s="22">
        <f t="shared" si="45"/>
        <v>2.1666666666666665</v>
      </c>
      <c r="O58" s="49">
        <f t="shared" si="45"/>
        <v>2092</v>
      </c>
      <c r="AQ58" t="s">
        <v>70</v>
      </c>
      <c r="AR58">
        <v>0</v>
      </c>
      <c r="AS58">
        <v>20000</v>
      </c>
      <c r="AT58">
        <v>126</v>
      </c>
      <c r="AU58">
        <v>121.5</v>
      </c>
      <c r="AV58">
        <v>1.6</v>
      </c>
      <c r="AW58">
        <v>6883</v>
      </c>
    </row>
    <row r="59" spans="6:49" x14ac:dyDescent="0.25">
      <c r="F59" s="55"/>
      <c r="G59" s="43" t="s">
        <v>36</v>
      </c>
      <c r="H59" s="40">
        <f>AVERAGE(AT102:AT104)</f>
        <v>146.26666666666668</v>
      </c>
      <c r="I59" s="30">
        <f t="shared" ref="I59:K59" si="46">AVERAGE(AU102:AU104)</f>
        <v>129.66666666666666</v>
      </c>
      <c r="J59" s="30">
        <f t="shared" si="46"/>
        <v>0.8666666666666667</v>
      </c>
      <c r="K59" s="31">
        <f t="shared" si="46"/>
        <v>1859.3333333333333</v>
      </c>
      <c r="L59" s="50">
        <f>AVERAGE(AT124:AT126)</f>
        <v>218.93333333333337</v>
      </c>
      <c r="M59" s="22">
        <f t="shared" ref="M59:O59" si="47">AVERAGE(AU124:AU126)</f>
        <v>175.20000000000002</v>
      </c>
      <c r="N59" s="22">
        <f t="shared" si="47"/>
        <v>3</v>
      </c>
      <c r="O59" s="49">
        <f t="shared" si="47"/>
        <v>3126.3333333333335</v>
      </c>
      <c r="AQ59" t="s">
        <v>71</v>
      </c>
      <c r="AR59">
        <v>0</v>
      </c>
      <c r="AS59">
        <v>20000</v>
      </c>
      <c r="AT59">
        <v>0</v>
      </c>
      <c r="AU59">
        <v>0</v>
      </c>
      <c r="AV59">
        <v>0</v>
      </c>
      <c r="AW59">
        <v>1623</v>
      </c>
    </row>
    <row r="60" spans="6:49" x14ac:dyDescent="0.25">
      <c r="F60" s="55"/>
      <c r="G60" s="43" t="s">
        <v>37</v>
      </c>
      <c r="H60" s="40">
        <f>AVERAGE(AT105:AT107)</f>
        <v>224.66666666666666</v>
      </c>
      <c r="I60" s="30">
        <f t="shared" ref="I60:K60" si="48">AVERAGE(AU105:AU107)</f>
        <v>224.26666666666665</v>
      </c>
      <c r="J60" s="30">
        <f t="shared" si="48"/>
        <v>1.4666666666666668</v>
      </c>
      <c r="K60" s="31">
        <f t="shared" si="48"/>
        <v>1984</v>
      </c>
      <c r="L60" s="50">
        <f>AVERAGE(AT127:AT129)</f>
        <v>153.20000000000002</v>
      </c>
      <c r="M60" s="22">
        <f t="shared" ref="M60:O60" si="49">AVERAGE(AU127:AU129)</f>
        <v>127.16666666666667</v>
      </c>
      <c r="N60" s="22">
        <f t="shared" si="49"/>
        <v>1.6666666666666667</v>
      </c>
      <c r="O60" s="49">
        <f t="shared" si="49"/>
        <v>2230.3333333333335</v>
      </c>
      <c r="AQ60" t="s">
        <v>72</v>
      </c>
      <c r="AR60">
        <v>0</v>
      </c>
      <c r="AS60">
        <v>20000</v>
      </c>
      <c r="AT60">
        <v>0</v>
      </c>
      <c r="AU60">
        <v>0</v>
      </c>
      <c r="AV60">
        <v>0</v>
      </c>
      <c r="AW60">
        <v>7068</v>
      </c>
    </row>
    <row r="61" spans="6:49" x14ac:dyDescent="0.25">
      <c r="F61" s="55"/>
      <c r="G61" s="43" t="s">
        <v>38</v>
      </c>
      <c r="H61" s="40">
        <f>AVERAGE(AT108:AT110)</f>
        <v>83.13333333333334</v>
      </c>
      <c r="I61" s="30">
        <f t="shared" ref="I61:K61" si="50">AVERAGE(AU108:AU110)</f>
        <v>56.166666666666664</v>
      </c>
      <c r="J61" s="30">
        <f t="shared" si="50"/>
        <v>0.3666666666666667</v>
      </c>
      <c r="K61" s="31">
        <f t="shared" si="50"/>
        <v>1282</v>
      </c>
      <c r="L61" s="50">
        <f>AVERAGE(AT129:AT131)</f>
        <v>205</v>
      </c>
      <c r="M61" s="22">
        <f t="shared" ref="M61:O61" si="51">AVERAGE(AU129:AU131)</f>
        <v>187.96666666666667</v>
      </c>
      <c r="N61" s="22">
        <f t="shared" si="51"/>
        <v>1.1333333333333335</v>
      </c>
      <c r="O61" s="49">
        <f t="shared" si="51"/>
        <v>2024</v>
      </c>
      <c r="AQ61" t="s">
        <v>73</v>
      </c>
      <c r="AR61">
        <v>0</v>
      </c>
      <c r="AS61">
        <v>20000</v>
      </c>
      <c r="AT61">
        <v>33.5</v>
      </c>
      <c r="AU61">
        <v>33.5</v>
      </c>
      <c r="AV61">
        <v>0.3</v>
      </c>
      <c r="AW61">
        <v>9204</v>
      </c>
    </row>
    <row r="62" spans="6:49" x14ac:dyDescent="0.25">
      <c r="F62" s="55"/>
      <c r="G62" s="43" t="s">
        <v>39</v>
      </c>
      <c r="H62" s="12">
        <f>AVERAGE(AT111:AT113)</f>
        <v>25</v>
      </c>
      <c r="I62" s="7">
        <f t="shared" ref="I62:K62" si="52">AVERAGE(AU111:AU113)</f>
        <v>25</v>
      </c>
      <c r="J62" s="30">
        <f t="shared" si="52"/>
        <v>0.26666666666666666</v>
      </c>
      <c r="K62" s="31">
        <f t="shared" si="52"/>
        <v>1568.6666666666667</v>
      </c>
      <c r="L62" s="13">
        <f>AVERAGE(AT132:AT134)</f>
        <v>137.6</v>
      </c>
      <c r="M62" s="46">
        <f t="shared" ref="M62:O62" si="53">AVERAGE(AU132:AU134)</f>
        <v>159.63333333333333</v>
      </c>
      <c r="N62" s="46">
        <f t="shared" si="53"/>
        <v>1.6666666666666667</v>
      </c>
      <c r="O62" s="47">
        <f t="shared" si="53"/>
        <v>4344.333333333333</v>
      </c>
      <c r="AQ62" t="s">
        <v>74</v>
      </c>
      <c r="AR62">
        <v>0</v>
      </c>
      <c r="AS62">
        <v>20000</v>
      </c>
      <c r="AT62">
        <v>0</v>
      </c>
      <c r="AU62">
        <v>0</v>
      </c>
      <c r="AV62">
        <v>0</v>
      </c>
      <c r="AW62">
        <v>1623</v>
      </c>
    </row>
    <row r="63" spans="6:49" x14ac:dyDescent="0.25">
      <c r="F63" s="55" t="s">
        <v>128</v>
      </c>
      <c r="G63" s="43" t="s">
        <v>33</v>
      </c>
      <c r="H63" s="41">
        <f>AVERAGE(AT138:AT140)</f>
        <v>86.766666666666666</v>
      </c>
      <c r="I63" s="44">
        <f t="shared" ref="I63:K63" si="54">AVERAGE(AU138:AU140)</f>
        <v>86.333333333333329</v>
      </c>
      <c r="J63" s="44">
        <f t="shared" si="54"/>
        <v>0.53333333333333333</v>
      </c>
      <c r="K63" s="45">
        <f t="shared" si="54"/>
        <v>1711.3333333333333</v>
      </c>
      <c r="L63" s="11">
        <f>AVERAGE(AT160:AT162)</f>
        <v>106.09999999999998</v>
      </c>
      <c r="M63" s="44">
        <f t="shared" ref="M63:O63" si="55">AVERAGE(AU160:AU162)</f>
        <v>110.13333333333333</v>
      </c>
      <c r="N63" s="44">
        <f t="shared" si="55"/>
        <v>1.2</v>
      </c>
      <c r="O63" s="45">
        <f t="shared" si="55"/>
        <v>3632.6666666666665</v>
      </c>
      <c r="AQ63" t="s">
        <v>3</v>
      </c>
      <c r="AR63">
        <v>0</v>
      </c>
      <c r="AS63">
        <v>20000</v>
      </c>
      <c r="AT63">
        <v>281.89999999999998</v>
      </c>
      <c r="AU63">
        <v>159.5</v>
      </c>
      <c r="AV63">
        <v>29.3</v>
      </c>
      <c r="AW63">
        <v>1556593</v>
      </c>
    </row>
    <row r="64" spans="6:49" x14ac:dyDescent="0.25">
      <c r="F64" s="55"/>
      <c r="G64" s="43" t="s">
        <v>34</v>
      </c>
      <c r="H64" s="12">
        <f>AVERAGE(AT141:AT143)</f>
        <v>138.79999999999998</v>
      </c>
      <c r="I64" s="7">
        <f t="shared" ref="I64:K64" si="56">AVERAGE(AU141:AU143)</f>
        <v>139.79999999999998</v>
      </c>
      <c r="J64" s="30">
        <f t="shared" si="56"/>
        <v>0.43333333333333335</v>
      </c>
      <c r="K64" s="8">
        <f t="shared" si="56"/>
        <v>1501</v>
      </c>
      <c r="L64" s="48">
        <f>AVERAGE(AT162:AT164)</f>
        <v>148.20000000000002</v>
      </c>
      <c r="M64" s="22">
        <f t="shared" ref="M64:O64" si="57">AVERAGE(AU162:AU164)</f>
        <v>127.33333333333333</v>
      </c>
      <c r="N64" s="22">
        <f t="shared" si="57"/>
        <v>1.5666666666666667</v>
      </c>
      <c r="O64" s="49">
        <f t="shared" si="57"/>
        <v>2119.3333333333335</v>
      </c>
    </row>
    <row r="65" spans="6:49" x14ac:dyDescent="0.25">
      <c r="F65" s="55"/>
      <c r="G65" s="43" t="s">
        <v>35</v>
      </c>
      <c r="H65" s="40">
        <f>AVERAGE(AT144:AT146)</f>
        <v>125.96666666666665</v>
      </c>
      <c r="I65" s="30">
        <f t="shared" ref="I65:K65" si="58">AVERAGE(AU144:AU146)</f>
        <v>91</v>
      </c>
      <c r="J65" s="30">
        <f t="shared" si="58"/>
        <v>0.6333333333333333</v>
      </c>
      <c r="K65" s="31">
        <f t="shared" si="58"/>
        <v>1997.3333333333333</v>
      </c>
      <c r="L65" s="50">
        <f>AVERAGE(AT165:AT167)</f>
        <v>153.66666666666666</v>
      </c>
      <c r="M65" s="22">
        <f t="shared" ref="M65:O65" si="59">AVERAGE(AU165:AU167)</f>
        <v>135.66666666666666</v>
      </c>
      <c r="N65" s="22">
        <f t="shared" si="59"/>
        <v>1.4666666666666668</v>
      </c>
      <c r="O65" s="49">
        <f t="shared" si="59"/>
        <v>2526.3333333333335</v>
      </c>
    </row>
    <row r="66" spans="6:49" x14ac:dyDescent="0.25">
      <c r="F66" s="55"/>
      <c r="G66" s="43" t="s">
        <v>36</v>
      </c>
      <c r="H66" s="40">
        <f>AVERAGE(AT147:AT149)</f>
        <v>174.36666666666667</v>
      </c>
      <c r="I66" s="30">
        <f t="shared" ref="I66:K66" si="60">AVERAGE(AU147:AU149)</f>
        <v>191.46666666666667</v>
      </c>
      <c r="J66" s="30">
        <f t="shared" si="60"/>
        <v>1.0666666666666667</v>
      </c>
      <c r="K66" s="31">
        <f t="shared" si="60"/>
        <v>1859.3333333333333</v>
      </c>
      <c r="L66" s="50">
        <f>AVERAGE(AT168:AT170)</f>
        <v>170.86666666666667</v>
      </c>
      <c r="M66" s="22">
        <f t="shared" ref="M66:O66" si="61">AVERAGE(AU168:AU170)</f>
        <v>150.86666666666667</v>
      </c>
      <c r="N66" s="22">
        <f t="shared" si="61"/>
        <v>1.8999999999999997</v>
      </c>
      <c r="O66" s="49">
        <f t="shared" si="61"/>
        <v>3240</v>
      </c>
    </row>
    <row r="67" spans="6:49" x14ac:dyDescent="0.25">
      <c r="F67" s="55"/>
      <c r="G67" s="43" t="s">
        <v>37</v>
      </c>
      <c r="H67" s="12">
        <f>AVERAGE(AT150:AT152)</f>
        <v>124.60000000000001</v>
      </c>
      <c r="I67" s="30">
        <f t="shared" ref="I67:K67" si="62">AVERAGE(AU150:AU152)</f>
        <v>118.16666666666667</v>
      </c>
      <c r="J67" s="30">
        <f t="shared" si="62"/>
        <v>0.96666666666666679</v>
      </c>
      <c r="K67" s="8">
        <f t="shared" si="62"/>
        <v>1405</v>
      </c>
      <c r="L67" s="50">
        <f>AVERAGE(AT171:AT173)</f>
        <v>175.66666666666666</v>
      </c>
      <c r="M67" s="22">
        <f t="shared" ref="M67:O67" si="63">AVERAGE(AU171:AU173)</f>
        <v>188.83333333333334</v>
      </c>
      <c r="N67" s="22">
        <f t="shared" si="63"/>
        <v>1.4333333333333336</v>
      </c>
      <c r="O67" s="49">
        <f t="shared" si="63"/>
        <v>2015</v>
      </c>
      <c r="AQ67" t="s">
        <v>7</v>
      </c>
      <c r="AR67" t="s">
        <v>6</v>
      </c>
      <c r="AS67" t="s">
        <v>5</v>
      </c>
      <c r="AT67" t="s">
        <v>0</v>
      </c>
      <c r="AU67" t="s">
        <v>1</v>
      </c>
      <c r="AV67" t="s">
        <v>2</v>
      </c>
      <c r="AW67" t="s">
        <v>4</v>
      </c>
    </row>
    <row r="68" spans="6:49" x14ac:dyDescent="0.25">
      <c r="F68" s="55"/>
      <c r="G68" s="43" t="s">
        <v>38</v>
      </c>
      <c r="H68" s="12">
        <f>AVERAGE(AT153:AT155)</f>
        <v>47.5</v>
      </c>
      <c r="I68" s="7">
        <f t="shared" ref="I68:K68" si="64">AVERAGE(AU153:AU155)</f>
        <v>47.5</v>
      </c>
      <c r="J68" s="30">
        <f t="shared" si="64"/>
        <v>0.16666666666666666</v>
      </c>
      <c r="K68" s="8">
        <f t="shared" si="64"/>
        <v>1741.6666666666667</v>
      </c>
      <c r="L68" s="50">
        <f>AVERAGE(AT174:AT176)</f>
        <v>138.46666666666667</v>
      </c>
      <c r="M68" s="22">
        <f t="shared" ref="M68:O68" si="65">AVERAGE(AU174:AU176)</f>
        <v>156.5</v>
      </c>
      <c r="N68" s="22">
        <f t="shared" si="65"/>
        <v>1.2</v>
      </c>
      <c r="O68" s="49">
        <f t="shared" si="65"/>
        <v>2907</v>
      </c>
      <c r="AQ68" t="s">
        <v>41</v>
      </c>
      <c r="AR68">
        <v>0</v>
      </c>
      <c r="AS68">
        <v>20006</v>
      </c>
      <c r="AT68">
        <v>55</v>
      </c>
      <c r="AU68">
        <v>55</v>
      </c>
      <c r="AV68">
        <v>0.1</v>
      </c>
      <c r="AW68">
        <v>26960</v>
      </c>
    </row>
    <row r="69" spans="6:49" x14ac:dyDescent="0.25">
      <c r="F69" s="55"/>
      <c r="G69" s="43" t="s">
        <v>39</v>
      </c>
      <c r="H69" s="13">
        <f>AVERAGE(AT156:AT158)</f>
        <v>49.4</v>
      </c>
      <c r="I69" s="46">
        <f t="shared" ref="I69:K69" si="66">AVERAGE(AU156:AU158)</f>
        <v>49.666666666666664</v>
      </c>
      <c r="J69" s="46">
        <f t="shared" si="66"/>
        <v>0.33333333333333331</v>
      </c>
      <c r="K69" s="10">
        <f t="shared" si="66"/>
        <v>1571</v>
      </c>
      <c r="L69" s="42">
        <f>AVERAGE(AT177:AT179)</f>
        <v>57.033333333333339</v>
      </c>
      <c r="M69" s="46">
        <f t="shared" ref="M69:O69" si="67">AVERAGE(AU177:AU179)</f>
        <v>78.666666666666671</v>
      </c>
      <c r="N69" s="46">
        <f t="shared" si="67"/>
        <v>0.5</v>
      </c>
      <c r="O69" s="47">
        <f t="shared" si="67"/>
        <v>2044.3333333333333</v>
      </c>
      <c r="AQ69" t="s">
        <v>42</v>
      </c>
      <c r="AR69">
        <v>0</v>
      </c>
      <c r="AS69">
        <v>20006</v>
      </c>
      <c r="AT69">
        <v>174.9</v>
      </c>
      <c r="AU69">
        <v>157</v>
      </c>
      <c r="AV69">
        <v>1.5</v>
      </c>
      <c r="AW69">
        <v>27085</v>
      </c>
    </row>
    <row r="70" spans="6:49" x14ac:dyDescent="0.25">
      <c r="AQ70" t="s">
        <v>62</v>
      </c>
      <c r="AR70">
        <v>0</v>
      </c>
      <c r="AS70">
        <v>20006</v>
      </c>
      <c r="AT70">
        <v>67.5</v>
      </c>
      <c r="AU70">
        <v>67.5</v>
      </c>
      <c r="AV70">
        <v>0.3</v>
      </c>
      <c r="AW70">
        <v>429</v>
      </c>
    </row>
    <row r="71" spans="6:49" x14ac:dyDescent="0.25">
      <c r="AQ71" t="s">
        <v>53</v>
      </c>
      <c r="AR71">
        <v>0</v>
      </c>
      <c r="AS71">
        <v>20006</v>
      </c>
      <c r="AT71">
        <v>211.3</v>
      </c>
      <c r="AU71">
        <v>292.8</v>
      </c>
      <c r="AV71">
        <v>2.2999999999999998</v>
      </c>
      <c r="AW71">
        <v>25578</v>
      </c>
    </row>
    <row r="72" spans="6:49" x14ac:dyDescent="0.25">
      <c r="AQ72" t="s">
        <v>15</v>
      </c>
      <c r="AR72">
        <v>0</v>
      </c>
      <c r="AS72">
        <v>20006</v>
      </c>
      <c r="AT72">
        <v>235.7</v>
      </c>
      <c r="AU72">
        <v>274</v>
      </c>
      <c r="AV72">
        <v>4.3</v>
      </c>
      <c r="AW72">
        <v>24072</v>
      </c>
    </row>
    <row r="73" spans="6:49" x14ac:dyDescent="0.25">
      <c r="AQ73" t="s">
        <v>76</v>
      </c>
      <c r="AR73">
        <v>0</v>
      </c>
      <c r="AS73">
        <v>20006</v>
      </c>
      <c r="AT73">
        <v>72.7</v>
      </c>
      <c r="AU73">
        <v>42.5</v>
      </c>
      <c r="AV73">
        <v>1.6</v>
      </c>
      <c r="AW73">
        <v>19015</v>
      </c>
    </row>
    <row r="74" spans="6:49" x14ac:dyDescent="0.25">
      <c r="AQ74" t="s">
        <v>77</v>
      </c>
      <c r="AR74">
        <v>0</v>
      </c>
      <c r="AS74">
        <v>20006</v>
      </c>
      <c r="AT74">
        <v>110.9</v>
      </c>
      <c r="AU74">
        <v>128</v>
      </c>
      <c r="AV74">
        <v>1.5</v>
      </c>
      <c r="AW74">
        <v>3366</v>
      </c>
    </row>
    <row r="75" spans="6:49" x14ac:dyDescent="0.25">
      <c r="AQ75" t="s">
        <v>63</v>
      </c>
      <c r="AR75">
        <v>0</v>
      </c>
      <c r="AS75">
        <v>20006</v>
      </c>
      <c r="AT75">
        <v>122.2</v>
      </c>
      <c r="AU75">
        <v>159</v>
      </c>
      <c r="AV75">
        <v>1.1000000000000001</v>
      </c>
      <c r="AW75">
        <v>16492</v>
      </c>
    </row>
    <row r="76" spans="6:49" x14ac:dyDescent="0.25">
      <c r="AQ76" t="s">
        <v>64</v>
      </c>
      <c r="AR76">
        <v>0</v>
      </c>
      <c r="AS76">
        <v>20006</v>
      </c>
      <c r="AT76">
        <v>0</v>
      </c>
      <c r="AU76">
        <v>0</v>
      </c>
      <c r="AV76">
        <v>0</v>
      </c>
      <c r="AW76">
        <v>2226</v>
      </c>
    </row>
    <row r="77" spans="6:49" x14ac:dyDescent="0.25">
      <c r="AQ77" t="s">
        <v>65</v>
      </c>
      <c r="AR77">
        <v>0</v>
      </c>
      <c r="AS77">
        <v>20006</v>
      </c>
      <c r="AT77">
        <v>161.1</v>
      </c>
      <c r="AU77">
        <v>86.5</v>
      </c>
      <c r="AV77">
        <v>1.1000000000000001</v>
      </c>
      <c r="AW77">
        <v>7094</v>
      </c>
    </row>
    <row r="78" spans="6:49" x14ac:dyDescent="0.25">
      <c r="AQ78" t="s">
        <v>59</v>
      </c>
      <c r="AR78">
        <v>0</v>
      </c>
      <c r="AS78">
        <v>20006</v>
      </c>
      <c r="AT78">
        <v>0</v>
      </c>
      <c r="AU78">
        <v>0</v>
      </c>
      <c r="AV78">
        <v>0</v>
      </c>
      <c r="AW78">
        <v>234</v>
      </c>
    </row>
    <row r="79" spans="6:49" x14ac:dyDescent="0.25">
      <c r="AQ79" t="s">
        <v>66</v>
      </c>
      <c r="AR79">
        <v>0</v>
      </c>
      <c r="AS79">
        <v>20006</v>
      </c>
      <c r="AT79">
        <v>20</v>
      </c>
      <c r="AU79">
        <v>20</v>
      </c>
      <c r="AV79">
        <v>0.1</v>
      </c>
      <c r="AW79">
        <v>410</v>
      </c>
    </row>
    <row r="80" spans="6:49" x14ac:dyDescent="0.25">
      <c r="AQ80" t="s">
        <v>67</v>
      </c>
      <c r="AR80">
        <v>0</v>
      </c>
      <c r="AS80">
        <v>20006</v>
      </c>
      <c r="AT80">
        <v>131.5</v>
      </c>
      <c r="AU80">
        <v>123.5</v>
      </c>
      <c r="AV80">
        <v>0.5</v>
      </c>
      <c r="AW80">
        <v>1411</v>
      </c>
    </row>
    <row r="81" spans="43:49" x14ac:dyDescent="0.25">
      <c r="AQ81" t="s">
        <v>28</v>
      </c>
      <c r="AR81">
        <v>0</v>
      </c>
      <c r="AS81">
        <v>20006</v>
      </c>
      <c r="AT81">
        <v>255.5</v>
      </c>
      <c r="AU81">
        <v>290</v>
      </c>
      <c r="AV81">
        <v>0.6</v>
      </c>
      <c r="AW81">
        <v>1910</v>
      </c>
    </row>
    <row r="82" spans="43:49" x14ac:dyDescent="0.25">
      <c r="AQ82" t="s">
        <v>27</v>
      </c>
      <c r="AR82">
        <v>0</v>
      </c>
      <c r="AS82">
        <v>20006</v>
      </c>
      <c r="AT82">
        <v>80.7</v>
      </c>
      <c r="AU82">
        <v>49.5</v>
      </c>
      <c r="AV82">
        <v>0.4</v>
      </c>
      <c r="AW82">
        <v>1623</v>
      </c>
    </row>
    <row r="83" spans="43:49" x14ac:dyDescent="0.25">
      <c r="AQ83" t="s">
        <v>68</v>
      </c>
      <c r="AR83">
        <v>0</v>
      </c>
      <c r="AS83">
        <v>20006</v>
      </c>
      <c r="AT83">
        <v>145.6</v>
      </c>
      <c r="AU83">
        <v>173</v>
      </c>
      <c r="AV83">
        <v>1.9</v>
      </c>
      <c r="AW83">
        <v>3206</v>
      </c>
    </row>
    <row r="84" spans="43:49" x14ac:dyDescent="0.25">
      <c r="AQ84" t="s">
        <v>69</v>
      </c>
      <c r="AR84">
        <v>0</v>
      </c>
      <c r="AS84">
        <v>20006</v>
      </c>
      <c r="AT84">
        <v>66.099999999999994</v>
      </c>
      <c r="AU84">
        <v>112.5</v>
      </c>
      <c r="AV84">
        <v>0.8</v>
      </c>
      <c r="AW84">
        <v>1665</v>
      </c>
    </row>
    <row r="85" spans="43:49" x14ac:dyDescent="0.25">
      <c r="AQ85" t="s">
        <v>70</v>
      </c>
      <c r="AR85">
        <v>0</v>
      </c>
      <c r="AS85">
        <v>20006</v>
      </c>
      <c r="AT85">
        <v>169.2</v>
      </c>
      <c r="AU85">
        <v>134.5</v>
      </c>
      <c r="AV85">
        <v>1.1000000000000001</v>
      </c>
      <c r="AW85">
        <v>9185</v>
      </c>
    </row>
    <row r="86" spans="43:49" x14ac:dyDescent="0.25">
      <c r="AQ86" t="s">
        <v>71</v>
      </c>
      <c r="AR86">
        <v>0</v>
      </c>
      <c r="AS86">
        <v>20006</v>
      </c>
      <c r="AT86">
        <v>0</v>
      </c>
      <c r="AU86">
        <v>0</v>
      </c>
      <c r="AV86">
        <v>0</v>
      </c>
      <c r="AW86">
        <v>1623</v>
      </c>
    </row>
    <row r="87" spans="43:49" x14ac:dyDescent="0.25">
      <c r="AQ87" t="s">
        <v>72</v>
      </c>
      <c r="AR87">
        <v>0</v>
      </c>
      <c r="AS87">
        <v>20006</v>
      </c>
      <c r="AT87">
        <v>8</v>
      </c>
      <c r="AU87">
        <v>8</v>
      </c>
      <c r="AV87">
        <v>0.1</v>
      </c>
      <c r="AW87">
        <v>7353</v>
      </c>
    </row>
    <row r="88" spans="43:49" x14ac:dyDescent="0.25">
      <c r="AQ88" t="s">
        <v>73</v>
      </c>
      <c r="AR88">
        <v>0</v>
      </c>
      <c r="AS88">
        <v>20006</v>
      </c>
      <c r="AT88">
        <v>57.9</v>
      </c>
      <c r="AU88">
        <v>57.9</v>
      </c>
      <c r="AV88">
        <v>0.4</v>
      </c>
      <c r="AW88">
        <v>9561</v>
      </c>
    </row>
    <row r="89" spans="43:49" x14ac:dyDescent="0.25">
      <c r="AQ89" t="s">
        <v>74</v>
      </c>
      <c r="AR89">
        <v>0</v>
      </c>
      <c r="AS89">
        <v>20006</v>
      </c>
      <c r="AT89">
        <v>0</v>
      </c>
      <c r="AU89">
        <v>0</v>
      </c>
      <c r="AV89">
        <v>0</v>
      </c>
      <c r="AW89">
        <v>1665</v>
      </c>
    </row>
    <row r="92" spans="43:49" x14ac:dyDescent="0.25">
      <c r="AQ92" t="s">
        <v>7</v>
      </c>
      <c r="AR92" t="s">
        <v>6</v>
      </c>
      <c r="AS92" t="s">
        <v>5</v>
      </c>
      <c r="AT92" t="s">
        <v>0</v>
      </c>
      <c r="AU92" t="s">
        <v>1</v>
      </c>
      <c r="AV92" t="s">
        <v>2</v>
      </c>
      <c r="AW92" t="s">
        <v>4</v>
      </c>
    </row>
    <row r="93" spans="43:49" x14ac:dyDescent="0.25">
      <c r="AQ93" t="s">
        <v>81</v>
      </c>
      <c r="AR93">
        <v>0</v>
      </c>
      <c r="AS93">
        <v>90019</v>
      </c>
      <c r="AT93">
        <v>104</v>
      </c>
      <c r="AU93">
        <v>86.5</v>
      </c>
      <c r="AV93">
        <v>0.9</v>
      </c>
      <c r="AW93">
        <v>1429</v>
      </c>
    </row>
    <row r="94" spans="43:49" x14ac:dyDescent="0.25">
      <c r="AQ94" t="s">
        <v>82</v>
      </c>
      <c r="AR94">
        <v>0</v>
      </c>
      <c r="AS94">
        <v>90019</v>
      </c>
      <c r="AT94">
        <v>113.8</v>
      </c>
      <c r="AU94">
        <v>114</v>
      </c>
      <c r="AV94">
        <v>0.6</v>
      </c>
      <c r="AW94">
        <v>1413</v>
      </c>
    </row>
    <row r="95" spans="43:49" x14ac:dyDescent="0.25">
      <c r="AQ95" t="s">
        <v>83</v>
      </c>
      <c r="AR95">
        <v>0</v>
      </c>
      <c r="AS95">
        <v>90019</v>
      </c>
      <c r="AT95">
        <v>0</v>
      </c>
      <c r="AU95">
        <v>0</v>
      </c>
      <c r="AV95">
        <v>0</v>
      </c>
      <c r="AW95">
        <v>1854</v>
      </c>
    </row>
    <row r="96" spans="43:49" x14ac:dyDescent="0.25">
      <c r="AQ96" t="s">
        <v>84</v>
      </c>
      <c r="AR96">
        <v>0</v>
      </c>
      <c r="AS96">
        <v>90019</v>
      </c>
      <c r="AT96">
        <v>58.7</v>
      </c>
      <c r="AU96">
        <v>49.8</v>
      </c>
      <c r="AV96">
        <v>0.4</v>
      </c>
      <c r="AW96">
        <v>1395</v>
      </c>
    </row>
    <row r="97" spans="43:49" x14ac:dyDescent="0.25">
      <c r="AQ97" t="s">
        <v>85</v>
      </c>
      <c r="AR97">
        <v>0</v>
      </c>
      <c r="AS97">
        <v>90019</v>
      </c>
      <c r="AT97">
        <v>50.5</v>
      </c>
      <c r="AU97">
        <v>50.5</v>
      </c>
      <c r="AV97">
        <v>0.3</v>
      </c>
      <c r="AW97">
        <v>1759</v>
      </c>
    </row>
    <row r="98" spans="43:49" x14ac:dyDescent="0.25">
      <c r="AQ98" t="s">
        <v>86</v>
      </c>
      <c r="AR98">
        <v>0</v>
      </c>
      <c r="AS98">
        <v>90019</v>
      </c>
      <c r="AT98">
        <v>0</v>
      </c>
      <c r="AU98">
        <v>0</v>
      </c>
      <c r="AV98">
        <v>0</v>
      </c>
      <c r="AW98">
        <v>2118</v>
      </c>
    </row>
    <row r="99" spans="43:49" x14ac:dyDescent="0.25">
      <c r="AQ99" t="s">
        <v>87</v>
      </c>
      <c r="AR99">
        <v>0</v>
      </c>
      <c r="AS99">
        <v>90019</v>
      </c>
      <c r="AT99">
        <v>129.69999999999999</v>
      </c>
      <c r="AU99">
        <v>96</v>
      </c>
      <c r="AV99">
        <v>1.5</v>
      </c>
      <c r="AW99">
        <v>1685</v>
      </c>
    </row>
    <row r="100" spans="43:49" x14ac:dyDescent="0.25">
      <c r="AQ100" t="s">
        <v>88</v>
      </c>
      <c r="AR100">
        <v>0</v>
      </c>
      <c r="AS100">
        <v>90019</v>
      </c>
      <c r="AT100">
        <v>125.4</v>
      </c>
      <c r="AU100">
        <v>111.5</v>
      </c>
      <c r="AV100">
        <v>0.9</v>
      </c>
      <c r="AW100">
        <v>1259</v>
      </c>
    </row>
    <row r="101" spans="43:49" x14ac:dyDescent="0.25">
      <c r="AQ101" t="s">
        <v>89</v>
      </c>
      <c r="AR101">
        <v>0</v>
      </c>
      <c r="AS101">
        <v>90019</v>
      </c>
      <c r="AT101">
        <v>125.5</v>
      </c>
      <c r="AU101">
        <v>140.5</v>
      </c>
      <c r="AV101">
        <v>0.5</v>
      </c>
      <c r="AW101">
        <v>1419</v>
      </c>
    </row>
    <row r="102" spans="43:49" x14ac:dyDescent="0.25">
      <c r="AQ102" t="s">
        <v>90</v>
      </c>
      <c r="AR102">
        <v>0</v>
      </c>
      <c r="AS102">
        <v>90019</v>
      </c>
      <c r="AT102">
        <v>164.5</v>
      </c>
      <c r="AU102">
        <v>162.5</v>
      </c>
      <c r="AV102">
        <v>0.8</v>
      </c>
      <c r="AW102">
        <v>1856</v>
      </c>
    </row>
    <row r="103" spans="43:49" x14ac:dyDescent="0.25">
      <c r="AQ103" t="s">
        <v>91</v>
      </c>
      <c r="AR103">
        <v>0</v>
      </c>
      <c r="AS103">
        <v>90019</v>
      </c>
      <c r="AT103">
        <v>68</v>
      </c>
      <c r="AU103">
        <v>69</v>
      </c>
      <c r="AV103">
        <v>0.5</v>
      </c>
      <c r="AW103">
        <v>1680</v>
      </c>
    </row>
    <row r="104" spans="43:49" x14ac:dyDescent="0.25">
      <c r="AQ104" t="s">
        <v>92</v>
      </c>
      <c r="AR104">
        <v>0</v>
      </c>
      <c r="AS104">
        <v>90019</v>
      </c>
      <c r="AT104">
        <v>206.3</v>
      </c>
      <c r="AU104">
        <v>157.5</v>
      </c>
      <c r="AV104">
        <v>1.3</v>
      </c>
      <c r="AW104">
        <v>2042</v>
      </c>
    </row>
    <row r="105" spans="43:49" x14ac:dyDescent="0.25">
      <c r="AQ105" t="s">
        <v>93</v>
      </c>
      <c r="AR105">
        <v>0</v>
      </c>
      <c r="AS105">
        <v>90019</v>
      </c>
      <c r="AT105">
        <v>254.6</v>
      </c>
      <c r="AU105">
        <v>204</v>
      </c>
      <c r="AV105">
        <v>1.3</v>
      </c>
      <c r="AW105">
        <v>1846</v>
      </c>
    </row>
    <row r="106" spans="43:49" x14ac:dyDescent="0.25">
      <c r="AQ106" t="s">
        <v>94</v>
      </c>
      <c r="AR106">
        <v>0</v>
      </c>
      <c r="AS106">
        <v>90019</v>
      </c>
      <c r="AT106">
        <v>203.8</v>
      </c>
      <c r="AU106">
        <v>256.8</v>
      </c>
      <c r="AV106">
        <v>1.6</v>
      </c>
      <c r="AW106">
        <v>2266</v>
      </c>
    </row>
    <row r="107" spans="43:49" x14ac:dyDescent="0.25">
      <c r="AQ107" t="s">
        <v>95</v>
      </c>
      <c r="AR107">
        <v>0</v>
      </c>
      <c r="AS107">
        <v>90019</v>
      </c>
      <c r="AT107">
        <v>215.6</v>
      </c>
      <c r="AU107">
        <v>212</v>
      </c>
      <c r="AV107">
        <v>1.5</v>
      </c>
      <c r="AW107">
        <v>1840</v>
      </c>
    </row>
    <row r="108" spans="43:49" x14ac:dyDescent="0.25">
      <c r="AQ108" t="s">
        <v>96</v>
      </c>
      <c r="AR108">
        <v>0</v>
      </c>
      <c r="AS108">
        <v>90019</v>
      </c>
      <c r="AT108">
        <v>14</v>
      </c>
      <c r="AU108">
        <v>14</v>
      </c>
      <c r="AV108">
        <v>0.1</v>
      </c>
      <c r="AW108">
        <v>1421</v>
      </c>
    </row>
    <row r="109" spans="43:49" x14ac:dyDescent="0.25">
      <c r="AQ109" t="s">
        <v>97</v>
      </c>
      <c r="AR109">
        <v>0</v>
      </c>
      <c r="AS109">
        <v>90019</v>
      </c>
      <c r="AT109">
        <v>139.9</v>
      </c>
      <c r="AU109">
        <v>59</v>
      </c>
      <c r="AV109">
        <v>0.6</v>
      </c>
      <c r="AW109">
        <v>1142</v>
      </c>
    </row>
    <row r="110" spans="43:49" x14ac:dyDescent="0.25">
      <c r="AQ110" t="s">
        <v>98</v>
      </c>
      <c r="AR110">
        <v>0</v>
      </c>
      <c r="AS110">
        <v>90019</v>
      </c>
      <c r="AT110">
        <v>95.5</v>
      </c>
      <c r="AU110">
        <v>95.5</v>
      </c>
      <c r="AV110">
        <v>0.4</v>
      </c>
      <c r="AW110">
        <v>1283</v>
      </c>
    </row>
    <row r="111" spans="43:49" x14ac:dyDescent="0.25">
      <c r="AQ111" t="s">
        <v>99</v>
      </c>
      <c r="AR111">
        <v>0</v>
      </c>
      <c r="AS111">
        <v>90019</v>
      </c>
      <c r="AT111">
        <v>55.5</v>
      </c>
      <c r="AU111">
        <v>55.5</v>
      </c>
      <c r="AV111">
        <v>0.4</v>
      </c>
      <c r="AW111">
        <v>1388</v>
      </c>
    </row>
    <row r="112" spans="43:49" x14ac:dyDescent="0.25">
      <c r="AQ112" t="s">
        <v>100</v>
      </c>
      <c r="AR112">
        <v>0</v>
      </c>
      <c r="AS112">
        <v>90019</v>
      </c>
      <c r="AT112">
        <v>10</v>
      </c>
      <c r="AU112">
        <v>10</v>
      </c>
      <c r="AV112">
        <v>0.3</v>
      </c>
      <c r="AW112">
        <v>1354</v>
      </c>
    </row>
    <row r="113" spans="43:49" x14ac:dyDescent="0.25">
      <c r="AQ113" t="s">
        <v>101</v>
      </c>
      <c r="AR113">
        <v>0</v>
      </c>
      <c r="AS113">
        <v>90019</v>
      </c>
      <c r="AT113">
        <v>9.5</v>
      </c>
      <c r="AU113">
        <v>9.5</v>
      </c>
      <c r="AV113">
        <v>0.1</v>
      </c>
      <c r="AW113">
        <v>1964</v>
      </c>
    </row>
    <row r="114" spans="43:49" x14ac:dyDescent="0.25">
      <c r="AQ114" t="s">
        <v>102</v>
      </c>
      <c r="AR114">
        <v>0</v>
      </c>
      <c r="AS114">
        <v>90019</v>
      </c>
      <c r="AT114">
        <v>115.5</v>
      </c>
      <c r="AU114">
        <v>115.5</v>
      </c>
      <c r="AV114">
        <v>0.6</v>
      </c>
      <c r="AW114">
        <v>2012</v>
      </c>
    </row>
    <row r="115" spans="43:49" x14ac:dyDescent="0.25">
      <c r="AQ115" t="s">
        <v>103</v>
      </c>
      <c r="AR115">
        <v>0</v>
      </c>
      <c r="AS115">
        <v>90019</v>
      </c>
      <c r="AT115">
        <v>38.5</v>
      </c>
      <c r="AU115">
        <v>38.5</v>
      </c>
      <c r="AV115">
        <v>0.3</v>
      </c>
      <c r="AW115">
        <v>2013</v>
      </c>
    </row>
    <row r="116" spans="43:49" x14ac:dyDescent="0.25">
      <c r="AQ116" t="s">
        <v>104</v>
      </c>
      <c r="AR116">
        <v>0</v>
      </c>
      <c r="AS116">
        <v>90019</v>
      </c>
      <c r="AT116">
        <v>0</v>
      </c>
      <c r="AU116">
        <v>0</v>
      </c>
      <c r="AV116">
        <v>0</v>
      </c>
      <c r="AW116">
        <v>2094</v>
      </c>
    </row>
    <row r="117" spans="43:49" x14ac:dyDescent="0.25">
      <c r="AQ117" t="s">
        <v>105</v>
      </c>
      <c r="AR117">
        <v>0</v>
      </c>
      <c r="AS117">
        <v>90019</v>
      </c>
      <c r="AT117">
        <v>233.4</v>
      </c>
      <c r="AU117">
        <v>103.6</v>
      </c>
      <c r="AV117">
        <v>2.4</v>
      </c>
      <c r="AW117">
        <v>3495</v>
      </c>
    </row>
    <row r="118" spans="43:49" x14ac:dyDescent="0.25">
      <c r="AQ118" t="s">
        <v>106</v>
      </c>
      <c r="AR118">
        <v>0</v>
      </c>
      <c r="AS118">
        <v>90019</v>
      </c>
      <c r="AT118">
        <v>268.3</v>
      </c>
      <c r="AU118">
        <v>242</v>
      </c>
      <c r="AV118">
        <v>2.9</v>
      </c>
      <c r="AW118">
        <v>2992</v>
      </c>
    </row>
    <row r="119" spans="43:49" x14ac:dyDescent="0.25">
      <c r="AQ119" t="s">
        <v>107</v>
      </c>
      <c r="AR119">
        <v>0</v>
      </c>
      <c r="AS119">
        <v>90019</v>
      </c>
      <c r="AT119">
        <v>203.5</v>
      </c>
      <c r="AU119">
        <v>223.5</v>
      </c>
      <c r="AV119">
        <v>1.1000000000000001</v>
      </c>
      <c r="AW119">
        <v>2340</v>
      </c>
    </row>
    <row r="120" spans="43:49" x14ac:dyDescent="0.25">
      <c r="AQ120" t="s">
        <v>108</v>
      </c>
      <c r="AR120">
        <v>0</v>
      </c>
      <c r="AS120">
        <v>90019</v>
      </c>
      <c r="AT120">
        <v>200.1</v>
      </c>
      <c r="AU120">
        <v>198</v>
      </c>
      <c r="AV120">
        <v>1.9</v>
      </c>
      <c r="AW120">
        <v>2293</v>
      </c>
    </row>
    <row r="121" spans="43:49" x14ac:dyDescent="0.25">
      <c r="AQ121" t="s">
        <v>109</v>
      </c>
      <c r="AR121">
        <v>0</v>
      </c>
      <c r="AS121">
        <v>90019</v>
      </c>
      <c r="AT121">
        <v>501.8</v>
      </c>
      <c r="AU121">
        <v>464.8</v>
      </c>
      <c r="AV121">
        <v>2.8</v>
      </c>
      <c r="AW121">
        <v>2424</v>
      </c>
    </row>
    <row r="122" spans="43:49" x14ac:dyDescent="0.25">
      <c r="AQ122" t="s">
        <v>110</v>
      </c>
      <c r="AR122">
        <v>0</v>
      </c>
      <c r="AS122">
        <v>90019</v>
      </c>
      <c r="AT122">
        <v>174.5</v>
      </c>
      <c r="AU122">
        <v>262.60000000000002</v>
      </c>
      <c r="AV122">
        <v>1.8</v>
      </c>
      <c r="AW122">
        <v>1559</v>
      </c>
    </row>
    <row r="123" spans="43:49" x14ac:dyDescent="0.25">
      <c r="AQ123" t="s">
        <v>111</v>
      </c>
      <c r="AR123">
        <v>0</v>
      </c>
      <c r="AS123">
        <v>90019</v>
      </c>
      <c r="AT123">
        <v>213.6</v>
      </c>
      <c r="AU123">
        <v>216.5</v>
      </c>
      <c r="AV123">
        <v>1.8</v>
      </c>
      <c r="AW123">
        <v>3208</v>
      </c>
    </row>
    <row r="124" spans="43:49" x14ac:dyDescent="0.25">
      <c r="AQ124" t="s">
        <v>112</v>
      </c>
      <c r="AR124">
        <v>0</v>
      </c>
      <c r="AS124">
        <v>90019</v>
      </c>
      <c r="AT124">
        <v>309</v>
      </c>
      <c r="AU124">
        <v>321.60000000000002</v>
      </c>
      <c r="AV124">
        <v>6.3</v>
      </c>
      <c r="AW124">
        <v>3133</v>
      </c>
    </row>
    <row r="125" spans="43:49" x14ac:dyDescent="0.25">
      <c r="AQ125" t="s">
        <v>113</v>
      </c>
      <c r="AR125">
        <v>0</v>
      </c>
      <c r="AS125">
        <v>90019</v>
      </c>
      <c r="AT125">
        <v>262.7</v>
      </c>
      <c r="AU125">
        <v>141.5</v>
      </c>
      <c r="AV125">
        <v>1.9</v>
      </c>
      <c r="AW125">
        <v>3326</v>
      </c>
    </row>
    <row r="126" spans="43:49" x14ac:dyDescent="0.25">
      <c r="AQ126" t="s">
        <v>114</v>
      </c>
      <c r="AR126">
        <v>0</v>
      </c>
      <c r="AS126">
        <v>90019</v>
      </c>
      <c r="AT126">
        <v>85.1</v>
      </c>
      <c r="AU126">
        <v>62.5</v>
      </c>
      <c r="AV126">
        <v>0.8</v>
      </c>
      <c r="AW126">
        <v>2920</v>
      </c>
    </row>
    <row r="127" spans="43:49" x14ac:dyDescent="0.25">
      <c r="AQ127" t="s">
        <v>115</v>
      </c>
      <c r="AR127">
        <v>0</v>
      </c>
      <c r="AS127">
        <v>90019</v>
      </c>
      <c r="AT127">
        <v>229</v>
      </c>
      <c r="AU127">
        <v>210</v>
      </c>
      <c r="AV127">
        <v>3</v>
      </c>
      <c r="AW127">
        <v>2899</v>
      </c>
    </row>
    <row r="128" spans="43:49" x14ac:dyDescent="0.25">
      <c r="AQ128" t="s">
        <v>116</v>
      </c>
      <c r="AR128">
        <v>0</v>
      </c>
      <c r="AS128">
        <v>90019</v>
      </c>
      <c r="AT128">
        <v>166.1</v>
      </c>
      <c r="AU128">
        <v>118.5</v>
      </c>
      <c r="AV128">
        <v>1.5</v>
      </c>
      <c r="AW128">
        <v>1695</v>
      </c>
    </row>
    <row r="129" spans="43:49" x14ac:dyDescent="0.25">
      <c r="AQ129" t="s">
        <v>117</v>
      </c>
      <c r="AR129">
        <v>0</v>
      </c>
      <c r="AS129">
        <v>90019</v>
      </c>
      <c r="AT129">
        <v>64.5</v>
      </c>
      <c r="AU129">
        <v>53</v>
      </c>
      <c r="AV129">
        <v>0.5</v>
      </c>
      <c r="AW129">
        <v>2097</v>
      </c>
    </row>
    <row r="130" spans="43:49" x14ac:dyDescent="0.25">
      <c r="AQ130" t="s">
        <v>118</v>
      </c>
      <c r="AR130">
        <v>0</v>
      </c>
      <c r="AS130">
        <v>90019</v>
      </c>
      <c r="AT130">
        <v>353.6</v>
      </c>
      <c r="AU130">
        <v>325.39999999999998</v>
      </c>
      <c r="AV130">
        <v>1.3</v>
      </c>
      <c r="AW130">
        <v>1977</v>
      </c>
    </row>
    <row r="131" spans="43:49" x14ac:dyDescent="0.25">
      <c r="AQ131" t="s">
        <v>119</v>
      </c>
      <c r="AR131">
        <v>0</v>
      </c>
      <c r="AS131">
        <v>90019</v>
      </c>
      <c r="AT131">
        <v>196.9</v>
      </c>
      <c r="AU131">
        <v>185.5</v>
      </c>
      <c r="AV131">
        <v>1.6</v>
      </c>
      <c r="AW131">
        <v>1998</v>
      </c>
    </row>
    <row r="132" spans="43:49" x14ac:dyDescent="0.25">
      <c r="AQ132" t="s">
        <v>120</v>
      </c>
      <c r="AR132">
        <v>0</v>
      </c>
      <c r="AS132">
        <v>90019</v>
      </c>
      <c r="AT132">
        <v>111.3</v>
      </c>
      <c r="AU132">
        <v>106.6</v>
      </c>
      <c r="AV132">
        <v>0.8</v>
      </c>
      <c r="AW132">
        <v>4369</v>
      </c>
    </row>
    <row r="133" spans="43:49" x14ac:dyDescent="0.25">
      <c r="AQ133" t="s">
        <v>121</v>
      </c>
      <c r="AR133">
        <v>0</v>
      </c>
      <c r="AS133">
        <v>90019</v>
      </c>
      <c r="AT133">
        <v>104.6</v>
      </c>
      <c r="AU133">
        <v>113</v>
      </c>
      <c r="AV133">
        <v>0.9</v>
      </c>
      <c r="AW133">
        <v>4255</v>
      </c>
    </row>
    <row r="134" spans="43:49" x14ac:dyDescent="0.25">
      <c r="AQ134" t="s">
        <v>122</v>
      </c>
      <c r="AR134">
        <v>0</v>
      </c>
      <c r="AS134">
        <v>90019</v>
      </c>
      <c r="AT134">
        <v>196.9</v>
      </c>
      <c r="AU134">
        <v>259.3</v>
      </c>
      <c r="AV134">
        <v>3.3</v>
      </c>
      <c r="AW134">
        <v>4409</v>
      </c>
    </row>
    <row r="137" spans="43:49" x14ac:dyDescent="0.25">
      <c r="AQ137" t="s">
        <v>7</v>
      </c>
      <c r="AR137" t="s">
        <v>6</v>
      </c>
      <c r="AS137" t="s">
        <v>5</v>
      </c>
      <c r="AT137" t="s">
        <v>0</v>
      </c>
      <c r="AU137" t="s">
        <v>1</v>
      </c>
      <c r="AV137" t="s">
        <v>2</v>
      </c>
      <c r="AW137" t="s">
        <v>4</v>
      </c>
    </row>
    <row r="138" spans="43:49" x14ac:dyDescent="0.25">
      <c r="AQ138" t="s">
        <v>81</v>
      </c>
      <c r="AR138">
        <v>0</v>
      </c>
      <c r="AS138">
        <v>90000</v>
      </c>
      <c r="AT138">
        <v>0</v>
      </c>
      <c r="AU138">
        <v>0</v>
      </c>
      <c r="AV138">
        <v>0</v>
      </c>
      <c r="AW138">
        <v>1546</v>
      </c>
    </row>
    <row r="139" spans="43:49" x14ac:dyDescent="0.25">
      <c r="AQ139" t="s">
        <v>82</v>
      </c>
      <c r="AR139">
        <v>0</v>
      </c>
      <c r="AS139">
        <v>90000</v>
      </c>
      <c r="AT139">
        <v>136.1</v>
      </c>
      <c r="AU139">
        <v>170</v>
      </c>
      <c r="AV139">
        <v>0.8</v>
      </c>
      <c r="AW139">
        <v>1579</v>
      </c>
    </row>
    <row r="140" spans="43:49" x14ac:dyDescent="0.25">
      <c r="AQ140" t="s">
        <v>83</v>
      </c>
      <c r="AR140">
        <v>0</v>
      </c>
      <c r="AS140">
        <v>90000</v>
      </c>
      <c r="AT140">
        <v>124.2</v>
      </c>
      <c r="AU140">
        <v>89</v>
      </c>
      <c r="AV140">
        <v>0.8</v>
      </c>
      <c r="AW140">
        <v>2009</v>
      </c>
    </row>
    <row r="141" spans="43:49" x14ac:dyDescent="0.25">
      <c r="AQ141" t="s">
        <v>85</v>
      </c>
      <c r="AR141">
        <v>0</v>
      </c>
      <c r="AS141">
        <v>90000</v>
      </c>
      <c r="AT141">
        <v>315.39999999999998</v>
      </c>
      <c r="AU141">
        <v>318.39999999999998</v>
      </c>
      <c r="AV141">
        <v>0.9</v>
      </c>
      <c r="AW141">
        <v>1579</v>
      </c>
    </row>
    <row r="142" spans="43:49" x14ac:dyDescent="0.25">
      <c r="AQ142" t="s">
        <v>124</v>
      </c>
      <c r="AR142">
        <v>0</v>
      </c>
      <c r="AS142">
        <v>90000</v>
      </c>
      <c r="AT142">
        <v>74</v>
      </c>
      <c r="AU142">
        <v>74</v>
      </c>
      <c r="AV142">
        <v>0.3</v>
      </c>
      <c r="AW142">
        <v>1437</v>
      </c>
    </row>
    <row r="143" spans="43:49" x14ac:dyDescent="0.25">
      <c r="AQ143" t="s">
        <v>86</v>
      </c>
      <c r="AR143">
        <v>0</v>
      </c>
      <c r="AS143">
        <v>90000</v>
      </c>
      <c r="AT143">
        <v>27</v>
      </c>
      <c r="AU143">
        <v>27</v>
      </c>
      <c r="AV143">
        <v>0.1</v>
      </c>
      <c r="AW143">
        <v>1487</v>
      </c>
    </row>
    <row r="144" spans="43:49" x14ac:dyDescent="0.25">
      <c r="AQ144" t="s">
        <v>89</v>
      </c>
      <c r="AR144">
        <v>0</v>
      </c>
      <c r="AS144">
        <v>90000</v>
      </c>
      <c r="AT144">
        <v>68.2</v>
      </c>
      <c r="AU144">
        <v>57</v>
      </c>
      <c r="AV144">
        <v>0.4</v>
      </c>
      <c r="AW144">
        <v>1846</v>
      </c>
    </row>
    <row r="145" spans="43:49" x14ac:dyDescent="0.25">
      <c r="AQ145" t="s">
        <v>87</v>
      </c>
      <c r="AR145">
        <v>0</v>
      </c>
      <c r="AS145">
        <v>90000</v>
      </c>
      <c r="AT145">
        <v>197.5</v>
      </c>
      <c r="AU145">
        <v>122.5</v>
      </c>
      <c r="AV145">
        <v>1</v>
      </c>
      <c r="AW145">
        <v>2266</v>
      </c>
    </row>
    <row r="146" spans="43:49" x14ac:dyDescent="0.25">
      <c r="AQ146" t="s">
        <v>88</v>
      </c>
      <c r="AR146">
        <v>0</v>
      </c>
      <c r="AS146">
        <v>90000</v>
      </c>
      <c r="AT146">
        <v>112.2</v>
      </c>
      <c r="AU146">
        <v>93.5</v>
      </c>
      <c r="AV146">
        <v>0.5</v>
      </c>
      <c r="AW146">
        <v>1880</v>
      </c>
    </row>
    <row r="147" spans="43:49" x14ac:dyDescent="0.25">
      <c r="AQ147" t="s">
        <v>90</v>
      </c>
      <c r="AR147">
        <v>0</v>
      </c>
      <c r="AS147">
        <v>90000</v>
      </c>
      <c r="AT147">
        <v>108</v>
      </c>
      <c r="AU147">
        <v>146.5</v>
      </c>
      <c r="AV147">
        <v>0.5</v>
      </c>
      <c r="AW147">
        <v>1856</v>
      </c>
    </row>
    <row r="148" spans="43:49" x14ac:dyDescent="0.25">
      <c r="AQ148" t="s">
        <v>91</v>
      </c>
      <c r="AR148">
        <v>0</v>
      </c>
      <c r="AS148">
        <v>90000</v>
      </c>
      <c r="AT148">
        <v>257.10000000000002</v>
      </c>
      <c r="AU148">
        <v>260</v>
      </c>
      <c r="AV148">
        <v>1.3</v>
      </c>
      <c r="AW148">
        <v>1680</v>
      </c>
    </row>
    <row r="149" spans="43:49" x14ac:dyDescent="0.25">
      <c r="AQ149" t="s">
        <v>92</v>
      </c>
      <c r="AR149">
        <v>0</v>
      </c>
      <c r="AS149">
        <v>90000</v>
      </c>
      <c r="AT149">
        <v>158</v>
      </c>
      <c r="AU149">
        <v>167.9</v>
      </c>
      <c r="AV149">
        <v>1.4</v>
      </c>
      <c r="AW149">
        <v>2042</v>
      </c>
    </row>
    <row r="150" spans="43:49" x14ac:dyDescent="0.25">
      <c r="AQ150" t="s">
        <v>93</v>
      </c>
      <c r="AR150">
        <v>0</v>
      </c>
      <c r="AS150">
        <v>90000</v>
      </c>
      <c r="AT150">
        <v>27</v>
      </c>
      <c r="AU150">
        <v>27</v>
      </c>
      <c r="AV150">
        <v>0.1</v>
      </c>
      <c r="AW150">
        <v>1271</v>
      </c>
    </row>
    <row r="151" spans="43:49" x14ac:dyDescent="0.25">
      <c r="AQ151" t="s">
        <v>95</v>
      </c>
      <c r="AR151">
        <v>0</v>
      </c>
      <c r="AS151">
        <v>90000</v>
      </c>
      <c r="AT151">
        <v>162</v>
      </c>
      <c r="AU151">
        <v>132.5</v>
      </c>
      <c r="AV151">
        <v>1</v>
      </c>
      <c r="AW151">
        <v>1259</v>
      </c>
    </row>
    <row r="152" spans="43:49" x14ac:dyDescent="0.25">
      <c r="AQ152" t="s">
        <v>94</v>
      </c>
      <c r="AR152">
        <v>0</v>
      </c>
      <c r="AS152">
        <v>90000</v>
      </c>
      <c r="AT152">
        <v>184.8</v>
      </c>
      <c r="AU152">
        <v>195</v>
      </c>
      <c r="AV152">
        <v>1.8</v>
      </c>
      <c r="AW152">
        <v>1685</v>
      </c>
    </row>
    <row r="153" spans="43:49" x14ac:dyDescent="0.25">
      <c r="AQ153" t="s">
        <v>126</v>
      </c>
      <c r="AR153">
        <v>0</v>
      </c>
      <c r="AS153">
        <v>90000</v>
      </c>
      <c r="AT153">
        <v>0</v>
      </c>
      <c r="AU153">
        <v>0</v>
      </c>
      <c r="AV153">
        <v>0</v>
      </c>
      <c r="AW153">
        <v>1395</v>
      </c>
    </row>
    <row r="154" spans="43:49" x14ac:dyDescent="0.25">
      <c r="AQ154" t="s">
        <v>97</v>
      </c>
      <c r="AR154">
        <v>0</v>
      </c>
      <c r="AS154">
        <v>90000</v>
      </c>
      <c r="AT154">
        <v>20</v>
      </c>
      <c r="AU154">
        <v>20</v>
      </c>
      <c r="AV154">
        <v>0.1</v>
      </c>
      <c r="AW154">
        <v>1708</v>
      </c>
    </row>
    <row r="155" spans="43:49" x14ac:dyDescent="0.25">
      <c r="AQ155" t="s">
        <v>96</v>
      </c>
      <c r="AR155">
        <v>0</v>
      </c>
      <c r="AS155">
        <v>90000</v>
      </c>
      <c r="AT155">
        <v>122.5</v>
      </c>
      <c r="AU155">
        <v>122.5</v>
      </c>
      <c r="AV155">
        <v>0.4</v>
      </c>
      <c r="AW155">
        <v>2122</v>
      </c>
    </row>
    <row r="156" spans="43:49" x14ac:dyDescent="0.25">
      <c r="AQ156" t="s">
        <v>99</v>
      </c>
      <c r="AR156">
        <v>0</v>
      </c>
      <c r="AS156">
        <v>90000</v>
      </c>
      <c r="AT156">
        <v>48</v>
      </c>
      <c r="AU156">
        <v>48</v>
      </c>
      <c r="AV156">
        <v>0.4</v>
      </c>
      <c r="AW156">
        <v>1429</v>
      </c>
    </row>
    <row r="157" spans="43:49" x14ac:dyDescent="0.25">
      <c r="AQ157" t="s">
        <v>100</v>
      </c>
      <c r="AR157">
        <v>0</v>
      </c>
      <c r="AS157">
        <v>90000</v>
      </c>
      <c r="AT157">
        <v>55</v>
      </c>
      <c r="AU157">
        <v>55</v>
      </c>
      <c r="AV157">
        <v>0.3</v>
      </c>
      <c r="AW157">
        <v>1413</v>
      </c>
    </row>
    <row r="158" spans="43:49" x14ac:dyDescent="0.25">
      <c r="AQ158" t="s">
        <v>101</v>
      </c>
      <c r="AR158">
        <v>0</v>
      </c>
      <c r="AS158">
        <v>90000</v>
      </c>
      <c r="AT158">
        <v>45.2</v>
      </c>
      <c r="AU158">
        <v>46</v>
      </c>
      <c r="AV158">
        <v>0.3</v>
      </c>
      <c r="AW158">
        <v>1871</v>
      </c>
    </row>
    <row r="159" spans="43:49" x14ac:dyDescent="0.25">
      <c r="AQ159" t="s">
        <v>102</v>
      </c>
      <c r="AR159">
        <v>0</v>
      </c>
      <c r="AS159">
        <v>90000</v>
      </c>
      <c r="AT159">
        <v>0</v>
      </c>
      <c r="AU159">
        <v>0</v>
      </c>
      <c r="AV159">
        <v>0</v>
      </c>
      <c r="AW159">
        <v>4450</v>
      </c>
    </row>
    <row r="160" spans="43:49" x14ac:dyDescent="0.25">
      <c r="AQ160" t="s">
        <v>123</v>
      </c>
      <c r="AR160">
        <v>0</v>
      </c>
      <c r="AS160">
        <v>90000</v>
      </c>
      <c r="AT160">
        <v>95.6</v>
      </c>
      <c r="AU160">
        <v>62.4</v>
      </c>
      <c r="AV160">
        <v>1.5</v>
      </c>
      <c r="AW160">
        <v>4584</v>
      </c>
    </row>
    <row r="161" spans="43:49" x14ac:dyDescent="0.25">
      <c r="AQ161" t="s">
        <v>104</v>
      </c>
      <c r="AR161">
        <v>0</v>
      </c>
      <c r="AS161">
        <v>90000</v>
      </c>
      <c r="AT161">
        <v>129.19999999999999</v>
      </c>
      <c r="AU161">
        <v>162</v>
      </c>
      <c r="AV161">
        <v>1.3</v>
      </c>
      <c r="AW161">
        <v>4212</v>
      </c>
    </row>
    <row r="162" spans="43:49" x14ac:dyDescent="0.25">
      <c r="AQ162" t="s">
        <v>105</v>
      </c>
      <c r="AR162">
        <v>0</v>
      </c>
      <c r="AS162">
        <v>90000</v>
      </c>
      <c r="AT162">
        <v>93.5</v>
      </c>
      <c r="AU162">
        <v>106</v>
      </c>
      <c r="AV162">
        <v>0.8</v>
      </c>
      <c r="AW162">
        <v>2102</v>
      </c>
    </row>
    <row r="163" spans="43:49" x14ac:dyDescent="0.25">
      <c r="AQ163" t="s">
        <v>106</v>
      </c>
      <c r="AR163">
        <v>0</v>
      </c>
      <c r="AS163">
        <v>90000</v>
      </c>
      <c r="AT163">
        <v>192.3</v>
      </c>
      <c r="AU163">
        <v>145.5</v>
      </c>
      <c r="AV163">
        <v>1.9</v>
      </c>
      <c r="AW163">
        <v>2200</v>
      </c>
    </row>
    <row r="164" spans="43:49" x14ac:dyDescent="0.25">
      <c r="AQ164" t="s">
        <v>125</v>
      </c>
      <c r="AR164">
        <v>0</v>
      </c>
      <c r="AS164">
        <v>90000</v>
      </c>
      <c r="AT164">
        <v>158.80000000000001</v>
      </c>
      <c r="AU164">
        <v>130.5</v>
      </c>
      <c r="AV164">
        <v>2</v>
      </c>
      <c r="AW164">
        <v>2056</v>
      </c>
    </row>
    <row r="165" spans="43:49" x14ac:dyDescent="0.25">
      <c r="AQ165" t="s">
        <v>108</v>
      </c>
      <c r="AR165">
        <v>0</v>
      </c>
      <c r="AS165">
        <v>90000</v>
      </c>
      <c r="AT165">
        <v>104.3</v>
      </c>
      <c r="AU165">
        <v>106</v>
      </c>
      <c r="AV165">
        <v>0.8</v>
      </c>
      <c r="AW165">
        <v>1695</v>
      </c>
    </row>
    <row r="166" spans="43:49" x14ac:dyDescent="0.25">
      <c r="AQ166" t="s">
        <v>109</v>
      </c>
      <c r="AR166">
        <v>0</v>
      </c>
      <c r="AS166">
        <v>90000</v>
      </c>
      <c r="AT166">
        <v>198.6</v>
      </c>
      <c r="AU166">
        <v>142.5</v>
      </c>
      <c r="AV166">
        <v>2.6</v>
      </c>
      <c r="AW166">
        <v>2964</v>
      </c>
    </row>
    <row r="167" spans="43:49" x14ac:dyDescent="0.25">
      <c r="AQ167" t="s">
        <v>110</v>
      </c>
      <c r="AR167">
        <v>0</v>
      </c>
      <c r="AS167">
        <v>90000</v>
      </c>
      <c r="AT167">
        <v>158.1</v>
      </c>
      <c r="AU167">
        <v>158.5</v>
      </c>
      <c r="AV167">
        <v>1</v>
      </c>
      <c r="AW167">
        <v>2920</v>
      </c>
    </row>
    <row r="168" spans="43:49" x14ac:dyDescent="0.25">
      <c r="AQ168" t="s">
        <v>111</v>
      </c>
      <c r="AR168">
        <v>0</v>
      </c>
      <c r="AS168">
        <v>90000</v>
      </c>
      <c r="AT168">
        <v>89.7</v>
      </c>
      <c r="AU168">
        <v>82.5</v>
      </c>
      <c r="AV168">
        <v>0.5</v>
      </c>
      <c r="AW168">
        <v>3208</v>
      </c>
    </row>
    <row r="169" spans="43:49" x14ac:dyDescent="0.25">
      <c r="AQ169" t="s">
        <v>112</v>
      </c>
      <c r="AR169">
        <v>0</v>
      </c>
      <c r="AS169">
        <v>90000</v>
      </c>
      <c r="AT169">
        <v>230.4</v>
      </c>
      <c r="AU169">
        <v>179</v>
      </c>
      <c r="AV169">
        <v>3.3</v>
      </c>
      <c r="AW169">
        <v>3186</v>
      </c>
    </row>
    <row r="170" spans="43:49" x14ac:dyDescent="0.25">
      <c r="AQ170" t="s">
        <v>113</v>
      </c>
      <c r="AR170">
        <v>0</v>
      </c>
      <c r="AS170">
        <v>90000</v>
      </c>
      <c r="AT170">
        <v>192.5</v>
      </c>
      <c r="AU170">
        <v>191.1</v>
      </c>
      <c r="AV170">
        <v>1.9</v>
      </c>
      <c r="AW170">
        <v>3326</v>
      </c>
    </row>
    <row r="171" spans="43:49" x14ac:dyDescent="0.25">
      <c r="AQ171" t="s">
        <v>116</v>
      </c>
      <c r="AR171">
        <v>0</v>
      </c>
      <c r="AS171">
        <v>90000</v>
      </c>
      <c r="AT171">
        <v>120.7</v>
      </c>
      <c r="AU171">
        <v>131</v>
      </c>
      <c r="AV171">
        <v>0.6</v>
      </c>
      <c r="AW171">
        <v>2062</v>
      </c>
    </row>
    <row r="172" spans="43:49" x14ac:dyDescent="0.25">
      <c r="AQ172" t="s">
        <v>115</v>
      </c>
      <c r="AR172">
        <v>0</v>
      </c>
      <c r="AS172">
        <v>90000</v>
      </c>
      <c r="AT172">
        <v>248.2</v>
      </c>
      <c r="AU172">
        <v>286.5</v>
      </c>
      <c r="AV172">
        <v>2.6</v>
      </c>
      <c r="AW172">
        <v>2424</v>
      </c>
    </row>
    <row r="173" spans="43:49" x14ac:dyDescent="0.25">
      <c r="AQ173" t="s">
        <v>114</v>
      </c>
      <c r="AR173">
        <v>0</v>
      </c>
      <c r="AS173">
        <v>90000</v>
      </c>
      <c r="AT173">
        <v>158.1</v>
      </c>
      <c r="AU173">
        <v>149</v>
      </c>
      <c r="AV173">
        <v>1.1000000000000001</v>
      </c>
      <c r="AW173">
        <v>1559</v>
      </c>
    </row>
    <row r="174" spans="43:49" x14ac:dyDescent="0.25">
      <c r="AQ174" t="s">
        <v>118</v>
      </c>
      <c r="AR174">
        <v>0</v>
      </c>
      <c r="AS174">
        <v>90000</v>
      </c>
      <c r="AT174">
        <v>159.19999999999999</v>
      </c>
      <c r="AU174">
        <v>153</v>
      </c>
      <c r="AV174">
        <v>0.8</v>
      </c>
      <c r="AW174">
        <v>3495</v>
      </c>
    </row>
    <row r="175" spans="43:49" x14ac:dyDescent="0.25">
      <c r="AQ175" t="s">
        <v>119</v>
      </c>
      <c r="AR175">
        <v>0</v>
      </c>
      <c r="AS175">
        <v>90000</v>
      </c>
      <c r="AT175">
        <v>176.4</v>
      </c>
      <c r="AU175">
        <v>243</v>
      </c>
      <c r="AV175">
        <v>1.8</v>
      </c>
      <c r="AW175">
        <v>2886</v>
      </c>
    </row>
    <row r="176" spans="43:49" x14ac:dyDescent="0.25">
      <c r="AQ176" t="s">
        <v>117</v>
      </c>
      <c r="AR176">
        <v>0</v>
      </c>
      <c r="AS176">
        <v>90000</v>
      </c>
      <c r="AT176">
        <v>79.8</v>
      </c>
      <c r="AU176">
        <v>73.5</v>
      </c>
      <c r="AV176">
        <v>1</v>
      </c>
      <c r="AW176">
        <v>2340</v>
      </c>
    </row>
    <row r="177" spans="43:49" x14ac:dyDescent="0.25">
      <c r="AQ177" t="s">
        <v>121</v>
      </c>
      <c r="AR177">
        <v>0</v>
      </c>
      <c r="AS177">
        <v>90000</v>
      </c>
      <c r="AT177">
        <v>76</v>
      </c>
      <c r="AU177">
        <v>148</v>
      </c>
      <c r="AV177">
        <v>0.5</v>
      </c>
      <c r="AW177">
        <v>2012</v>
      </c>
    </row>
    <row r="178" spans="43:49" x14ac:dyDescent="0.25">
      <c r="AQ178" t="s">
        <v>122</v>
      </c>
      <c r="AR178">
        <v>0</v>
      </c>
      <c r="AS178">
        <v>90000</v>
      </c>
      <c r="AT178">
        <v>21.4</v>
      </c>
      <c r="AU178">
        <v>31.5</v>
      </c>
      <c r="AV178">
        <v>0.5</v>
      </c>
      <c r="AW178">
        <v>2027</v>
      </c>
    </row>
    <row r="179" spans="43:49" x14ac:dyDescent="0.25">
      <c r="AQ179" t="s">
        <v>120</v>
      </c>
      <c r="AR179">
        <v>0</v>
      </c>
      <c r="AS179">
        <v>90000</v>
      </c>
      <c r="AT179">
        <v>73.7</v>
      </c>
      <c r="AU179">
        <v>56.5</v>
      </c>
      <c r="AV179">
        <v>0.5</v>
      </c>
      <c r="AW179">
        <v>2094</v>
      </c>
    </row>
  </sheetData>
  <mergeCells count="12">
    <mergeCell ref="F63:F69"/>
    <mergeCell ref="F40:F46"/>
    <mergeCell ref="F47:F53"/>
    <mergeCell ref="H54:K54"/>
    <mergeCell ref="L54:O54"/>
    <mergeCell ref="F56:F62"/>
    <mergeCell ref="F33:F39"/>
    <mergeCell ref="H10:K10"/>
    <mergeCell ref="L10:O10"/>
    <mergeCell ref="F12:F18"/>
    <mergeCell ref="F19:F25"/>
    <mergeCell ref="F26:F32"/>
  </mergeCells>
  <pageMargins left="0.7" right="0.7" top="0.75" bottom="0.75" header="0.3" footer="0.3"/>
  <ignoredErrors>
    <ignoredError sqref="H12:K12 H14:K14 H16:K16 L12:O13 L14:O14 L19:O24 L15:O15 H30:K30 H26:K26 L26:O29 L34:O39 H42:K42 H46:K46 L43:O43 L44:O46 H49:K49 H51:K51 H53:K53 L50:O53 H56:H62 I56:K62 L56:O62 H63:K69 L63:O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Data</vt:lpstr>
      <vt:lpstr>Sheet3</vt:lpstr>
    </vt:vector>
  </TitlesOfParts>
  <Company>University of Loughborough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IVR-X-1216-06780-TRC</dc:creator>
  <cp:lastModifiedBy>Salman Asghar</cp:lastModifiedBy>
  <dcterms:created xsi:type="dcterms:W3CDTF">2018-10-26T11:32:37Z</dcterms:created>
  <dcterms:modified xsi:type="dcterms:W3CDTF">2018-12-12T10:22:04Z</dcterms:modified>
</cp:coreProperties>
</file>