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6.xml" ContentType="application/vnd.openxmlformats-officedocument.drawingml.chartshapes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8.xml" ContentType="application/vnd.openxmlformats-officedocument.drawingml.chartshapes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9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10.xml" ContentType="application/vnd.openxmlformats-officedocument.drawingml.chartshapes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11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12.xml" ContentType="application/vnd.openxmlformats-officedocument.drawingml.chartshapes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3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14.xml" ContentType="application/vnd.openxmlformats-officedocument.drawingml.chartshapes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5.xml" ContentType="application/vnd.openxmlformats-officedocument.drawing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6.xml" ContentType="application/vnd.openxmlformats-officedocument.drawingml.chartshapes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 filterPrivacy="1"/>
  <bookViews>
    <workbookView xWindow="0" yWindow="0" windowWidth="22260" windowHeight="12645" tabRatio="857"/>
  </bookViews>
  <sheets>
    <sheet name="Fig 1" sheetId="30" r:id="rId1"/>
    <sheet name="Fig 2" sheetId="23" r:id="rId2"/>
    <sheet name="Fig 3" sheetId="24" r:id="rId3"/>
    <sheet name="Fig 4" sheetId="25" r:id="rId4"/>
    <sheet name="Fig 5" sheetId="27" r:id="rId5"/>
    <sheet name="Fig 6" sheetId="26" r:id="rId6"/>
    <sheet name="Fig 7" sheetId="28" r:id="rId7"/>
    <sheet name="Fig 8" sheetId="29" r:id="rId8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48" i="30" l="1"/>
  <c r="Y48" i="30"/>
  <c r="X48" i="30"/>
  <c r="W48" i="30"/>
  <c r="V48" i="30"/>
  <c r="U48" i="30"/>
  <c r="T48" i="30"/>
  <c r="Z47" i="30"/>
  <c r="Y47" i="30"/>
  <c r="X47" i="30"/>
  <c r="W47" i="30"/>
  <c r="V47" i="30"/>
  <c r="U47" i="30"/>
  <c r="T47" i="30"/>
  <c r="Z46" i="30"/>
  <c r="Y46" i="30"/>
  <c r="X46" i="30"/>
  <c r="W46" i="30"/>
  <c r="V46" i="30"/>
  <c r="U46" i="30"/>
  <c r="T46" i="30"/>
  <c r="Z45" i="30"/>
  <c r="Y45" i="30"/>
  <c r="X45" i="30"/>
  <c r="W45" i="30"/>
  <c r="V45" i="30"/>
  <c r="U45" i="30"/>
  <c r="T45" i="30"/>
  <c r="Z44" i="30"/>
  <c r="Y44" i="30"/>
  <c r="X44" i="30"/>
  <c r="W44" i="30"/>
  <c r="V44" i="30"/>
  <c r="U44" i="30"/>
  <c r="T44" i="30"/>
  <c r="Z43" i="30"/>
  <c r="Y43" i="30"/>
  <c r="X43" i="30"/>
  <c r="W43" i="30"/>
  <c r="V43" i="30"/>
  <c r="U43" i="30"/>
  <c r="T43" i="30"/>
  <c r="Z42" i="30"/>
  <c r="Y42" i="30"/>
  <c r="X42" i="30"/>
  <c r="W42" i="30"/>
  <c r="V42" i="30"/>
  <c r="U42" i="30"/>
  <c r="T42" i="30"/>
  <c r="Z41" i="30"/>
  <c r="Y41" i="30"/>
  <c r="X41" i="30"/>
  <c r="W41" i="30"/>
  <c r="V41" i="30"/>
  <c r="U41" i="30"/>
  <c r="T41" i="30"/>
  <c r="Z40" i="30"/>
  <c r="Y40" i="30"/>
  <c r="X40" i="30"/>
  <c r="W40" i="30"/>
  <c r="V40" i="30"/>
  <c r="U40" i="30"/>
  <c r="T40" i="30"/>
  <c r="Z39" i="30"/>
  <c r="Y39" i="30"/>
  <c r="X39" i="30"/>
  <c r="W39" i="30"/>
  <c r="V39" i="30"/>
  <c r="U39" i="30"/>
  <c r="T39" i="30"/>
  <c r="Z38" i="30"/>
  <c r="Y38" i="30"/>
  <c r="X38" i="30"/>
  <c r="W38" i="30"/>
  <c r="V38" i="30"/>
  <c r="U38" i="30"/>
  <c r="T38" i="30"/>
  <c r="Z37" i="30"/>
  <c r="Y37" i="30"/>
  <c r="X37" i="30"/>
  <c r="W37" i="30"/>
  <c r="V37" i="30"/>
  <c r="U37" i="30"/>
  <c r="T37" i="30"/>
  <c r="Z36" i="30"/>
  <c r="Y36" i="30"/>
  <c r="X36" i="30"/>
  <c r="W36" i="30"/>
  <c r="V36" i="30"/>
  <c r="U36" i="30"/>
  <c r="T36" i="30"/>
  <c r="Z35" i="30"/>
  <c r="Y35" i="30"/>
  <c r="X35" i="30"/>
  <c r="W35" i="30"/>
  <c r="V35" i="30"/>
  <c r="U35" i="30"/>
  <c r="T35" i="30"/>
  <c r="Z34" i="30"/>
  <c r="Y34" i="30"/>
  <c r="X34" i="30"/>
  <c r="W34" i="30"/>
  <c r="V34" i="30"/>
  <c r="U34" i="30"/>
  <c r="T34" i="30"/>
  <c r="Z33" i="30"/>
  <c r="Y33" i="30"/>
  <c r="X33" i="30"/>
  <c r="W33" i="30"/>
  <c r="V33" i="30"/>
  <c r="U33" i="30"/>
  <c r="T33" i="30"/>
  <c r="Z32" i="30"/>
  <c r="Y32" i="30"/>
  <c r="X32" i="30"/>
  <c r="W32" i="30"/>
  <c r="V32" i="30"/>
  <c r="U32" i="30"/>
  <c r="T32" i="30"/>
  <c r="Z31" i="30"/>
  <c r="Y31" i="30"/>
  <c r="X31" i="30"/>
  <c r="W31" i="30"/>
  <c r="V31" i="30"/>
  <c r="U31" i="30"/>
  <c r="T31" i="30"/>
  <c r="Z30" i="30"/>
  <c r="Y30" i="30"/>
  <c r="X30" i="30"/>
  <c r="W30" i="30"/>
  <c r="V30" i="30"/>
  <c r="U30" i="30"/>
  <c r="T30" i="30"/>
  <c r="Z29" i="30"/>
  <c r="Z49" i="30" s="1"/>
  <c r="Y29" i="30"/>
  <c r="Y49" i="30" s="1"/>
  <c r="X29" i="30"/>
  <c r="W29" i="30"/>
  <c r="V29" i="30"/>
  <c r="U29" i="30"/>
  <c r="T29" i="30"/>
  <c r="Z28" i="30"/>
  <c r="Y28" i="30"/>
  <c r="X28" i="30"/>
  <c r="W28" i="30"/>
  <c r="V28" i="30"/>
  <c r="U28" i="30"/>
  <c r="T28" i="30"/>
  <c r="T49" i="30" s="1"/>
  <c r="Z27" i="30"/>
  <c r="Y27" i="30"/>
  <c r="X27" i="30"/>
  <c r="X49" i="30" s="1"/>
  <c r="W27" i="30"/>
  <c r="W49" i="30" s="1"/>
  <c r="V27" i="30"/>
  <c r="V49" i="30" s="1"/>
  <c r="U27" i="30"/>
  <c r="U49" i="30" s="1"/>
  <c r="T27" i="30"/>
  <c r="BF23" i="30"/>
  <c r="BE23" i="30"/>
  <c r="BD23" i="30"/>
  <c r="BC23" i="30"/>
  <c r="BB23" i="30"/>
  <c r="BA23" i="30"/>
  <c r="AZ23" i="30"/>
  <c r="AY23" i="30"/>
  <c r="AX23" i="30"/>
  <c r="AW23" i="30"/>
  <c r="AV23" i="30"/>
  <c r="AU23" i="30"/>
  <c r="AT23" i="30"/>
  <c r="AS23" i="30"/>
  <c r="I23" i="30"/>
  <c r="H23" i="30"/>
  <c r="G23" i="30"/>
  <c r="F23" i="30"/>
  <c r="E23" i="30"/>
  <c r="D23" i="30"/>
  <c r="J23" i="30" s="1"/>
  <c r="BF22" i="30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I22" i="30"/>
  <c r="H22" i="30"/>
  <c r="G22" i="30"/>
  <c r="F22" i="30"/>
  <c r="E22" i="30"/>
  <c r="D22" i="30"/>
  <c r="J22" i="30" s="1"/>
  <c r="BF21" i="30"/>
  <c r="BE21" i="30"/>
  <c r="BD21" i="30"/>
  <c r="BC21" i="30"/>
  <c r="BB21" i="30"/>
  <c r="BA21" i="30"/>
  <c r="AZ21" i="30"/>
  <c r="AY21" i="30"/>
  <c r="AX21" i="30"/>
  <c r="AW21" i="30"/>
  <c r="AV21" i="30"/>
  <c r="AU21" i="30"/>
  <c r="AT21" i="30"/>
  <c r="AS21" i="30"/>
  <c r="J21" i="30"/>
  <c r="I21" i="30"/>
  <c r="H21" i="30"/>
  <c r="G21" i="30"/>
  <c r="F21" i="30"/>
  <c r="E21" i="30"/>
  <c r="D21" i="30"/>
  <c r="BF20" i="30"/>
  <c r="BE20" i="30"/>
  <c r="BD20" i="30"/>
  <c r="BC20" i="30"/>
  <c r="BB20" i="30"/>
  <c r="BA20" i="30"/>
  <c r="AZ20" i="30"/>
  <c r="AY20" i="30"/>
  <c r="AX20" i="30"/>
  <c r="AW20" i="30"/>
  <c r="AV20" i="30"/>
  <c r="AU20" i="30"/>
  <c r="AT20" i="30"/>
  <c r="AS20" i="30"/>
  <c r="I20" i="30"/>
  <c r="H20" i="30"/>
  <c r="G20" i="30"/>
  <c r="J20" i="30" s="1"/>
  <c r="F20" i="30"/>
  <c r="E20" i="30"/>
  <c r="D20" i="30"/>
  <c r="BF19" i="30"/>
  <c r="BE19" i="30"/>
  <c r="BD19" i="30"/>
  <c r="BC19" i="30"/>
  <c r="BB19" i="30"/>
  <c r="BA19" i="30"/>
  <c r="AZ19" i="30"/>
  <c r="AY19" i="30"/>
  <c r="AX19" i="30"/>
  <c r="AW19" i="30"/>
  <c r="AV19" i="30"/>
  <c r="AU19" i="30"/>
  <c r="AT19" i="30"/>
  <c r="AS19" i="30"/>
  <c r="I19" i="30"/>
  <c r="H19" i="30"/>
  <c r="G19" i="30"/>
  <c r="F19" i="30"/>
  <c r="E19" i="30"/>
  <c r="D19" i="30"/>
  <c r="J19" i="30" s="1"/>
  <c r="BF18" i="30"/>
  <c r="BE18" i="30"/>
  <c r="BD18" i="30"/>
  <c r="BC18" i="30"/>
  <c r="BB18" i="30"/>
  <c r="BA18" i="30"/>
  <c r="AZ18" i="30"/>
  <c r="AY18" i="30"/>
  <c r="AX18" i="30"/>
  <c r="AW18" i="30"/>
  <c r="AV18" i="30"/>
  <c r="AU18" i="30"/>
  <c r="AT18" i="30"/>
  <c r="AS18" i="30"/>
  <c r="I18" i="30"/>
  <c r="H18" i="30"/>
  <c r="G18" i="30"/>
  <c r="F18" i="30"/>
  <c r="E18" i="30"/>
  <c r="D18" i="30"/>
  <c r="J18" i="30" s="1"/>
  <c r="BF17" i="30"/>
  <c r="BE17" i="30"/>
  <c r="BD17" i="30"/>
  <c r="BC17" i="30"/>
  <c r="BB17" i="30"/>
  <c r="BA17" i="30"/>
  <c r="AZ17" i="30"/>
  <c r="AY17" i="30"/>
  <c r="AX17" i="30"/>
  <c r="AW17" i="30"/>
  <c r="AV17" i="30"/>
  <c r="AU17" i="30"/>
  <c r="AT17" i="30"/>
  <c r="AS17" i="30"/>
  <c r="J17" i="30"/>
  <c r="I17" i="30"/>
  <c r="H17" i="30"/>
  <c r="G17" i="30"/>
  <c r="F17" i="30"/>
  <c r="E17" i="30"/>
  <c r="D17" i="30"/>
  <c r="BF16" i="30"/>
  <c r="BE16" i="30"/>
  <c r="BD16" i="30"/>
  <c r="BC16" i="30"/>
  <c r="BB16" i="30"/>
  <c r="BA16" i="30"/>
  <c r="AZ16" i="30"/>
  <c r="AY16" i="30"/>
  <c r="AX16" i="30"/>
  <c r="AW16" i="30"/>
  <c r="AV16" i="30"/>
  <c r="AU16" i="30"/>
  <c r="AT16" i="30"/>
  <c r="AS16" i="30"/>
  <c r="I16" i="30"/>
  <c r="H16" i="30"/>
  <c r="G16" i="30"/>
  <c r="J16" i="30" s="1"/>
  <c r="F16" i="30"/>
  <c r="E16" i="30"/>
  <c r="D16" i="30"/>
  <c r="BF15" i="30"/>
  <c r="BE15" i="30"/>
  <c r="BD15" i="30"/>
  <c r="BC15" i="30"/>
  <c r="BB15" i="30"/>
  <c r="BA15" i="30"/>
  <c r="AZ15" i="30"/>
  <c r="AY15" i="30"/>
  <c r="AX15" i="30"/>
  <c r="AW15" i="30"/>
  <c r="AV15" i="30"/>
  <c r="AU15" i="30"/>
  <c r="AT15" i="30"/>
  <c r="AS15" i="30"/>
  <c r="I15" i="30"/>
  <c r="H15" i="30"/>
  <c r="G15" i="30"/>
  <c r="F15" i="30"/>
  <c r="E15" i="30"/>
  <c r="D15" i="30"/>
  <c r="J15" i="30" s="1"/>
  <c r="BF14" i="30"/>
  <c r="BE14" i="30"/>
  <c r="BD14" i="30"/>
  <c r="BC14" i="30"/>
  <c r="BB14" i="30"/>
  <c r="BA14" i="30"/>
  <c r="AZ14" i="30"/>
  <c r="AY14" i="30"/>
  <c r="AX14" i="30"/>
  <c r="AW14" i="30"/>
  <c r="AV14" i="30"/>
  <c r="AU14" i="30"/>
  <c r="AT14" i="30"/>
  <c r="AS14" i="30"/>
  <c r="I14" i="30"/>
  <c r="H14" i="30"/>
  <c r="G14" i="30"/>
  <c r="F14" i="30"/>
  <c r="E14" i="30"/>
  <c r="D14" i="30"/>
  <c r="J14" i="30" s="1"/>
  <c r="BF13" i="30"/>
  <c r="BE13" i="30"/>
  <c r="BD13" i="30"/>
  <c r="BC13" i="30"/>
  <c r="BB13" i="30"/>
  <c r="BA13" i="30"/>
  <c r="AZ13" i="30"/>
  <c r="AY13" i="30"/>
  <c r="AX13" i="30"/>
  <c r="AW13" i="30"/>
  <c r="AV13" i="30"/>
  <c r="AU13" i="30"/>
  <c r="AT13" i="30"/>
  <c r="AS13" i="30"/>
  <c r="J13" i="30"/>
  <c r="I13" i="30"/>
  <c r="H13" i="30"/>
  <c r="G13" i="30"/>
  <c r="F13" i="30"/>
  <c r="E13" i="30"/>
  <c r="D13" i="30"/>
  <c r="BF12" i="30"/>
  <c r="BE12" i="30"/>
  <c r="BD12" i="30"/>
  <c r="BC12" i="30"/>
  <c r="BB12" i="30"/>
  <c r="BA12" i="30"/>
  <c r="AZ12" i="30"/>
  <c r="AY12" i="30"/>
  <c r="AX12" i="30"/>
  <c r="AW12" i="30"/>
  <c r="AV12" i="30"/>
  <c r="AU12" i="30"/>
  <c r="AT12" i="30"/>
  <c r="AS12" i="30"/>
  <c r="I12" i="30"/>
  <c r="H12" i="30"/>
  <c r="G12" i="30"/>
  <c r="J12" i="30" s="1"/>
  <c r="F12" i="30"/>
  <c r="E12" i="30"/>
  <c r="D12" i="30"/>
  <c r="BF11" i="30"/>
  <c r="BE11" i="30"/>
  <c r="BD11" i="30"/>
  <c r="BC11" i="30"/>
  <c r="BB11" i="30"/>
  <c r="BA11" i="30"/>
  <c r="AZ11" i="30"/>
  <c r="AY11" i="30"/>
  <c r="AX11" i="30"/>
  <c r="AW11" i="30"/>
  <c r="AV11" i="30"/>
  <c r="AU11" i="30"/>
  <c r="AT11" i="30"/>
  <c r="AS11" i="30"/>
  <c r="I11" i="30"/>
  <c r="H11" i="30"/>
  <c r="G11" i="30"/>
  <c r="F11" i="30"/>
  <c r="E11" i="30"/>
  <c r="D11" i="30"/>
  <c r="J11" i="30" s="1"/>
  <c r="BF10" i="30"/>
  <c r="BE10" i="30"/>
  <c r="BD10" i="30"/>
  <c r="BC10" i="30"/>
  <c r="BB10" i="30"/>
  <c r="BA10" i="30"/>
  <c r="AZ10" i="30"/>
  <c r="AY10" i="30"/>
  <c r="AX10" i="30"/>
  <c r="AW10" i="30"/>
  <c r="AV10" i="30"/>
  <c r="AU10" i="30"/>
  <c r="AT10" i="30"/>
  <c r="AS10" i="30"/>
  <c r="I10" i="30"/>
  <c r="H10" i="30"/>
  <c r="G10" i="30"/>
  <c r="F10" i="30"/>
  <c r="E10" i="30"/>
  <c r="D10" i="30"/>
  <c r="J10" i="30" s="1"/>
  <c r="BF9" i="30"/>
  <c r="BE9" i="30"/>
  <c r="BD9" i="30"/>
  <c r="BC9" i="30"/>
  <c r="BB9" i="30"/>
  <c r="BA9" i="30"/>
  <c r="AZ9" i="30"/>
  <c r="AY9" i="30"/>
  <c r="AX9" i="30"/>
  <c r="AW9" i="30"/>
  <c r="AV9" i="30"/>
  <c r="AU9" i="30"/>
  <c r="AT9" i="30"/>
  <c r="AS9" i="30"/>
  <c r="J9" i="30"/>
  <c r="I9" i="30"/>
  <c r="H9" i="30"/>
  <c r="G9" i="30"/>
  <c r="F9" i="30"/>
  <c r="E9" i="30"/>
  <c r="D9" i="30"/>
  <c r="BF8" i="30"/>
  <c r="BE8" i="30"/>
  <c r="BD8" i="30"/>
  <c r="BC8" i="30"/>
  <c r="BB8" i="30"/>
  <c r="BA8" i="30"/>
  <c r="AZ8" i="30"/>
  <c r="AY8" i="30"/>
  <c r="AX8" i="30"/>
  <c r="AW8" i="30"/>
  <c r="AV8" i="30"/>
  <c r="AU8" i="30"/>
  <c r="AT8" i="30"/>
  <c r="AS8" i="30"/>
  <c r="I8" i="30"/>
  <c r="H8" i="30"/>
  <c r="G8" i="30"/>
  <c r="J8" i="30" s="1"/>
  <c r="F8" i="30"/>
  <c r="E8" i="30"/>
  <c r="D8" i="30"/>
  <c r="BF7" i="30"/>
  <c r="BE7" i="30"/>
  <c r="BD7" i="30"/>
  <c r="BC7" i="30"/>
  <c r="BB7" i="30"/>
  <c r="BA7" i="30"/>
  <c r="AZ7" i="30"/>
  <c r="AY7" i="30"/>
  <c r="AX7" i="30"/>
  <c r="AW7" i="30"/>
  <c r="AV7" i="30"/>
  <c r="AU7" i="30"/>
  <c r="AT7" i="30"/>
  <c r="AS7" i="30"/>
  <c r="I7" i="30"/>
  <c r="H7" i="30"/>
  <c r="G7" i="30"/>
  <c r="F7" i="30"/>
  <c r="E7" i="30"/>
  <c r="D7" i="30"/>
  <c r="J7" i="30" s="1"/>
  <c r="BF6" i="30"/>
  <c r="BE6" i="30"/>
  <c r="BD6" i="30"/>
  <c r="BC6" i="30"/>
  <c r="BB6" i="30"/>
  <c r="BA6" i="30"/>
  <c r="AZ6" i="30"/>
  <c r="AY6" i="30"/>
  <c r="AX6" i="30"/>
  <c r="AW6" i="30"/>
  <c r="AV6" i="30"/>
  <c r="AU6" i="30"/>
  <c r="AT6" i="30"/>
  <c r="AS6" i="30"/>
  <c r="I6" i="30"/>
  <c r="H6" i="30"/>
  <c r="G6" i="30"/>
  <c r="F6" i="30"/>
  <c r="E6" i="30"/>
  <c r="D6" i="30"/>
  <c r="J6" i="30" s="1"/>
  <c r="BF5" i="30"/>
  <c r="BE5" i="30"/>
  <c r="BD5" i="30"/>
  <c r="BC5" i="30"/>
  <c r="BB5" i="30"/>
  <c r="BA5" i="30"/>
  <c r="AZ5" i="30"/>
  <c r="AY5" i="30"/>
  <c r="AX5" i="30"/>
  <c r="AW5" i="30"/>
  <c r="AV5" i="30"/>
  <c r="AU5" i="30"/>
  <c r="AT5" i="30"/>
  <c r="AS5" i="30"/>
  <c r="J5" i="30"/>
  <c r="I5" i="30"/>
  <c r="H5" i="30"/>
  <c r="G5" i="30"/>
  <c r="F5" i="30"/>
  <c r="E5" i="30"/>
  <c r="D5" i="30"/>
  <c r="BF4" i="30"/>
  <c r="BE4" i="30"/>
  <c r="BD4" i="30"/>
  <c r="BC4" i="30"/>
  <c r="BB4" i="30"/>
  <c r="BA4" i="30"/>
  <c r="AZ4" i="30"/>
  <c r="AY4" i="30"/>
  <c r="AX4" i="30"/>
  <c r="AW4" i="30"/>
  <c r="AV4" i="30"/>
  <c r="AU4" i="30"/>
  <c r="AT4" i="30"/>
  <c r="AS4" i="30"/>
  <c r="I4" i="30"/>
  <c r="H4" i="30"/>
  <c r="G4" i="30"/>
  <c r="J4" i="30" s="1"/>
  <c r="F4" i="30"/>
  <c r="E4" i="30"/>
  <c r="D4" i="30"/>
  <c r="BF3" i="30"/>
  <c r="BE3" i="30"/>
  <c r="BD3" i="30"/>
  <c r="BC3" i="30"/>
  <c r="BB3" i="30"/>
  <c r="BA3" i="30"/>
  <c r="AZ3" i="30"/>
  <c r="AY3" i="30"/>
  <c r="AX3" i="30"/>
  <c r="AW3" i="30"/>
  <c r="AV3" i="30"/>
  <c r="AU3" i="30"/>
  <c r="AT3" i="30"/>
  <c r="AS3" i="30"/>
  <c r="I3" i="30"/>
  <c r="H3" i="30"/>
  <c r="G3" i="30"/>
  <c r="F3" i="30"/>
  <c r="E3" i="30"/>
  <c r="D3" i="30"/>
  <c r="J3" i="30" s="1"/>
  <c r="BF2" i="30"/>
  <c r="BE2" i="30"/>
  <c r="BD2" i="30"/>
  <c r="BC2" i="30"/>
  <c r="BB2" i="30"/>
  <c r="BA2" i="30"/>
  <c r="AZ2" i="30"/>
  <c r="AY2" i="30"/>
  <c r="AX2" i="30"/>
  <c r="AW2" i="30"/>
  <c r="AV2" i="30"/>
  <c r="AU2" i="30"/>
  <c r="AT2" i="30"/>
  <c r="AS2" i="30"/>
  <c r="I2" i="30"/>
  <c r="H2" i="30"/>
  <c r="G2" i="30"/>
  <c r="F2" i="30"/>
  <c r="E2" i="30"/>
  <c r="D2" i="30"/>
  <c r="J2" i="30" s="1"/>
  <c r="AE23" i="29"/>
  <c r="AK23" i="29"/>
  <c r="AJ23" i="29"/>
  <c r="AI23" i="29"/>
  <c r="AH23" i="29"/>
  <c r="AG23" i="29"/>
  <c r="AF23" i="29"/>
  <c r="AC23" i="29"/>
  <c r="AB23" i="29"/>
  <c r="AA23" i="29"/>
  <c r="Z23" i="29"/>
  <c r="AD23" i="29"/>
  <c r="AK22" i="29"/>
  <c r="AJ22" i="29"/>
  <c r="AI22" i="29"/>
  <c r="AH22" i="29"/>
  <c r="AG22" i="29"/>
  <c r="AF22" i="29"/>
  <c r="AC22" i="29"/>
  <c r="AA22" i="29"/>
  <c r="Z22" i="29"/>
  <c r="AE22" i="29"/>
  <c r="AD22" i="29"/>
  <c r="AB22" i="29"/>
  <c r="AH21" i="29"/>
  <c r="AK21" i="29"/>
  <c r="AJ21" i="29"/>
  <c r="AI21" i="29"/>
  <c r="AG21" i="29"/>
  <c r="AF21" i="29"/>
  <c r="AA21" i="29"/>
  <c r="AE21" i="29"/>
  <c r="AD21" i="29"/>
  <c r="AC21" i="29"/>
  <c r="AB21" i="29"/>
  <c r="Z21" i="29"/>
  <c r="AF20" i="29"/>
  <c r="AK20" i="29"/>
  <c r="AJ20" i="29"/>
  <c r="AI20" i="29"/>
  <c r="AH20" i="29"/>
  <c r="AG20" i="29"/>
  <c r="AD20" i="29"/>
  <c r="AE20" i="29"/>
  <c r="AC20" i="29"/>
  <c r="AB20" i="29"/>
  <c r="AA20" i="29"/>
  <c r="Z20" i="29"/>
  <c r="AD19" i="29"/>
  <c r="AJ19" i="29"/>
  <c r="AI19" i="29"/>
  <c r="AH19" i="29"/>
  <c r="AG19" i="29"/>
  <c r="AF19" i="29"/>
  <c r="AE19" i="29"/>
  <c r="AB19" i="29"/>
  <c r="AK19" i="29"/>
  <c r="AC19" i="29"/>
  <c r="AA19" i="29"/>
  <c r="Z19" i="29"/>
  <c r="AB18" i="29"/>
  <c r="AK18" i="29"/>
  <c r="AJ18" i="29"/>
  <c r="AI18" i="29"/>
  <c r="AH18" i="29"/>
  <c r="AG18" i="29"/>
  <c r="AF18" i="29"/>
  <c r="AE18" i="29"/>
  <c r="AD18" i="29"/>
  <c r="AC18" i="29"/>
  <c r="Z18" i="29"/>
  <c r="AA18" i="29"/>
  <c r="AK17" i="29"/>
  <c r="AJ17" i="29"/>
  <c r="AI17" i="29"/>
  <c r="AH17" i="29"/>
  <c r="AG17" i="29"/>
  <c r="AF17" i="29"/>
  <c r="AE17" i="29"/>
  <c r="AC17" i="29"/>
  <c r="AB17" i="29"/>
  <c r="AA17" i="29"/>
  <c r="Z17" i="29"/>
  <c r="AD17" i="29"/>
  <c r="AK16" i="29"/>
  <c r="AJ16" i="29"/>
  <c r="AI16" i="29"/>
  <c r="AH16" i="29"/>
  <c r="AG16" i="29"/>
  <c r="AF16" i="29"/>
  <c r="AC16" i="29"/>
  <c r="AA16" i="29"/>
  <c r="Z16" i="29"/>
  <c r="AE16" i="29"/>
  <c r="AD16" i="29"/>
  <c r="AB16" i="29"/>
  <c r="AA15" i="29"/>
  <c r="AK15" i="29"/>
  <c r="AJ15" i="29"/>
  <c r="AI15" i="29"/>
  <c r="AH15" i="29"/>
  <c r="AG15" i="29"/>
  <c r="AF15" i="29"/>
  <c r="AE15" i="29"/>
  <c r="AD15" i="29"/>
  <c r="AC15" i="29"/>
  <c r="AB15" i="29"/>
  <c r="Z15" i="29"/>
  <c r="AK14" i="29"/>
  <c r="AJ14" i="29"/>
  <c r="AI14" i="29"/>
  <c r="AH14" i="29"/>
  <c r="AG14" i="29"/>
  <c r="AF14" i="29"/>
  <c r="AD14" i="29"/>
  <c r="AE14" i="29"/>
  <c r="AC14" i="29"/>
  <c r="AB14" i="29"/>
  <c r="AA14" i="29"/>
  <c r="Z14" i="29"/>
  <c r="AJ13" i="29"/>
  <c r="AD13" i="29"/>
  <c r="AK13" i="29"/>
  <c r="AI13" i="29"/>
  <c r="AH13" i="29"/>
  <c r="AG13" i="29"/>
  <c r="AF13" i="29"/>
  <c r="AE13" i="29"/>
  <c r="AB13" i="29"/>
  <c r="AC13" i="29"/>
  <c r="AA13" i="29"/>
  <c r="Z13" i="29"/>
  <c r="AB12" i="29"/>
  <c r="AK12" i="29"/>
  <c r="AJ12" i="29"/>
  <c r="AI12" i="29"/>
  <c r="AH12" i="29"/>
  <c r="AG12" i="29"/>
  <c r="AF12" i="29"/>
  <c r="AE12" i="29"/>
  <c r="AD12" i="29"/>
  <c r="AC12" i="29"/>
  <c r="Z12" i="29"/>
  <c r="AA12" i="29"/>
  <c r="AK11" i="29"/>
  <c r="AJ11" i="29"/>
  <c r="AI11" i="29"/>
  <c r="AH11" i="29"/>
  <c r="AG11" i="29"/>
  <c r="AF11" i="29"/>
  <c r="AE11" i="29"/>
  <c r="AC11" i="29"/>
  <c r="AB11" i="29"/>
  <c r="AA11" i="29"/>
  <c r="Z11" i="29"/>
  <c r="AD11" i="29"/>
  <c r="AJ10" i="29"/>
  <c r="AK10" i="29"/>
  <c r="AI10" i="29"/>
  <c r="AH10" i="29"/>
  <c r="AG10" i="29"/>
  <c r="AF10" i="29"/>
  <c r="AC10" i="29"/>
  <c r="AA10" i="29"/>
  <c r="Z10" i="29"/>
  <c r="AE10" i="29"/>
  <c r="AD10" i="29"/>
  <c r="AB10" i="29"/>
  <c r="AK9" i="29"/>
  <c r="AJ9" i="29"/>
  <c r="AI9" i="29"/>
  <c r="AH9" i="29"/>
  <c r="AG9" i="29"/>
  <c r="AF9" i="29"/>
  <c r="AA9" i="29"/>
  <c r="AE9" i="29"/>
  <c r="AD9" i="29"/>
  <c r="AC9" i="29"/>
  <c r="AB9" i="29"/>
  <c r="Z9" i="29"/>
  <c r="AK8" i="29"/>
  <c r="AJ8" i="29"/>
  <c r="AI8" i="29"/>
  <c r="AH8" i="29"/>
  <c r="AG8" i="29"/>
  <c r="AF8" i="29"/>
  <c r="AD8" i="29"/>
  <c r="AE8" i="29"/>
  <c r="AC8" i="29"/>
  <c r="AB8" i="29"/>
  <c r="AA8" i="29"/>
  <c r="Z8" i="29"/>
  <c r="AD7" i="29"/>
  <c r="AK7" i="29"/>
  <c r="AJ7" i="29"/>
  <c r="AI7" i="29"/>
  <c r="AH7" i="29"/>
  <c r="AG7" i="29"/>
  <c r="AF7" i="29"/>
  <c r="AE7" i="29"/>
  <c r="AB7" i="29"/>
  <c r="AC7" i="29"/>
  <c r="AA7" i="29"/>
  <c r="Z7" i="29"/>
  <c r="AB6" i="29"/>
  <c r="AK6" i="29"/>
  <c r="AJ6" i="29"/>
  <c r="AI6" i="29"/>
  <c r="AH6" i="29"/>
  <c r="AG6" i="29"/>
  <c r="AF6" i="29"/>
  <c r="AE6" i="29"/>
  <c r="AD6" i="29"/>
  <c r="AC6" i="29"/>
  <c r="Z6" i="29"/>
  <c r="AA6" i="29"/>
  <c r="AK5" i="29"/>
  <c r="AJ5" i="29"/>
  <c r="AI5" i="29"/>
  <c r="AH5" i="29"/>
  <c r="AG5" i="29"/>
  <c r="AF5" i="29"/>
  <c r="AE5" i="29"/>
  <c r="AC5" i="29"/>
  <c r="AB5" i="29"/>
  <c r="AA5" i="29"/>
  <c r="Z5" i="29"/>
  <c r="AD5" i="29"/>
  <c r="AK4" i="29"/>
  <c r="AJ4" i="29"/>
  <c r="AI4" i="29"/>
  <c r="AH4" i="29"/>
  <c r="AG4" i="29"/>
  <c r="AF4" i="29"/>
  <c r="AC4" i="29"/>
  <c r="AA4" i="29"/>
  <c r="Z4" i="29"/>
  <c r="AE4" i="29"/>
  <c r="AD4" i="29"/>
  <c r="AB4" i="29"/>
  <c r="AI3" i="29"/>
  <c r="AH3" i="29"/>
  <c r="AK3" i="29"/>
  <c r="AJ3" i="29"/>
  <c r="AG3" i="29"/>
  <c r="AF3" i="29"/>
  <c r="AA3" i="29"/>
  <c r="AE3" i="29"/>
  <c r="AD3" i="29"/>
  <c r="AC3" i="29"/>
  <c r="AB3" i="29"/>
  <c r="Z3" i="29"/>
  <c r="AG2" i="29"/>
  <c r="AF2" i="29"/>
  <c r="AK2" i="29"/>
  <c r="AJ2" i="29"/>
  <c r="AI2" i="29"/>
  <c r="AH2" i="29"/>
  <c r="AD2" i="29"/>
  <c r="AE2" i="29"/>
  <c r="AC2" i="29"/>
  <c r="AB2" i="29"/>
  <c r="AA2" i="29"/>
  <c r="Z2" i="29"/>
  <c r="AK23" i="28"/>
  <c r="AJ23" i="28"/>
  <c r="AI23" i="28"/>
  <c r="AH23" i="28"/>
  <c r="AG23" i="28"/>
  <c r="AF23" i="28"/>
  <c r="AE23" i="28"/>
  <c r="AD23" i="28"/>
  <c r="AC23" i="28"/>
  <c r="AB23" i="28"/>
  <c r="AA23" i="28"/>
  <c r="Z23" i="28"/>
  <c r="AJ22" i="28"/>
  <c r="AK22" i="28"/>
  <c r="AI22" i="28"/>
  <c r="AH22" i="28"/>
  <c r="AG22" i="28"/>
  <c r="AF22" i="28"/>
  <c r="AC22" i="28"/>
  <c r="AB22" i="28"/>
  <c r="AA22" i="28"/>
  <c r="Z22" i="28"/>
  <c r="AE22" i="28"/>
  <c r="AD22" i="28"/>
  <c r="AH21" i="28"/>
  <c r="AK21" i="28"/>
  <c r="AJ21" i="28"/>
  <c r="AI21" i="28"/>
  <c r="AG21" i="28"/>
  <c r="AF21" i="28"/>
  <c r="AA21" i="28"/>
  <c r="Z21" i="28"/>
  <c r="AE21" i="28"/>
  <c r="AD21" i="28"/>
  <c r="AC21" i="28"/>
  <c r="AB21" i="28"/>
  <c r="AF20" i="28"/>
  <c r="AK20" i="28"/>
  <c r="AJ20" i="28"/>
  <c r="AI20" i="28"/>
  <c r="AH20" i="28"/>
  <c r="AG20" i="28"/>
  <c r="AE20" i="28"/>
  <c r="AD20" i="28"/>
  <c r="AC20" i="28"/>
  <c r="AB20" i="28"/>
  <c r="AA20" i="28"/>
  <c r="Z20" i="28"/>
  <c r="AD19" i="28"/>
  <c r="AJ19" i="28"/>
  <c r="AI19" i="28"/>
  <c r="AH19" i="28"/>
  <c r="AG19" i="28"/>
  <c r="AF19" i="28"/>
  <c r="AE19" i="28"/>
  <c r="AK19" i="28"/>
  <c r="AC19" i="28"/>
  <c r="AB19" i="28"/>
  <c r="AA19" i="28"/>
  <c r="Z19" i="28"/>
  <c r="AK18" i="28"/>
  <c r="AJ18" i="28"/>
  <c r="AI18" i="28"/>
  <c r="AH18" i="28"/>
  <c r="AG18" i="28"/>
  <c r="AF18" i="28"/>
  <c r="AE18" i="28"/>
  <c r="AD18" i="28"/>
  <c r="AC18" i="28"/>
  <c r="AB18" i="28"/>
  <c r="AA18" i="28"/>
  <c r="Z18" i="28"/>
  <c r="AK17" i="28"/>
  <c r="AJ17" i="28"/>
  <c r="AI17" i="28"/>
  <c r="AH17" i="28"/>
  <c r="AG17" i="28"/>
  <c r="AF17" i="28"/>
  <c r="AE17" i="28"/>
  <c r="AD17" i="28"/>
  <c r="AC17" i="28"/>
  <c r="AB17" i="28"/>
  <c r="AA17" i="28"/>
  <c r="Z17" i="28"/>
  <c r="AJ16" i="28"/>
  <c r="AK16" i="28"/>
  <c r="AI16" i="28"/>
  <c r="AH16" i="28"/>
  <c r="AG16" i="28"/>
  <c r="AF16" i="28"/>
  <c r="AC16" i="28"/>
  <c r="AB16" i="28"/>
  <c r="AA16" i="28"/>
  <c r="Z16" i="28"/>
  <c r="AE16" i="28"/>
  <c r="AD16" i="28"/>
  <c r="AK15" i="28"/>
  <c r="AJ15" i="28"/>
  <c r="AI15" i="28"/>
  <c r="AH15" i="28"/>
  <c r="AG15" i="28"/>
  <c r="AF15" i="28"/>
  <c r="AA15" i="28"/>
  <c r="Z15" i="28"/>
  <c r="AE15" i="28"/>
  <c r="AD15" i="28"/>
  <c r="AC15" i="28"/>
  <c r="AB15" i="28"/>
  <c r="AK14" i="28"/>
  <c r="AJ14" i="28"/>
  <c r="AI14" i="28"/>
  <c r="AH14" i="28"/>
  <c r="AG14" i="28"/>
  <c r="AF14" i="28"/>
  <c r="AE14" i="28"/>
  <c r="AD14" i="28"/>
  <c r="AC14" i="28"/>
  <c r="AB14" i="28"/>
  <c r="AA14" i="28"/>
  <c r="Z14" i="28"/>
  <c r="AK13" i="28"/>
  <c r="AJ13" i="28"/>
  <c r="AI13" i="28"/>
  <c r="AH13" i="28"/>
  <c r="AG13" i="28"/>
  <c r="AF13" i="28"/>
  <c r="AE13" i="28"/>
  <c r="AD13" i="28"/>
  <c r="AC13" i="28"/>
  <c r="AB13" i="28"/>
  <c r="AA13" i="28"/>
  <c r="Z13" i="28"/>
  <c r="AK12" i="28"/>
  <c r="AJ12" i="28"/>
  <c r="AI12" i="28"/>
  <c r="AH12" i="28"/>
  <c r="AG12" i="28"/>
  <c r="AF12" i="28"/>
  <c r="AE12" i="28"/>
  <c r="AD12" i="28"/>
  <c r="AC12" i="28"/>
  <c r="AB12" i="28"/>
  <c r="AA12" i="28"/>
  <c r="Z12" i="28"/>
  <c r="AK11" i="28"/>
  <c r="AJ11" i="28"/>
  <c r="AI11" i="28"/>
  <c r="AH11" i="28"/>
  <c r="AG11" i="28"/>
  <c r="AF11" i="28"/>
  <c r="AE11" i="28"/>
  <c r="AD11" i="28"/>
  <c r="AC11" i="28"/>
  <c r="AB11" i="28"/>
  <c r="AA11" i="28"/>
  <c r="Z11" i="28"/>
  <c r="AJ10" i="28"/>
  <c r="AK10" i="28"/>
  <c r="AI10" i="28"/>
  <c r="AH10" i="28"/>
  <c r="AG10" i="28"/>
  <c r="AF10" i="28"/>
  <c r="AC10" i="28"/>
  <c r="AB10" i="28"/>
  <c r="AA10" i="28"/>
  <c r="Z10" i="28"/>
  <c r="AE10" i="28"/>
  <c r="AD10" i="28"/>
  <c r="AH9" i="28"/>
  <c r="AK9" i="28"/>
  <c r="AJ9" i="28"/>
  <c r="AI9" i="28"/>
  <c r="AG9" i="28"/>
  <c r="AF9" i="28"/>
  <c r="AA9" i="28"/>
  <c r="Z9" i="28"/>
  <c r="AE9" i="28"/>
  <c r="AD9" i="28"/>
  <c r="AC9" i="28"/>
  <c r="AB9" i="28"/>
  <c r="AF8" i="28"/>
  <c r="AK8" i="28"/>
  <c r="AJ8" i="28"/>
  <c r="AI8" i="28"/>
  <c r="AH8" i="28"/>
  <c r="AG8" i="28"/>
  <c r="AE8" i="28"/>
  <c r="AD8" i="28"/>
  <c r="AC8" i="28"/>
  <c r="AB8" i="28"/>
  <c r="AA8" i="28"/>
  <c r="Z8" i="28"/>
  <c r="AD7" i="28"/>
  <c r="AK7" i="28"/>
  <c r="AJ7" i="28"/>
  <c r="AI7" i="28"/>
  <c r="AH7" i="28"/>
  <c r="AG7" i="28"/>
  <c r="AF7" i="28"/>
  <c r="AE7" i="28"/>
  <c r="AC7" i="28"/>
  <c r="AB7" i="28"/>
  <c r="AA7" i="28"/>
  <c r="Z7" i="28"/>
  <c r="AK6" i="28"/>
  <c r="AJ6" i="28"/>
  <c r="AI6" i="28"/>
  <c r="AH6" i="28"/>
  <c r="AG6" i="28"/>
  <c r="AF6" i="28"/>
  <c r="AE6" i="28"/>
  <c r="AD6" i="28"/>
  <c r="AC6" i="28"/>
  <c r="AB6" i="28"/>
  <c r="AA6" i="28"/>
  <c r="Z6" i="28"/>
  <c r="AG5" i="28"/>
  <c r="AK5" i="28"/>
  <c r="AJ5" i="28"/>
  <c r="AI5" i="28"/>
  <c r="AH5" i="28"/>
  <c r="AF5" i="28"/>
  <c r="AE5" i="28"/>
  <c r="AC5" i="28"/>
  <c r="AB5" i="28"/>
  <c r="AA5" i="28"/>
  <c r="Z5" i="28"/>
  <c r="AD5" i="28"/>
  <c r="AJ4" i="28"/>
  <c r="AI4" i="28"/>
  <c r="AH4" i="28"/>
  <c r="AG4" i="28"/>
  <c r="AF4" i="28"/>
  <c r="AC4" i="28"/>
  <c r="AA4" i="28"/>
  <c r="Z4" i="28"/>
  <c r="AE4" i="28"/>
  <c r="AD4" i="28"/>
  <c r="AB4" i="28"/>
  <c r="AK3" i="28"/>
  <c r="AJ3" i="28"/>
  <c r="AI3" i="28"/>
  <c r="AH3" i="28"/>
  <c r="AG3" i="28"/>
  <c r="AF3" i="28"/>
  <c r="AA3" i="28"/>
  <c r="AE3" i="28"/>
  <c r="AD3" i="28"/>
  <c r="AC3" i="28"/>
  <c r="AB3" i="28"/>
  <c r="Z3" i="28"/>
  <c r="AG2" i="28"/>
  <c r="AF2" i="28"/>
  <c r="AK2" i="28"/>
  <c r="AJ2" i="28"/>
  <c r="AI2" i="28"/>
  <c r="AH2" i="28"/>
  <c r="AE2" i="28"/>
  <c r="AD2" i="28"/>
  <c r="AC2" i="28"/>
  <c r="AB2" i="28"/>
  <c r="AA2" i="28"/>
  <c r="Z2" i="28"/>
  <c r="AF23" i="27"/>
  <c r="Z23" i="27"/>
  <c r="AK23" i="27"/>
  <c r="AJ23" i="27"/>
  <c r="AI23" i="27"/>
  <c r="AH23" i="27"/>
  <c r="AG23" i="27"/>
  <c r="AE23" i="27"/>
  <c r="AD23" i="27"/>
  <c r="AC23" i="27"/>
  <c r="AB23" i="27"/>
  <c r="AA23" i="27"/>
  <c r="AK22" i="27"/>
  <c r="AJ22" i="27"/>
  <c r="AI22" i="27"/>
  <c r="AH22" i="27"/>
  <c r="AG22" i="27"/>
  <c r="AF22" i="27"/>
  <c r="AC22" i="27"/>
  <c r="AB22" i="27"/>
  <c r="AA22" i="27"/>
  <c r="Z22" i="27"/>
  <c r="AE22" i="27"/>
  <c r="AD22" i="27"/>
  <c r="AK21" i="27"/>
  <c r="AJ21" i="27"/>
  <c r="AI21" i="27"/>
  <c r="AH21" i="27"/>
  <c r="AG21" i="27"/>
  <c r="AF21" i="27"/>
  <c r="AA21" i="27"/>
  <c r="Z21" i="27"/>
  <c r="AE21" i="27"/>
  <c r="AD21" i="27"/>
  <c r="AC21" i="27"/>
  <c r="AB21" i="27"/>
  <c r="AK20" i="27"/>
  <c r="AJ20" i="27"/>
  <c r="AI20" i="27"/>
  <c r="AH20" i="27"/>
  <c r="AG20" i="27"/>
  <c r="AF20" i="27"/>
  <c r="AE20" i="27"/>
  <c r="AD20" i="27"/>
  <c r="AC20" i="27"/>
  <c r="AB20" i="27"/>
  <c r="AA20" i="27"/>
  <c r="Z20" i="27"/>
  <c r="AK19" i="27"/>
  <c r="AJ19" i="27"/>
  <c r="AI19" i="27"/>
  <c r="AH19" i="27"/>
  <c r="AG19" i="27"/>
  <c r="AF19" i="27"/>
  <c r="AE19" i="27"/>
  <c r="AD19" i="27"/>
  <c r="AC19" i="27"/>
  <c r="AB19" i="27"/>
  <c r="AA19" i="27"/>
  <c r="Z19" i="27"/>
  <c r="AC18" i="27"/>
  <c r="AB18" i="27"/>
  <c r="AK18" i="27"/>
  <c r="AJ18" i="27"/>
  <c r="AI18" i="27"/>
  <c r="AH18" i="27"/>
  <c r="AG18" i="27"/>
  <c r="AF18" i="27"/>
  <c r="AE18" i="27"/>
  <c r="AD18" i="27"/>
  <c r="AA18" i="27"/>
  <c r="Z18" i="27"/>
  <c r="AA17" i="27"/>
  <c r="AK17" i="27"/>
  <c r="AJ17" i="27"/>
  <c r="AI17" i="27"/>
  <c r="AH17" i="27"/>
  <c r="AG17" i="27"/>
  <c r="AF17" i="27"/>
  <c r="AE17" i="27"/>
  <c r="AD17" i="27"/>
  <c r="AC17" i="27"/>
  <c r="AB17" i="27"/>
  <c r="Z17" i="27"/>
  <c r="AK16" i="27"/>
  <c r="AJ16" i="27"/>
  <c r="AI16" i="27"/>
  <c r="AH16" i="27"/>
  <c r="AG16" i="27"/>
  <c r="AF16" i="27"/>
  <c r="AC16" i="27"/>
  <c r="AB16" i="27"/>
  <c r="AA16" i="27"/>
  <c r="Z16" i="27"/>
  <c r="AE16" i="27"/>
  <c r="AD16" i="27"/>
  <c r="AI15" i="27"/>
  <c r="AK15" i="27"/>
  <c r="AJ15" i="27"/>
  <c r="AH15" i="27"/>
  <c r="AG15" i="27"/>
  <c r="AF15" i="27"/>
  <c r="AA15" i="27"/>
  <c r="Z15" i="27"/>
  <c r="AE15" i="27"/>
  <c r="AD15" i="27"/>
  <c r="AC15" i="27"/>
  <c r="AB15" i="27"/>
  <c r="AG14" i="27"/>
  <c r="AF14" i="27"/>
  <c r="AK14" i="27"/>
  <c r="AJ14" i="27"/>
  <c r="AI14" i="27"/>
  <c r="AH14" i="27"/>
  <c r="AE14" i="27"/>
  <c r="AD14" i="27"/>
  <c r="AC14" i="27"/>
  <c r="AB14" i="27"/>
  <c r="AA14" i="27"/>
  <c r="Z14" i="27"/>
  <c r="AF13" i="27"/>
  <c r="AE13" i="27"/>
  <c r="AD13" i="27"/>
  <c r="AJ13" i="27"/>
  <c r="AI13" i="27"/>
  <c r="AH13" i="27"/>
  <c r="AG13" i="27"/>
  <c r="AK13" i="27"/>
  <c r="AC13" i="27"/>
  <c r="AB13" i="27"/>
  <c r="AA13" i="27"/>
  <c r="Z13" i="27"/>
  <c r="AB12" i="27"/>
  <c r="AK12" i="27"/>
  <c r="AJ12" i="27"/>
  <c r="AI12" i="27"/>
  <c r="AH12" i="27"/>
  <c r="AG12" i="27"/>
  <c r="AF12" i="27"/>
  <c r="AE12" i="27"/>
  <c r="AD12" i="27"/>
  <c r="AC12" i="27"/>
  <c r="AA12" i="27"/>
  <c r="Z12" i="27"/>
  <c r="Z11" i="27"/>
  <c r="AK11" i="27"/>
  <c r="AJ11" i="27"/>
  <c r="AI11" i="27"/>
  <c r="AH11" i="27"/>
  <c r="AG11" i="27"/>
  <c r="AF11" i="27"/>
  <c r="AE11" i="27"/>
  <c r="AD11" i="27"/>
  <c r="AC11" i="27"/>
  <c r="AB11" i="27"/>
  <c r="AA11" i="27"/>
  <c r="AK10" i="27"/>
  <c r="AJ10" i="27"/>
  <c r="AI10" i="27"/>
  <c r="AH10" i="27"/>
  <c r="AG10" i="27"/>
  <c r="AF10" i="27"/>
  <c r="AC10" i="27"/>
  <c r="AB10" i="27"/>
  <c r="AA10" i="27"/>
  <c r="Z10" i="27"/>
  <c r="AE10" i="27"/>
  <c r="AD10" i="27"/>
  <c r="AI9" i="27"/>
  <c r="AK9" i="27"/>
  <c r="AJ9" i="27"/>
  <c r="AH9" i="27"/>
  <c r="AG9" i="27"/>
  <c r="AF9" i="27"/>
  <c r="AA9" i="27"/>
  <c r="Z9" i="27"/>
  <c r="AE9" i="27"/>
  <c r="AD9" i="27"/>
  <c r="AC9" i="27"/>
  <c r="AB9" i="27"/>
  <c r="AK8" i="27"/>
  <c r="AJ8" i="27"/>
  <c r="AI8" i="27"/>
  <c r="AH8" i="27"/>
  <c r="AG8" i="27"/>
  <c r="AF8" i="27"/>
  <c r="AE8" i="27"/>
  <c r="AD8" i="27"/>
  <c r="AC8" i="27"/>
  <c r="AB8" i="27"/>
  <c r="AA8" i="27"/>
  <c r="Z8" i="27"/>
  <c r="AK7" i="27"/>
  <c r="AJ7" i="27"/>
  <c r="AI7" i="27"/>
  <c r="AH7" i="27"/>
  <c r="AG7" i="27"/>
  <c r="AE7" i="27"/>
  <c r="AD7" i="27"/>
  <c r="AC7" i="27"/>
  <c r="AB7" i="27"/>
  <c r="AA7" i="27"/>
  <c r="Z7" i="27"/>
  <c r="AD6" i="27"/>
  <c r="AC6" i="27"/>
  <c r="AB6" i="27"/>
  <c r="AK6" i="27"/>
  <c r="AJ6" i="27"/>
  <c r="AI6" i="27"/>
  <c r="AH6" i="27"/>
  <c r="AG6" i="27"/>
  <c r="AF6" i="27"/>
  <c r="AE6" i="27"/>
  <c r="AA6" i="27"/>
  <c r="Z6" i="27"/>
  <c r="AK5" i="27"/>
  <c r="AJ5" i="27"/>
  <c r="AI5" i="27"/>
  <c r="AH5" i="27"/>
  <c r="AG5" i="27"/>
  <c r="AF5" i="27"/>
  <c r="AE5" i="27"/>
  <c r="AD5" i="27"/>
  <c r="AC5" i="27"/>
  <c r="AB5" i="27"/>
  <c r="AA5" i="27"/>
  <c r="Z5" i="27"/>
  <c r="Z4" i="27"/>
  <c r="AK4" i="27"/>
  <c r="AJ4" i="27"/>
  <c r="AI4" i="27"/>
  <c r="AH4" i="27"/>
  <c r="AG4" i="27"/>
  <c r="AF4" i="27"/>
  <c r="AC4" i="27"/>
  <c r="AB4" i="27"/>
  <c r="AA4" i="27"/>
  <c r="AE4" i="27"/>
  <c r="AD4" i="27"/>
  <c r="AK3" i="27"/>
  <c r="AJ3" i="27"/>
  <c r="AI3" i="27"/>
  <c r="AH3" i="27"/>
  <c r="AG3" i="27"/>
  <c r="AF3" i="27"/>
  <c r="AA3" i="27"/>
  <c r="Z3" i="27"/>
  <c r="AE3" i="27"/>
  <c r="AD3" i="27"/>
  <c r="AC3" i="27"/>
  <c r="AB3" i="27"/>
  <c r="AK2" i="27"/>
  <c r="AJ2" i="27"/>
  <c r="AI2" i="27"/>
  <c r="AH2" i="27"/>
  <c r="AG2" i="27"/>
  <c r="AF2" i="27"/>
  <c r="AE2" i="27"/>
  <c r="AD2" i="27"/>
  <c r="AC2" i="27"/>
  <c r="AB2" i="27"/>
  <c r="AA2" i="27"/>
  <c r="Z2" i="27"/>
  <c r="AC23" i="26"/>
  <c r="Z23" i="26"/>
  <c r="AK23" i="26"/>
  <c r="AJ23" i="26"/>
  <c r="AI23" i="26"/>
  <c r="AH23" i="26"/>
  <c r="AG23" i="26"/>
  <c r="AF23" i="26"/>
  <c r="AE23" i="26"/>
  <c r="AD23" i="26"/>
  <c r="AB23" i="26"/>
  <c r="AA23" i="26"/>
  <c r="AK22" i="26"/>
  <c r="AJ22" i="26"/>
  <c r="AI22" i="26"/>
  <c r="AH22" i="26"/>
  <c r="AG22" i="26"/>
  <c r="AF22" i="26"/>
  <c r="AC22" i="26"/>
  <c r="AB22" i="26"/>
  <c r="AA22" i="26"/>
  <c r="Z22" i="26"/>
  <c r="AE22" i="26"/>
  <c r="AD22" i="26"/>
  <c r="AK21" i="26"/>
  <c r="AJ21" i="26"/>
  <c r="AI21" i="26"/>
  <c r="AH21" i="26"/>
  <c r="AG21" i="26"/>
  <c r="AF21" i="26"/>
  <c r="AA21" i="26"/>
  <c r="Z21" i="26"/>
  <c r="AE21" i="26"/>
  <c r="AD21" i="26"/>
  <c r="AC21" i="26"/>
  <c r="AB21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AA17" i="26"/>
  <c r="AK17" i="26"/>
  <c r="AJ17" i="26"/>
  <c r="AI17" i="26"/>
  <c r="AH17" i="26"/>
  <c r="AG17" i="26"/>
  <c r="AF17" i="26"/>
  <c r="AE17" i="26"/>
  <c r="AD17" i="26"/>
  <c r="AC17" i="26"/>
  <c r="AB17" i="26"/>
  <c r="Z17" i="26"/>
  <c r="AB16" i="26"/>
  <c r="AA16" i="26"/>
  <c r="AK16" i="26"/>
  <c r="AJ16" i="26"/>
  <c r="AI16" i="26"/>
  <c r="AH16" i="26"/>
  <c r="AG16" i="26"/>
  <c r="AF16" i="26"/>
  <c r="AC16" i="26"/>
  <c r="Z16" i="26"/>
  <c r="AE16" i="26"/>
  <c r="AD16" i="26"/>
  <c r="AK15" i="26"/>
  <c r="Z15" i="26"/>
  <c r="AJ15" i="26"/>
  <c r="AI15" i="26"/>
  <c r="AH15" i="26"/>
  <c r="AG15" i="26"/>
  <c r="AF15" i="26"/>
  <c r="AA15" i="26"/>
  <c r="AE15" i="26"/>
  <c r="AD15" i="26"/>
  <c r="AC15" i="26"/>
  <c r="AB15" i="26"/>
  <c r="AI14" i="26"/>
  <c r="AK14" i="26"/>
  <c r="AH14" i="26"/>
  <c r="AG14" i="26"/>
  <c r="AF14" i="26"/>
  <c r="AE14" i="26"/>
  <c r="AD14" i="26"/>
  <c r="AC14" i="26"/>
  <c r="AB14" i="26"/>
  <c r="AA14" i="26"/>
  <c r="Z14" i="26"/>
  <c r="AK13" i="26"/>
  <c r="AJ13" i="26"/>
  <c r="AI13" i="26"/>
  <c r="AH13" i="26"/>
  <c r="AG13" i="26"/>
  <c r="AE13" i="26"/>
  <c r="AD13" i="26"/>
  <c r="AC13" i="26"/>
  <c r="AB13" i="26"/>
  <c r="AA13" i="26"/>
  <c r="AF13" i="26"/>
  <c r="AD12" i="26"/>
  <c r="AK12" i="26"/>
  <c r="AJ12" i="26"/>
  <c r="AI12" i="26"/>
  <c r="AH12" i="26"/>
  <c r="AG12" i="26"/>
  <c r="AF12" i="26"/>
  <c r="AE12" i="26"/>
  <c r="AC12" i="26"/>
  <c r="AB12" i="26"/>
  <c r="AA12" i="26"/>
  <c r="Z12" i="26"/>
  <c r="AC11" i="26"/>
  <c r="AB11" i="26"/>
  <c r="AA11" i="26"/>
  <c r="Z11" i="26"/>
  <c r="AK11" i="26"/>
  <c r="AJ11" i="26"/>
  <c r="AI11" i="26"/>
  <c r="AH11" i="26"/>
  <c r="AG11" i="26"/>
  <c r="AF11" i="26"/>
  <c r="AE11" i="26"/>
  <c r="AD11" i="26"/>
  <c r="AB10" i="26"/>
  <c r="AK10" i="26"/>
  <c r="AJ10" i="26"/>
  <c r="AI10" i="26"/>
  <c r="AH10" i="26"/>
  <c r="AG10" i="26"/>
  <c r="AF10" i="26"/>
  <c r="AC10" i="26"/>
  <c r="AA10" i="26"/>
  <c r="Z10" i="26"/>
  <c r="AE10" i="26"/>
  <c r="AD10" i="26"/>
  <c r="AK9" i="26"/>
  <c r="Z9" i="26"/>
  <c r="AJ9" i="26"/>
  <c r="AI9" i="26"/>
  <c r="AH9" i="26"/>
  <c r="AG9" i="26"/>
  <c r="AF9" i="26"/>
  <c r="AA9" i="26"/>
  <c r="AE9" i="26"/>
  <c r="AD9" i="26"/>
  <c r="AC9" i="26"/>
  <c r="AB9" i="26"/>
  <c r="AH8" i="26"/>
  <c r="AK8" i="26"/>
  <c r="AJ8" i="26"/>
  <c r="AI8" i="26"/>
  <c r="AG8" i="26"/>
  <c r="AF8" i="26"/>
  <c r="AE8" i="26"/>
  <c r="AD8" i="26"/>
  <c r="AC8" i="26"/>
  <c r="AB8" i="26"/>
  <c r="AA8" i="26"/>
  <c r="Z8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AF6" i="26"/>
  <c r="AD6" i="26"/>
  <c r="AK6" i="26"/>
  <c r="AJ6" i="26"/>
  <c r="AI6" i="26"/>
  <c r="AH6" i="26"/>
  <c r="AG6" i="26"/>
  <c r="AE6" i="26"/>
  <c r="AC6" i="26"/>
  <c r="AB6" i="26"/>
  <c r="AA6" i="26"/>
  <c r="Z6" i="26"/>
  <c r="AG5" i="26"/>
  <c r="AB5" i="26"/>
  <c r="AK5" i="26"/>
  <c r="AJ5" i="26"/>
  <c r="AI5" i="26"/>
  <c r="AH5" i="26"/>
  <c r="AF5" i="26"/>
  <c r="AE5" i="26"/>
  <c r="AD5" i="26"/>
  <c r="AC5" i="26"/>
  <c r="AA5" i="26"/>
  <c r="Z5" i="26"/>
  <c r="AA4" i="26"/>
  <c r="Z4" i="26"/>
  <c r="AI4" i="26"/>
  <c r="AH4" i="26"/>
  <c r="AG4" i="26"/>
  <c r="AF4" i="26"/>
  <c r="AC4" i="26"/>
  <c r="AB4" i="26"/>
  <c r="AK4" i="26"/>
  <c r="AJ4" i="26"/>
  <c r="AJ3" i="26"/>
  <c r="AK3" i="26"/>
  <c r="AI3" i="26"/>
  <c r="AH3" i="26"/>
  <c r="AG3" i="26"/>
  <c r="AF3" i="26"/>
  <c r="AA3" i="26"/>
  <c r="Z3" i="26"/>
  <c r="AE3" i="26"/>
  <c r="AD3" i="26"/>
  <c r="AC3" i="26"/>
  <c r="AB3" i="26"/>
  <c r="AH2" i="26"/>
  <c r="AK2" i="26"/>
  <c r="AI2" i="26"/>
  <c r="AG2" i="26"/>
  <c r="AF2" i="26"/>
  <c r="AE2" i="26"/>
  <c r="AD2" i="26"/>
  <c r="AC2" i="26"/>
  <c r="AB2" i="26"/>
  <c r="AA2" i="26"/>
  <c r="Z2" i="26"/>
  <c r="AK23" i="25"/>
  <c r="AJ23" i="25"/>
  <c r="AI23" i="25"/>
  <c r="AH23" i="25"/>
  <c r="AG23" i="25"/>
  <c r="AF23" i="25"/>
  <c r="AE23" i="25"/>
  <c r="AD23" i="25"/>
  <c r="AC23" i="25"/>
  <c r="AB23" i="25"/>
  <c r="AA23" i="25"/>
  <c r="Z23" i="25"/>
  <c r="AK22" i="25"/>
  <c r="AJ22" i="25"/>
  <c r="AI22" i="25"/>
  <c r="AH22" i="25"/>
  <c r="AG22" i="25"/>
  <c r="AF22" i="25"/>
  <c r="AE22" i="25"/>
  <c r="AD22" i="25"/>
  <c r="AC22" i="25"/>
  <c r="AB22" i="25"/>
  <c r="AA22" i="25"/>
  <c r="Z22" i="25"/>
  <c r="AC21" i="25"/>
  <c r="AK21" i="25"/>
  <c r="AJ21" i="25"/>
  <c r="AI21" i="25"/>
  <c r="AH21" i="25"/>
  <c r="AG21" i="25"/>
  <c r="AF21" i="25"/>
  <c r="AB21" i="25"/>
  <c r="AA21" i="25"/>
  <c r="Z21" i="25"/>
  <c r="AE21" i="25"/>
  <c r="AD21" i="25"/>
  <c r="AK20" i="25"/>
  <c r="AJ20" i="25"/>
  <c r="AI20" i="25"/>
  <c r="AH20" i="25"/>
  <c r="AG20" i="25"/>
  <c r="AF20" i="25"/>
  <c r="AA20" i="25"/>
  <c r="Z20" i="25"/>
  <c r="AE20" i="25"/>
  <c r="AD20" i="25"/>
  <c r="AC20" i="25"/>
  <c r="AB20" i="25"/>
  <c r="AK19" i="25"/>
  <c r="AJ19" i="25"/>
  <c r="AI19" i="25"/>
  <c r="AH19" i="25"/>
  <c r="AG19" i="25"/>
  <c r="AF19" i="25"/>
  <c r="AE19" i="25"/>
  <c r="AD19" i="25"/>
  <c r="AC19" i="25"/>
  <c r="AB19" i="25"/>
  <c r="AA19" i="25"/>
  <c r="Z19" i="25"/>
  <c r="AK18" i="25"/>
  <c r="AJ18" i="25"/>
  <c r="AI18" i="25"/>
  <c r="AH18" i="25"/>
  <c r="AG18" i="25"/>
  <c r="AF18" i="25"/>
  <c r="AE18" i="25"/>
  <c r="AD18" i="25"/>
  <c r="AC18" i="25"/>
  <c r="AB18" i="25"/>
  <c r="AA18" i="25"/>
  <c r="Z18" i="25"/>
  <c r="AK17" i="25"/>
  <c r="AJ17" i="25"/>
  <c r="AI17" i="25"/>
  <c r="AH17" i="25"/>
  <c r="AG17" i="25"/>
  <c r="AF17" i="25"/>
  <c r="AE17" i="25"/>
  <c r="AD17" i="25"/>
  <c r="AC17" i="25"/>
  <c r="AB17" i="25"/>
  <c r="AA17" i="25"/>
  <c r="Z17" i="25"/>
  <c r="AE16" i="25"/>
  <c r="AK16" i="25"/>
  <c r="AJ16" i="25"/>
  <c r="AI16" i="25"/>
  <c r="AH16" i="25"/>
  <c r="AG16" i="25"/>
  <c r="AF16" i="25"/>
  <c r="AD16" i="25"/>
  <c r="AC16" i="25"/>
  <c r="AB16" i="25"/>
  <c r="AA16" i="25"/>
  <c r="Z16" i="25"/>
  <c r="AK15" i="25"/>
  <c r="AJ15" i="25"/>
  <c r="AI15" i="25"/>
  <c r="AH15" i="25"/>
  <c r="AG15" i="25"/>
  <c r="AF15" i="25"/>
  <c r="AC15" i="25"/>
  <c r="AB15" i="25"/>
  <c r="AA15" i="25"/>
  <c r="Z15" i="25"/>
  <c r="AE15" i="25"/>
  <c r="AD15" i="25"/>
  <c r="AA14" i="25"/>
  <c r="AK14" i="25"/>
  <c r="AJ14" i="25"/>
  <c r="AI14" i="25"/>
  <c r="AH14" i="25"/>
  <c r="AG14" i="25"/>
  <c r="AF14" i="25"/>
  <c r="Z14" i="25"/>
  <c r="AE14" i="25"/>
  <c r="AD14" i="25"/>
  <c r="AC14" i="25"/>
  <c r="AB14" i="25"/>
  <c r="AK13" i="25"/>
  <c r="AJ13" i="25"/>
  <c r="AI13" i="25"/>
  <c r="AH13" i="25"/>
  <c r="AG13" i="25"/>
  <c r="AE13" i="25"/>
  <c r="AD13" i="25"/>
  <c r="AC13" i="25"/>
  <c r="AB13" i="25"/>
  <c r="AA13" i="25"/>
  <c r="AF13" i="25"/>
  <c r="AK12" i="25"/>
  <c r="AJ12" i="25"/>
  <c r="AI12" i="25"/>
  <c r="AH12" i="25"/>
  <c r="AG12" i="25"/>
  <c r="AF12" i="25"/>
  <c r="AE12" i="25"/>
  <c r="AD12" i="25"/>
  <c r="AC12" i="25"/>
  <c r="AB12" i="25"/>
  <c r="AA12" i="25"/>
  <c r="Z12" i="25"/>
  <c r="AB11" i="25"/>
  <c r="AK11" i="25"/>
  <c r="AJ11" i="25"/>
  <c r="AI11" i="25"/>
  <c r="AH11" i="25"/>
  <c r="AG11" i="25"/>
  <c r="AF11" i="25"/>
  <c r="AE11" i="25"/>
  <c r="AD11" i="25"/>
  <c r="AC11" i="25"/>
  <c r="AA11" i="25"/>
  <c r="Z11" i="25"/>
  <c r="Z10" i="25"/>
  <c r="AK10" i="25"/>
  <c r="AJ10" i="25"/>
  <c r="AI10" i="25"/>
  <c r="AH10" i="25"/>
  <c r="AF10" i="25"/>
  <c r="AE10" i="25"/>
  <c r="AD10" i="25"/>
  <c r="AC10" i="25"/>
  <c r="AB10" i="25"/>
  <c r="AA10" i="25"/>
  <c r="AG10" i="25"/>
  <c r="AJ9" i="25"/>
  <c r="AC9" i="25"/>
  <c r="AK9" i="25"/>
  <c r="AI9" i="25"/>
  <c r="AH9" i="25"/>
  <c r="AG9" i="25"/>
  <c r="AF9" i="25"/>
  <c r="AB9" i="25"/>
  <c r="AA9" i="25"/>
  <c r="Z9" i="25"/>
  <c r="AE9" i="25"/>
  <c r="AD9" i="25"/>
  <c r="AK8" i="25"/>
  <c r="AJ8" i="25"/>
  <c r="AI8" i="25"/>
  <c r="AH8" i="25"/>
  <c r="AG8" i="25"/>
  <c r="AF8" i="25"/>
  <c r="AA8" i="25"/>
  <c r="Z8" i="25"/>
  <c r="AE8" i="25"/>
  <c r="AD8" i="25"/>
  <c r="AC8" i="25"/>
  <c r="AB8" i="25"/>
  <c r="AK7" i="25"/>
  <c r="AJ7" i="25"/>
  <c r="AI7" i="25"/>
  <c r="AH7" i="25"/>
  <c r="AG7" i="25"/>
  <c r="AF7" i="25"/>
  <c r="AE7" i="25"/>
  <c r="AD7" i="25"/>
  <c r="AC7" i="25"/>
  <c r="AB7" i="25"/>
  <c r="AA7" i="25"/>
  <c r="Z7" i="25"/>
  <c r="AE6" i="25"/>
  <c r="AK6" i="25"/>
  <c r="AJ6" i="25"/>
  <c r="AI6" i="25"/>
  <c r="AH6" i="25"/>
  <c r="AG6" i="25"/>
  <c r="AF6" i="25"/>
  <c r="AD6" i="25"/>
  <c r="AC6" i="25"/>
  <c r="AB6" i="25"/>
  <c r="AA6" i="25"/>
  <c r="Z6" i="25"/>
  <c r="AH5" i="25"/>
  <c r="AK5" i="25"/>
  <c r="AJ5" i="25"/>
  <c r="AI5" i="25"/>
  <c r="AG5" i="25"/>
  <c r="AF5" i="25"/>
  <c r="AE5" i="25"/>
  <c r="AD5" i="25"/>
  <c r="AC5" i="25"/>
  <c r="AB5" i="25"/>
  <c r="AA5" i="25"/>
  <c r="Z5" i="25"/>
  <c r="Z4" i="25"/>
  <c r="AK4" i="25"/>
  <c r="AJ4" i="25"/>
  <c r="AI4" i="25"/>
  <c r="AH4" i="25"/>
  <c r="AG4" i="25"/>
  <c r="AF4" i="25"/>
  <c r="AE4" i="25"/>
  <c r="AD4" i="25"/>
  <c r="AC4" i="25"/>
  <c r="AB4" i="25"/>
  <c r="AA4" i="25"/>
  <c r="AK3" i="25"/>
  <c r="AJ3" i="25"/>
  <c r="AI3" i="25"/>
  <c r="AH3" i="25"/>
  <c r="AG3" i="25"/>
  <c r="AF3" i="25"/>
  <c r="AC3" i="25"/>
  <c r="AB3" i="25"/>
  <c r="AA3" i="25"/>
  <c r="Z3" i="25"/>
  <c r="AE3" i="25"/>
  <c r="AD3" i="25"/>
  <c r="AK2" i="25"/>
  <c r="AJ2" i="25"/>
  <c r="AI2" i="25"/>
  <c r="AH2" i="25"/>
  <c r="AG2" i="25"/>
  <c r="AF2" i="25"/>
  <c r="AA2" i="25"/>
  <c r="Z2" i="25"/>
  <c r="AE2" i="25"/>
  <c r="AD2" i="25"/>
  <c r="AC2" i="25"/>
  <c r="AB2" i="25"/>
  <c r="Z23" i="24"/>
  <c r="Y23" i="24"/>
  <c r="AK23" i="24" s="1"/>
  <c r="X23" i="24"/>
  <c r="AJ23" i="24" s="1"/>
  <c r="W23" i="24"/>
  <c r="AI23" i="24" s="1"/>
  <c r="V23" i="24"/>
  <c r="AH23" i="24" s="1"/>
  <c r="U23" i="24"/>
  <c r="AG23" i="24" s="1"/>
  <c r="T23" i="24"/>
  <c r="AF23" i="24" s="1"/>
  <c r="S23" i="24"/>
  <c r="AE23" i="24" s="1"/>
  <c r="R23" i="24"/>
  <c r="AD23" i="24" s="1"/>
  <c r="Q23" i="24"/>
  <c r="AC23" i="24" s="1"/>
  <c r="P23" i="24"/>
  <c r="O23" i="24"/>
  <c r="AA23" i="24" s="1"/>
  <c r="N23" i="24"/>
  <c r="M23" i="24"/>
  <c r="L23" i="24"/>
  <c r="K23" i="24"/>
  <c r="J23" i="24"/>
  <c r="AB23" i="24" s="1"/>
  <c r="I23" i="24"/>
  <c r="H23" i="24"/>
  <c r="F23" i="24"/>
  <c r="E23" i="24"/>
  <c r="D23" i="24"/>
  <c r="C23" i="24"/>
  <c r="AG22" i="24"/>
  <c r="Y22" i="24"/>
  <c r="AK22" i="24" s="1"/>
  <c r="X22" i="24"/>
  <c r="AJ22" i="24" s="1"/>
  <c r="W22" i="24"/>
  <c r="AI22" i="24" s="1"/>
  <c r="V22" i="24"/>
  <c r="AH22" i="24" s="1"/>
  <c r="U22" i="24"/>
  <c r="T22" i="24"/>
  <c r="AF22" i="24" s="1"/>
  <c r="S22" i="24"/>
  <c r="R22" i="24"/>
  <c r="Q22" i="24"/>
  <c r="AC22" i="24" s="1"/>
  <c r="P22" i="24"/>
  <c r="AB22" i="24" s="1"/>
  <c r="O22" i="24"/>
  <c r="AA22" i="24" s="1"/>
  <c r="N22" i="24"/>
  <c r="M22" i="24"/>
  <c r="AE22" i="24" s="1"/>
  <c r="L22" i="24"/>
  <c r="AD22" i="24" s="1"/>
  <c r="K22" i="24"/>
  <c r="J22" i="24"/>
  <c r="I22" i="24"/>
  <c r="H22" i="24"/>
  <c r="Z22" i="24" s="1"/>
  <c r="F22" i="24"/>
  <c r="E22" i="24"/>
  <c r="D22" i="24"/>
  <c r="C22" i="24"/>
  <c r="Y21" i="24"/>
  <c r="AK21" i="24" s="1"/>
  <c r="X21" i="24"/>
  <c r="AJ21" i="24" s="1"/>
  <c r="W21" i="24"/>
  <c r="AI21" i="24" s="1"/>
  <c r="V21" i="24"/>
  <c r="AH21" i="24" s="1"/>
  <c r="U21" i="24"/>
  <c r="AG21" i="24" s="1"/>
  <c r="T21" i="24"/>
  <c r="AF21" i="24" s="1"/>
  <c r="S21" i="24"/>
  <c r="R21" i="24"/>
  <c r="AD21" i="24" s="1"/>
  <c r="Q21" i="24"/>
  <c r="P21" i="24"/>
  <c r="AB21" i="24" s="1"/>
  <c r="O21" i="24"/>
  <c r="AA21" i="24" s="1"/>
  <c r="N21" i="24"/>
  <c r="Z21" i="24" s="1"/>
  <c r="M21" i="24"/>
  <c r="AE21" i="24" s="1"/>
  <c r="L21" i="24"/>
  <c r="K21" i="24"/>
  <c r="AC21" i="24" s="1"/>
  <c r="J21" i="24"/>
  <c r="I21" i="24"/>
  <c r="H21" i="24"/>
  <c r="F21" i="24"/>
  <c r="E21" i="24"/>
  <c r="D21" i="24"/>
  <c r="C21" i="24"/>
  <c r="Y20" i="24"/>
  <c r="AK20" i="24" s="1"/>
  <c r="X20" i="24"/>
  <c r="AJ20" i="24" s="1"/>
  <c r="W20" i="24"/>
  <c r="AI20" i="24" s="1"/>
  <c r="V20" i="24"/>
  <c r="AH20" i="24" s="1"/>
  <c r="U20" i="24"/>
  <c r="AG20" i="24" s="1"/>
  <c r="T20" i="24"/>
  <c r="AF20" i="24" s="1"/>
  <c r="S20" i="24"/>
  <c r="R20" i="24"/>
  <c r="Q20" i="24"/>
  <c r="P20" i="24"/>
  <c r="AB20" i="24" s="1"/>
  <c r="O20" i="24"/>
  <c r="N20" i="24"/>
  <c r="Z20" i="24" s="1"/>
  <c r="M20" i="24"/>
  <c r="AE20" i="24" s="1"/>
  <c r="L20" i="24"/>
  <c r="AD20" i="24" s="1"/>
  <c r="K20" i="24"/>
  <c r="AC20" i="24" s="1"/>
  <c r="J20" i="24"/>
  <c r="I20" i="24"/>
  <c r="AA20" i="24" s="1"/>
  <c r="H20" i="24"/>
  <c r="F20" i="24"/>
  <c r="E20" i="24"/>
  <c r="D20" i="24"/>
  <c r="C20" i="24"/>
  <c r="Y19" i="24"/>
  <c r="AK19" i="24" s="1"/>
  <c r="X19" i="24"/>
  <c r="AJ19" i="24" s="1"/>
  <c r="W19" i="24"/>
  <c r="AI19" i="24" s="1"/>
  <c r="V19" i="24"/>
  <c r="AH19" i="24" s="1"/>
  <c r="U19" i="24"/>
  <c r="AG19" i="24" s="1"/>
  <c r="T19" i="24"/>
  <c r="AF19" i="24" s="1"/>
  <c r="S19" i="24"/>
  <c r="AE19" i="24" s="1"/>
  <c r="R19" i="24"/>
  <c r="Q19" i="24"/>
  <c r="P19" i="24"/>
  <c r="O19" i="24"/>
  <c r="N19" i="24"/>
  <c r="Z19" i="24" s="1"/>
  <c r="M19" i="24"/>
  <c r="L19" i="24"/>
  <c r="AD19" i="24" s="1"/>
  <c r="K19" i="24"/>
  <c r="AC19" i="24" s="1"/>
  <c r="J19" i="24"/>
  <c r="AB19" i="24" s="1"/>
  <c r="I19" i="24"/>
  <c r="AA19" i="24" s="1"/>
  <c r="H19" i="24"/>
  <c r="F19" i="24"/>
  <c r="E19" i="24"/>
  <c r="D19" i="24"/>
  <c r="C19" i="24"/>
  <c r="AB18" i="24"/>
  <c r="Y18" i="24"/>
  <c r="AK18" i="24" s="1"/>
  <c r="X18" i="24"/>
  <c r="AJ18" i="24" s="1"/>
  <c r="W18" i="24"/>
  <c r="AI18" i="24" s="1"/>
  <c r="V18" i="24"/>
  <c r="AH18" i="24" s="1"/>
  <c r="U18" i="24"/>
  <c r="AG18" i="24" s="1"/>
  <c r="T18" i="24"/>
  <c r="AF18" i="24" s="1"/>
  <c r="S18" i="24"/>
  <c r="AE18" i="24" s="1"/>
  <c r="R18" i="24"/>
  <c r="Q18" i="24"/>
  <c r="AC18" i="24" s="1"/>
  <c r="P18" i="24"/>
  <c r="O18" i="24"/>
  <c r="N18" i="24"/>
  <c r="M18" i="24"/>
  <c r="L18" i="24"/>
  <c r="AD18" i="24" s="1"/>
  <c r="K18" i="24"/>
  <c r="J18" i="24"/>
  <c r="I18" i="24"/>
  <c r="AA18" i="24" s="1"/>
  <c r="H18" i="24"/>
  <c r="Z18" i="24" s="1"/>
  <c r="F18" i="24"/>
  <c r="E18" i="24"/>
  <c r="D18" i="24"/>
  <c r="C18" i="24"/>
  <c r="Y17" i="24"/>
  <c r="AK17" i="24" s="1"/>
  <c r="X17" i="24"/>
  <c r="AJ17" i="24" s="1"/>
  <c r="W17" i="24"/>
  <c r="AI17" i="24" s="1"/>
  <c r="V17" i="24"/>
  <c r="AH17" i="24" s="1"/>
  <c r="U17" i="24"/>
  <c r="AG17" i="24" s="1"/>
  <c r="T17" i="24"/>
  <c r="AF17" i="24" s="1"/>
  <c r="S17" i="24"/>
  <c r="AE17" i="24" s="1"/>
  <c r="R17" i="24"/>
  <c r="AD17" i="24" s="1"/>
  <c r="Q17" i="24"/>
  <c r="AC17" i="24" s="1"/>
  <c r="P17" i="24"/>
  <c r="O17" i="24"/>
  <c r="AA17" i="24" s="1"/>
  <c r="N17" i="24"/>
  <c r="M17" i="24"/>
  <c r="L17" i="24"/>
  <c r="K17" i="24"/>
  <c r="J17" i="24"/>
  <c r="AB17" i="24" s="1"/>
  <c r="I17" i="24"/>
  <c r="H17" i="24"/>
  <c r="Z17" i="24" s="1"/>
  <c r="F17" i="24"/>
  <c r="E17" i="24"/>
  <c r="D17" i="24"/>
  <c r="C17" i="24"/>
  <c r="Y16" i="24"/>
  <c r="AK16" i="24" s="1"/>
  <c r="X16" i="24"/>
  <c r="AJ16" i="24" s="1"/>
  <c r="W16" i="24"/>
  <c r="AI16" i="24" s="1"/>
  <c r="V16" i="24"/>
  <c r="AH16" i="24" s="1"/>
  <c r="U16" i="24"/>
  <c r="AG16" i="24" s="1"/>
  <c r="T16" i="24"/>
  <c r="AF16" i="24" s="1"/>
  <c r="S16" i="24"/>
  <c r="R16" i="24"/>
  <c r="AD16" i="24" s="1"/>
  <c r="Q16" i="24"/>
  <c r="AC16" i="24" s="1"/>
  <c r="P16" i="24"/>
  <c r="AB16" i="24" s="1"/>
  <c r="O16" i="24"/>
  <c r="AA16" i="24" s="1"/>
  <c r="N16" i="24"/>
  <c r="M16" i="24"/>
  <c r="AE16" i="24" s="1"/>
  <c r="L16" i="24"/>
  <c r="K16" i="24"/>
  <c r="J16" i="24"/>
  <c r="I16" i="24"/>
  <c r="H16" i="24"/>
  <c r="Z16" i="24" s="1"/>
  <c r="F16" i="24"/>
  <c r="E16" i="24"/>
  <c r="D16" i="24"/>
  <c r="C16" i="24"/>
  <c r="Y15" i="24"/>
  <c r="AK15" i="24" s="1"/>
  <c r="X15" i="24"/>
  <c r="AJ15" i="24" s="1"/>
  <c r="W15" i="24"/>
  <c r="AI15" i="24" s="1"/>
  <c r="V15" i="24"/>
  <c r="AH15" i="24" s="1"/>
  <c r="U15" i="24"/>
  <c r="AG15" i="24" s="1"/>
  <c r="T15" i="24"/>
  <c r="AF15" i="24" s="1"/>
  <c r="S15" i="24"/>
  <c r="R15" i="24"/>
  <c r="AD15" i="24" s="1"/>
  <c r="Q15" i="24"/>
  <c r="P15" i="24"/>
  <c r="AB15" i="24" s="1"/>
  <c r="O15" i="24"/>
  <c r="AA15" i="24" s="1"/>
  <c r="N15" i="24"/>
  <c r="Z15" i="24" s="1"/>
  <c r="M15" i="24"/>
  <c r="AE15" i="24" s="1"/>
  <c r="L15" i="24"/>
  <c r="K15" i="24"/>
  <c r="AC15" i="24" s="1"/>
  <c r="J15" i="24"/>
  <c r="I15" i="24"/>
  <c r="H15" i="24"/>
  <c r="F15" i="24"/>
  <c r="E15" i="24"/>
  <c r="D15" i="24"/>
  <c r="C15" i="24"/>
  <c r="Y14" i="24"/>
  <c r="AK14" i="24" s="1"/>
  <c r="X14" i="24"/>
  <c r="AJ14" i="24" s="1"/>
  <c r="W14" i="24"/>
  <c r="AI14" i="24" s="1"/>
  <c r="V14" i="24"/>
  <c r="AH14" i="24" s="1"/>
  <c r="U14" i="24"/>
  <c r="AG14" i="24" s="1"/>
  <c r="T14" i="24"/>
  <c r="AF14" i="24" s="1"/>
  <c r="S14" i="24"/>
  <c r="R14" i="24"/>
  <c r="Q14" i="24"/>
  <c r="P14" i="24"/>
  <c r="AB14" i="24" s="1"/>
  <c r="O14" i="24"/>
  <c r="N14" i="24"/>
  <c r="Z14" i="24" s="1"/>
  <c r="M14" i="24"/>
  <c r="AE14" i="24" s="1"/>
  <c r="L14" i="24"/>
  <c r="AD14" i="24" s="1"/>
  <c r="K14" i="24"/>
  <c r="AC14" i="24" s="1"/>
  <c r="J14" i="24"/>
  <c r="I14" i="24"/>
  <c r="AA14" i="24" s="1"/>
  <c r="H14" i="24"/>
  <c r="F14" i="24"/>
  <c r="E14" i="24"/>
  <c r="D14" i="24"/>
  <c r="C14" i="24"/>
  <c r="Z13" i="24"/>
  <c r="Y13" i="24"/>
  <c r="AK13" i="24" s="1"/>
  <c r="X13" i="24"/>
  <c r="AJ13" i="24" s="1"/>
  <c r="W13" i="24"/>
  <c r="AI13" i="24" s="1"/>
  <c r="V13" i="24"/>
  <c r="AH13" i="24" s="1"/>
  <c r="U13" i="24"/>
  <c r="AG13" i="24" s="1"/>
  <c r="T13" i="24"/>
  <c r="AF13" i="24" s="1"/>
  <c r="S13" i="24"/>
  <c r="AE13" i="24" s="1"/>
  <c r="R13" i="24"/>
  <c r="Q13" i="24"/>
  <c r="P13" i="24"/>
  <c r="O13" i="24"/>
  <c r="N13" i="24"/>
  <c r="M13" i="24"/>
  <c r="L13" i="24"/>
  <c r="AD13" i="24" s="1"/>
  <c r="K13" i="24"/>
  <c r="AC13" i="24" s="1"/>
  <c r="J13" i="24"/>
  <c r="AB13" i="24" s="1"/>
  <c r="I13" i="24"/>
  <c r="AA13" i="24" s="1"/>
  <c r="H13" i="24"/>
  <c r="F13" i="24"/>
  <c r="E13" i="24"/>
  <c r="D13" i="24"/>
  <c r="C13" i="24"/>
  <c r="Y12" i="24"/>
  <c r="AK12" i="24" s="1"/>
  <c r="X12" i="24"/>
  <c r="W12" i="24"/>
  <c r="AI12" i="24" s="1"/>
  <c r="V12" i="24"/>
  <c r="AH12" i="24" s="1"/>
  <c r="U12" i="24"/>
  <c r="AG12" i="24" s="1"/>
  <c r="T12" i="24"/>
  <c r="AF12" i="24" s="1"/>
  <c r="S12" i="24"/>
  <c r="AE12" i="24" s="1"/>
  <c r="R12" i="24"/>
  <c r="Q12" i="24"/>
  <c r="AC12" i="24" s="1"/>
  <c r="P12" i="24"/>
  <c r="O12" i="24"/>
  <c r="N12" i="24"/>
  <c r="M12" i="24"/>
  <c r="L12" i="24"/>
  <c r="AJ12" i="24" s="1"/>
  <c r="K12" i="24"/>
  <c r="J12" i="24"/>
  <c r="AB12" i="24" s="1"/>
  <c r="I12" i="24"/>
  <c r="AA12" i="24" s="1"/>
  <c r="H12" i="24"/>
  <c r="Z12" i="24" s="1"/>
  <c r="F12" i="24"/>
  <c r="E12" i="24"/>
  <c r="D12" i="24"/>
  <c r="C12" i="24"/>
  <c r="AI11" i="24"/>
  <c r="Y11" i="24"/>
  <c r="AK11" i="24" s="1"/>
  <c r="X11" i="24"/>
  <c r="AJ11" i="24" s="1"/>
  <c r="W11" i="24"/>
  <c r="V11" i="24"/>
  <c r="AH11" i="24" s="1"/>
  <c r="U11" i="24"/>
  <c r="AG11" i="24" s="1"/>
  <c r="T11" i="24"/>
  <c r="AF11" i="24" s="1"/>
  <c r="S11" i="24"/>
  <c r="AE11" i="24" s="1"/>
  <c r="R11" i="24"/>
  <c r="AD11" i="24" s="1"/>
  <c r="Q11" i="24"/>
  <c r="AC11" i="24" s="1"/>
  <c r="P11" i="24"/>
  <c r="O11" i="24"/>
  <c r="AA11" i="24" s="1"/>
  <c r="N11" i="24"/>
  <c r="M11" i="24"/>
  <c r="L11" i="24"/>
  <c r="K11" i="24"/>
  <c r="J11" i="24"/>
  <c r="AB11" i="24" s="1"/>
  <c r="I11" i="24"/>
  <c r="H11" i="24"/>
  <c r="Z11" i="24" s="1"/>
  <c r="F11" i="24"/>
  <c r="E11" i="24"/>
  <c r="D11" i="24"/>
  <c r="C11" i="24"/>
  <c r="Y10" i="24"/>
  <c r="AK10" i="24" s="1"/>
  <c r="X10" i="24"/>
  <c r="AJ10" i="24" s="1"/>
  <c r="W10" i="24"/>
  <c r="AI10" i="24" s="1"/>
  <c r="V10" i="24"/>
  <c r="AH10" i="24" s="1"/>
  <c r="U10" i="24"/>
  <c r="AG10" i="24" s="1"/>
  <c r="T10" i="24"/>
  <c r="S10" i="24"/>
  <c r="R10" i="24"/>
  <c r="AD10" i="24" s="1"/>
  <c r="Q10" i="24"/>
  <c r="AC10" i="24" s="1"/>
  <c r="P10" i="24"/>
  <c r="AB10" i="24" s="1"/>
  <c r="O10" i="24"/>
  <c r="AA10" i="24" s="1"/>
  <c r="N10" i="24"/>
  <c r="M10" i="24"/>
  <c r="AE10" i="24" s="1"/>
  <c r="L10" i="24"/>
  <c r="K10" i="24"/>
  <c r="J10" i="24"/>
  <c r="I10" i="24"/>
  <c r="H10" i="24"/>
  <c r="Z10" i="24" s="1"/>
  <c r="F10" i="24"/>
  <c r="E10" i="24"/>
  <c r="D10" i="24"/>
  <c r="C10" i="24"/>
  <c r="Y9" i="24"/>
  <c r="AK9" i="24" s="1"/>
  <c r="X9" i="24"/>
  <c r="AJ9" i="24" s="1"/>
  <c r="W9" i="24"/>
  <c r="AI9" i="24" s="1"/>
  <c r="V9" i="24"/>
  <c r="AH9" i="24" s="1"/>
  <c r="U9" i="24"/>
  <c r="AG9" i="24" s="1"/>
  <c r="T9" i="24"/>
  <c r="AF9" i="24" s="1"/>
  <c r="S9" i="24"/>
  <c r="R9" i="24"/>
  <c r="AD9" i="24" s="1"/>
  <c r="Q9" i="24"/>
  <c r="P9" i="24"/>
  <c r="AB9" i="24" s="1"/>
  <c r="O9" i="24"/>
  <c r="AA9" i="24" s="1"/>
  <c r="N9" i="24"/>
  <c r="Z9" i="24" s="1"/>
  <c r="M9" i="24"/>
  <c r="AE9" i="24" s="1"/>
  <c r="L9" i="24"/>
  <c r="K9" i="24"/>
  <c r="AC9" i="24" s="1"/>
  <c r="J9" i="24"/>
  <c r="I9" i="24"/>
  <c r="H9" i="24"/>
  <c r="F9" i="24"/>
  <c r="E9" i="24"/>
  <c r="D9" i="24"/>
  <c r="C9" i="24"/>
  <c r="AB8" i="24"/>
  <c r="Y8" i="24"/>
  <c r="AK8" i="24" s="1"/>
  <c r="X8" i="24"/>
  <c r="AJ8" i="24" s="1"/>
  <c r="W8" i="24"/>
  <c r="AI8" i="24" s="1"/>
  <c r="V8" i="24"/>
  <c r="AH8" i="24" s="1"/>
  <c r="U8" i="24"/>
  <c r="AG8" i="24" s="1"/>
  <c r="T8" i="24"/>
  <c r="AF8" i="24" s="1"/>
  <c r="S8" i="24"/>
  <c r="R8" i="24"/>
  <c r="Q8" i="24"/>
  <c r="P8" i="24"/>
  <c r="O8" i="24"/>
  <c r="N8" i="24"/>
  <c r="Z8" i="24" s="1"/>
  <c r="M8" i="24"/>
  <c r="AE8" i="24" s="1"/>
  <c r="L8" i="24"/>
  <c r="AD8" i="24" s="1"/>
  <c r="K8" i="24"/>
  <c r="AC8" i="24" s="1"/>
  <c r="J8" i="24"/>
  <c r="I8" i="24"/>
  <c r="AA8" i="24" s="1"/>
  <c r="H8" i="24"/>
  <c r="F8" i="24"/>
  <c r="E8" i="24"/>
  <c r="D8" i="24"/>
  <c r="C8" i="24"/>
  <c r="Y7" i="24"/>
  <c r="AK7" i="24" s="1"/>
  <c r="X7" i="24"/>
  <c r="AJ7" i="24" s="1"/>
  <c r="W7" i="24"/>
  <c r="AI7" i="24" s="1"/>
  <c r="V7" i="24"/>
  <c r="AH7" i="24" s="1"/>
  <c r="U7" i="24"/>
  <c r="AG7" i="24" s="1"/>
  <c r="T7" i="24"/>
  <c r="AF7" i="24" s="1"/>
  <c r="S7" i="24"/>
  <c r="R7" i="24"/>
  <c r="Q7" i="24"/>
  <c r="P7" i="24"/>
  <c r="O7" i="24"/>
  <c r="N7" i="24"/>
  <c r="Z7" i="24" s="1"/>
  <c r="M7" i="24"/>
  <c r="AE7" i="24" s="1"/>
  <c r="L7" i="24"/>
  <c r="AD7" i="24" s="1"/>
  <c r="K7" i="24"/>
  <c r="AC7" i="24" s="1"/>
  <c r="J7" i="24"/>
  <c r="AB7" i="24" s="1"/>
  <c r="I7" i="24"/>
  <c r="AA7" i="24" s="1"/>
  <c r="H7" i="24"/>
  <c r="F7" i="24"/>
  <c r="E7" i="24"/>
  <c r="D7" i="24"/>
  <c r="C7" i="24"/>
  <c r="Y6" i="24"/>
  <c r="AK6" i="24" s="1"/>
  <c r="X6" i="24"/>
  <c r="AJ6" i="24" s="1"/>
  <c r="W6" i="24"/>
  <c r="AI6" i="24" s="1"/>
  <c r="V6" i="24"/>
  <c r="AH6" i="24" s="1"/>
  <c r="U6" i="24"/>
  <c r="AG6" i="24" s="1"/>
  <c r="T6" i="24"/>
  <c r="AF6" i="24" s="1"/>
  <c r="S6" i="24"/>
  <c r="AE6" i="24" s="1"/>
  <c r="R6" i="24"/>
  <c r="Q6" i="24"/>
  <c r="P6" i="24"/>
  <c r="O6" i="24"/>
  <c r="N6" i="24"/>
  <c r="M6" i="24"/>
  <c r="L6" i="24"/>
  <c r="AD6" i="24" s="1"/>
  <c r="K6" i="24"/>
  <c r="AC6" i="24" s="1"/>
  <c r="J6" i="24"/>
  <c r="AB6" i="24" s="1"/>
  <c r="I6" i="24"/>
  <c r="AA6" i="24" s="1"/>
  <c r="H6" i="24"/>
  <c r="Z6" i="24" s="1"/>
  <c r="F6" i="24"/>
  <c r="E6" i="24"/>
  <c r="D6" i="24"/>
  <c r="C6" i="24"/>
  <c r="Y5" i="24"/>
  <c r="AK5" i="24" s="1"/>
  <c r="X5" i="24"/>
  <c r="AJ5" i="24" s="1"/>
  <c r="W5" i="24"/>
  <c r="AI5" i="24" s="1"/>
  <c r="V5" i="24"/>
  <c r="AH5" i="24" s="1"/>
  <c r="U5" i="24"/>
  <c r="AG5" i="24" s="1"/>
  <c r="T5" i="24"/>
  <c r="AF5" i="24" s="1"/>
  <c r="S5" i="24"/>
  <c r="AE5" i="24" s="1"/>
  <c r="R5" i="24"/>
  <c r="AD5" i="24" s="1"/>
  <c r="Q5" i="24"/>
  <c r="AC5" i="24" s="1"/>
  <c r="P5" i="24"/>
  <c r="O5" i="24"/>
  <c r="N5" i="24"/>
  <c r="M5" i="24"/>
  <c r="L5" i="24"/>
  <c r="K5" i="24"/>
  <c r="J5" i="24"/>
  <c r="AB5" i="24" s="1"/>
  <c r="I5" i="24"/>
  <c r="AA5" i="24" s="1"/>
  <c r="H5" i="24"/>
  <c r="Z5" i="24" s="1"/>
  <c r="F5" i="24"/>
  <c r="E5" i="24"/>
  <c r="D5" i="24"/>
  <c r="C5" i="24"/>
  <c r="Y4" i="24"/>
  <c r="AK4" i="24" s="1"/>
  <c r="X4" i="24"/>
  <c r="AJ4" i="24" s="1"/>
  <c r="W4" i="24"/>
  <c r="AI4" i="24" s="1"/>
  <c r="V4" i="24"/>
  <c r="AH4" i="24" s="1"/>
  <c r="U4" i="24"/>
  <c r="AG4" i="24" s="1"/>
  <c r="T4" i="24"/>
  <c r="S4" i="24"/>
  <c r="R4" i="24"/>
  <c r="AD4" i="24" s="1"/>
  <c r="Q4" i="24"/>
  <c r="AC4" i="24" s="1"/>
  <c r="P4" i="24"/>
  <c r="AB4" i="24" s="1"/>
  <c r="O4" i="24"/>
  <c r="AA4" i="24" s="1"/>
  <c r="N4" i="24"/>
  <c r="M4" i="24"/>
  <c r="AE4" i="24" s="1"/>
  <c r="L4" i="24"/>
  <c r="K4" i="24"/>
  <c r="J4" i="24"/>
  <c r="I4" i="24"/>
  <c r="H4" i="24"/>
  <c r="AF4" i="24" s="1"/>
  <c r="F4" i="24"/>
  <c r="E4" i="24"/>
  <c r="D4" i="24"/>
  <c r="C4" i="24"/>
  <c r="AD3" i="24"/>
  <c r="Y3" i="24"/>
  <c r="AK3" i="24" s="1"/>
  <c r="X3" i="24"/>
  <c r="AJ3" i="24" s="1"/>
  <c r="W3" i="24"/>
  <c r="AI3" i="24" s="1"/>
  <c r="V3" i="24"/>
  <c r="AH3" i="24" s="1"/>
  <c r="U3" i="24"/>
  <c r="AG3" i="24" s="1"/>
  <c r="T3" i="24"/>
  <c r="AF3" i="24" s="1"/>
  <c r="S3" i="24"/>
  <c r="R3" i="24"/>
  <c r="Q3" i="24"/>
  <c r="P3" i="24"/>
  <c r="AB3" i="24" s="1"/>
  <c r="O3" i="24"/>
  <c r="AA3" i="24" s="1"/>
  <c r="N3" i="24"/>
  <c r="Z3" i="24" s="1"/>
  <c r="M3" i="24"/>
  <c r="AE3" i="24" s="1"/>
  <c r="L3" i="24"/>
  <c r="K3" i="24"/>
  <c r="AC3" i="24" s="1"/>
  <c r="J3" i="24"/>
  <c r="I3" i="24"/>
  <c r="H3" i="24"/>
  <c r="F3" i="24"/>
  <c r="E3" i="24"/>
  <c r="D3" i="24"/>
  <c r="C3" i="24"/>
  <c r="Y2" i="24"/>
  <c r="AK2" i="24" s="1"/>
  <c r="X2" i="24"/>
  <c r="AJ2" i="24" s="1"/>
  <c r="W2" i="24"/>
  <c r="AI2" i="24" s="1"/>
  <c r="V2" i="24"/>
  <c r="AH2" i="24" s="1"/>
  <c r="U2" i="24"/>
  <c r="AG2" i="24" s="1"/>
  <c r="T2" i="24"/>
  <c r="AF2" i="24" s="1"/>
  <c r="S2" i="24"/>
  <c r="R2" i="24"/>
  <c r="Q2" i="24"/>
  <c r="P2" i="24"/>
  <c r="AB2" i="24" s="1"/>
  <c r="O2" i="24"/>
  <c r="N2" i="24"/>
  <c r="Z2" i="24" s="1"/>
  <c r="M2" i="24"/>
  <c r="AE2" i="24" s="1"/>
  <c r="L2" i="24"/>
  <c r="AD2" i="24" s="1"/>
  <c r="K2" i="24"/>
  <c r="AC2" i="24" s="1"/>
  <c r="J2" i="24"/>
  <c r="I2" i="24"/>
  <c r="AA2" i="24" s="1"/>
  <c r="H2" i="24"/>
  <c r="F2" i="24"/>
  <c r="E2" i="24"/>
  <c r="D2" i="24"/>
  <c r="C2" i="24"/>
  <c r="AA49" i="30" l="1"/>
  <c r="V50" i="30" s="1"/>
  <c r="Y50" i="30"/>
  <c r="Z50" i="30"/>
  <c r="AK4" i="28"/>
  <c r="AF7" i="27"/>
  <c r="AD4" i="26"/>
  <c r="Z13" i="26"/>
  <c r="AJ14" i="26"/>
  <c r="AE4" i="26"/>
  <c r="AJ2" i="26"/>
  <c r="Z13" i="25"/>
  <c r="AF10" i="24"/>
  <c r="Z4" i="24"/>
  <c r="AD12" i="24"/>
  <c r="X2" i="23"/>
  <c r="X3" i="23"/>
  <c r="X4" i="23"/>
  <c r="X5" i="23"/>
  <c r="X6" i="23"/>
  <c r="X7" i="23"/>
  <c r="X8" i="23"/>
  <c r="X9" i="23"/>
  <c r="X10" i="23"/>
  <c r="X11" i="23"/>
  <c r="X12" i="23"/>
  <c r="X13" i="23"/>
  <c r="X14" i="23"/>
  <c r="X15" i="23"/>
  <c r="X16" i="23"/>
  <c r="X17" i="23"/>
  <c r="X18" i="23"/>
  <c r="X19" i="23"/>
  <c r="X20" i="23"/>
  <c r="X21" i="23"/>
  <c r="X22" i="23"/>
  <c r="X23" i="23"/>
  <c r="O133" i="23"/>
  <c r="O132" i="23"/>
  <c r="O131" i="23"/>
  <c r="O130" i="23"/>
  <c r="O129" i="23"/>
  <c r="O128" i="23"/>
  <c r="O127" i="23"/>
  <c r="O126" i="23"/>
  <c r="O125" i="23"/>
  <c r="O124" i="23"/>
  <c r="O123" i="23"/>
  <c r="O122" i="23"/>
  <c r="O121" i="23"/>
  <c r="O120" i="23"/>
  <c r="O119" i="23"/>
  <c r="O118" i="23"/>
  <c r="O117" i="23"/>
  <c r="O116" i="23"/>
  <c r="O115" i="23"/>
  <c r="O114" i="23"/>
  <c r="O113" i="23"/>
  <c r="O112" i="23"/>
  <c r="O111" i="23"/>
  <c r="O110" i="23"/>
  <c r="O109" i="23"/>
  <c r="O108" i="23"/>
  <c r="O107" i="23"/>
  <c r="O106" i="23"/>
  <c r="O105" i="23"/>
  <c r="O104" i="23"/>
  <c r="O103" i="23"/>
  <c r="O102" i="23"/>
  <c r="O101" i="23"/>
  <c r="O100" i="23"/>
  <c r="O99" i="23"/>
  <c r="O98" i="23"/>
  <c r="O97" i="23"/>
  <c r="O96" i="23"/>
  <c r="O95" i="23"/>
  <c r="O94" i="23"/>
  <c r="O93" i="23"/>
  <c r="O92" i="23"/>
  <c r="O91" i="23"/>
  <c r="O90" i="23"/>
  <c r="O89" i="23"/>
  <c r="O88" i="23"/>
  <c r="O87" i="23"/>
  <c r="O86" i="23"/>
  <c r="O85" i="23"/>
  <c r="O84" i="23"/>
  <c r="O83" i="23"/>
  <c r="O82" i="23"/>
  <c r="O81" i="23"/>
  <c r="O80" i="23"/>
  <c r="O79" i="23"/>
  <c r="O78" i="23"/>
  <c r="O77" i="23"/>
  <c r="O76" i="23"/>
  <c r="O75" i="23"/>
  <c r="O74" i="23"/>
  <c r="AO73" i="23"/>
  <c r="AN73" i="23"/>
  <c r="AM73" i="23"/>
  <c r="AL73" i="23"/>
  <c r="AK73" i="23"/>
  <c r="AJ73" i="23"/>
  <c r="O73" i="23"/>
  <c r="AO72" i="23"/>
  <c r="AN72" i="23"/>
  <c r="AM72" i="23"/>
  <c r="AL72" i="23"/>
  <c r="AK72" i="23"/>
  <c r="AJ72" i="23"/>
  <c r="O72" i="23"/>
  <c r="AO71" i="23"/>
  <c r="AN71" i="23"/>
  <c r="AM71" i="23"/>
  <c r="AL71" i="23"/>
  <c r="AK71" i="23"/>
  <c r="AJ71" i="23"/>
  <c r="O71" i="23"/>
  <c r="AO70" i="23"/>
  <c r="AN70" i="23"/>
  <c r="AM70" i="23"/>
  <c r="AL70" i="23"/>
  <c r="AK70" i="23"/>
  <c r="AJ70" i="23"/>
  <c r="O70" i="23"/>
  <c r="AO69" i="23"/>
  <c r="AN69" i="23"/>
  <c r="AM69" i="23"/>
  <c r="AL69" i="23"/>
  <c r="AK69" i="23"/>
  <c r="AJ69" i="23"/>
  <c r="O69" i="23"/>
  <c r="AO68" i="23"/>
  <c r="AN68" i="23"/>
  <c r="AM68" i="23"/>
  <c r="AL68" i="23"/>
  <c r="AK68" i="23"/>
  <c r="AJ68" i="23"/>
  <c r="O68" i="23"/>
  <c r="AO67" i="23"/>
  <c r="AN67" i="23"/>
  <c r="AM67" i="23"/>
  <c r="AL67" i="23"/>
  <c r="AK67" i="23"/>
  <c r="AJ67" i="23"/>
  <c r="O67" i="23"/>
  <c r="AO66" i="23"/>
  <c r="AN66" i="23"/>
  <c r="AM66" i="23"/>
  <c r="AL66" i="23"/>
  <c r="AK66" i="23"/>
  <c r="AJ66" i="23"/>
  <c r="O66" i="23"/>
  <c r="AO65" i="23"/>
  <c r="AN65" i="23"/>
  <c r="AM65" i="23"/>
  <c r="AL65" i="23"/>
  <c r="AK65" i="23"/>
  <c r="AJ65" i="23"/>
  <c r="O65" i="23"/>
  <c r="AO64" i="23"/>
  <c r="AN64" i="23"/>
  <c r="AM64" i="23"/>
  <c r="AL64" i="23"/>
  <c r="AK64" i="23"/>
  <c r="AJ64" i="23"/>
  <c r="O64" i="23"/>
  <c r="AO63" i="23"/>
  <c r="AN63" i="23"/>
  <c r="AM63" i="23"/>
  <c r="AL63" i="23"/>
  <c r="AK63" i="23"/>
  <c r="AJ63" i="23"/>
  <c r="O63" i="23"/>
  <c r="AO62" i="23"/>
  <c r="AN62" i="23"/>
  <c r="AM62" i="23"/>
  <c r="AL62" i="23"/>
  <c r="AK62" i="23"/>
  <c r="AJ62" i="23"/>
  <c r="O62" i="23"/>
  <c r="AO61" i="23"/>
  <c r="AN61" i="23"/>
  <c r="AM61" i="23"/>
  <c r="AL61" i="23"/>
  <c r="AK61" i="23"/>
  <c r="AJ61" i="23"/>
  <c r="O61" i="23"/>
  <c r="AO60" i="23"/>
  <c r="AN60" i="23"/>
  <c r="AM60" i="23"/>
  <c r="AL60" i="23"/>
  <c r="AK60" i="23"/>
  <c r="AJ60" i="23"/>
  <c r="O60" i="23"/>
  <c r="AO59" i="23"/>
  <c r="AN59" i="23"/>
  <c r="AM59" i="23"/>
  <c r="AL59" i="23"/>
  <c r="AK59" i="23"/>
  <c r="AJ59" i="23"/>
  <c r="O59" i="23"/>
  <c r="AO58" i="23"/>
  <c r="AN58" i="23"/>
  <c r="AM58" i="23"/>
  <c r="AL58" i="23"/>
  <c r="AK58" i="23"/>
  <c r="AJ58" i="23"/>
  <c r="O58" i="23"/>
  <c r="AO57" i="23"/>
  <c r="AN57" i="23"/>
  <c r="AM57" i="23"/>
  <c r="AL57" i="23"/>
  <c r="AK57" i="23"/>
  <c r="AJ57" i="23"/>
  <c r="O57" i="23"/>
  <c r="AO56" i="23"/>
  <c r="AN56" i="23"/>
  <c r="AM56" i="23"/>
  <c r="AL56" i="23"/>
  <c r="AK56" i="23"/>
  <c r="AJ56" i="23"/>
  <c r="O56" i="23"/>
  <c r="AO55" i="23"/>
  <c r="AN55" i="23"/>
  <c r="AM55" i="23"/>
  <c r="AL55" i="23"/>
  <c r="AK55" i="23"/>
  <c r="AJ55" i="23"/>
  <c r="O55" i="23"/>
  <c r="AO54" i="23"/>
  <c r="AN54" i="23"/>
  <c r="AM54" i="23"/>
  <c r="AL54" i="23"/>
  <c r="AK54" i="23"/>
  <c r="AJ54" i="23"/>
  <c r="O54" i="23"/>
  <c r="AO53" i="23"/>
  <c r="AN53" i="23"/>
  <c r="AM53" i="23"/>
  <c r="AL53" i="23"/>
  <c r="AK53" i="23"/>
  <c r="AJ53" i="23"/>
  <c r="O53" i="23"/>
  <c r="AO52" i="23"/>
  <c r="AN52" i="23"/>
  <c r="AM52" i="23"/>
  <c r="AL52" i="23"/>
  <c r="AK52" i="23"/>
  <c r="AJ52" i="23"/>
  <c r="O52" i="23"/>
  <c r="O51" i="23"/>
  <c r="O50" i="23"/>
  <c r="O49" i="23"/>
  <c r="O48" i="23"/>
  <c r="O47" i="23"/>
  <c r="O46" i="23"/>
  <c r="O45" i="23"/>
  <c r="O44" i="23"/>
  <c r="O43" i="23"/>
  <c r="O42" i="23"/>
  <c r="O41" i="23"/>
  <c r="O40" i="23"/>
  <c r="O39" i="23"/>
  <c r="O38" i="23"/>
  <c r="O37" i="23"/>
  <c r="O36" i="23"/>
  <c r="O35" i="23"/>
  <c r="O34" i="23"/>
  <c r="O33" i="23"/>
  <c r="O32" i="23"/>
  <c r="O31" i="23"/>
  <c r="O30" i="23"/>
  <c r="O29" i="23"/>
  <c r="O28" i="23"/>
  <c r="O27" i="23"/>
  <c r="O26" i="23"/>
  <c r="O25" i="23"/>
  <c r="AP24" i="23"/>
  <c r="AO24" i="23"/>
  <c r="AN24" i="23"/>
  <c r="AM24" i="23"/>
  <c r="AL24" i="23"/>
  <c r="AK24" i="23"/>
  <c r="AJ24" i="23"/>
  <c r="O24" i="23"/>
  <c r="O23" i="23"/>
  <c r="O22" i="23"/>
  <c r="O21" i="23"/>
  <c r="O20" i="23"/>
  <c r="O19" i="23"/>
  <c r="O18" i="23"/>
  <c r="O17" i="23"/>
  <c r="O16" i="23"/>
  <c r="O15" i="23"/>
  <c r="O14" i="23"/>
  <c r="O13" i="23"/>
  <c r="O12" i="23"/>
  <c r="O11" i="23"/>
  <c r="O10" i="23"/>
  <c r="O9" i="23"/>
  <c r="O8" i="23"/>
  <c r="O7" i="23"/>
  <c r="O6" i="23"/>
  <c r="O5" i="23"/>
  <c r="O4" i="23"/>
  <c r="O3" i="23"/>
  <c r="O2" i="23"/>
  <c r="U50" i="30" l="1"/>
  <c r="X50" i="30"/>
  <c r="W50" i="30"/>
  <c r="T50" i="30"/>
</calcChain>
</file>

<file path=xl/sharedStrings.xml><?xml version="1.0" encoding="utf-8"?>
<sst xmlns="http://schemas.openxmlformats.org/spreadsheetml/2006/main" count="3862" uniqueCount="112">
  <si>
    <t>Section</t>
  </si>
  <si>
    <t>SectionMin</t>
  </si>
  <si>
    <t>SectionMustBeMax</t>
  </si>
  <si>
    <t>SampleSize</t>
  </si>
  <si>
    <t>Introduction</t>
  </si>
  <si>
    <t>Background</t>
  </si>
  <si>
    <t>Methods</t>
  </si>
  <si>
    <t>Results</t>
  </si>
  <si>
    <t>Discussion</t>
  </si>
  <si>
    <t>Conclusions</t>
  </si>
  <si>
    <t>IntroductionL95</t>
  </si>
  <si>
    <t>BackgroundL95</t>
  </si>
  <si>
    <t>MethodsL95</t>
  </si>
  <si>
    <t>ResultsL95</t>
  </si>
  <si>
    <t>DiscussionL95</t>
  </si>
  <si>
    <t>ConclusionsL95</t>
  </si>
  <si>
    <t>IntroductionU95</t>
  </si>
  <si>
    <t>BackgroundU95</t>
  </si>
  <si>
    <t>MethodsU95</t>
  </si>
  <si>
    <t>ResultsU95</t>
  </si>
  <si>
    <t>DiscussionU95</t>
  </si>
  <si>
    <t>ConclusionsU95</t>
  </si>
  <si>
    <t>Agriculture, Fisheries &amp; Forestry</t>
  </si>
  <si>
    <t>Biology</t>
  </si>
  <si>
    <t>Biomedical Research</t>
  </si>
  <si>
    <t>Built Environment &amp; Design</t>
  </si>
  <si>
    <t>NaN</t>
  </si>
  <si>
    <t>Chemistry</t>
  </si>
  <si>
    <t>Clinical Medicine</t>
  </si>
  <si>
    <t>Communication &amp; Textual Studies</t>
  </si>
  <si>
    <t>Earth &amp; Environmental Sciences</t>
  </si>
  <si>
    <t xml:space="preserve">Economics &amp; Business </t>
  </si>
  <si>
    <t>Enabling &amp; Strategic Technologies</t>
  </si>
  <si>
    <t>Engineering</t>
  </si>
  <si>
    <t>General Arts, Humanities &amp; Social Sciences</t>
  </si>
  <si>
    <t>General Science &amp; Technology</t>
  </si>
  <si>
    <t>Historical Studies</t>
  </si>
  <si>
    <t>Information &amp; Communication Technologies</t>
  </si>
  <si>
    <t>Mathematics &amp; Statistics</t>
  </si>
  <si>
    <t>Philosophy &amp; Theology</t>
  </si>
  <si>
    <t>Physics &amp; Astronomy</t>
  </si>
  <si>
    <t>Psychology &amp; Cognitive Sciences</t>
  </si>
  <si>
    <t>Public Health &amp; Health Services</t>
  </si>
  <si>
    <t>Social Sciences</t>
  </si>
  <si>
    <t>Visual &amp; Performing Arts</t>
  </si>
  <si>
    <t>ID</t>
  </si>
  <si>
    <t>Subject</t>
  </si>
  <si>
    <t>Agriculture</t>
  </si>
  <si>
    <t>Biomedical</t>
  </si>
  <si>
    <t>Built Env</t>
  </si>
  <si>
    <t>Clinical Med</t>
  </si>
  <si>
    <t>Earth &amp; Env</t>
  </si>
  <si>
    <t>Sci &amp; Tech</t>
  </si>
  <si>
    <t>History</t>
  </si>
  <si>
    <t>ICTs</t>
  </si>
  <si>
    <t>Maths</t>
  </si>
  <si>
    <t>Phil &amp; Theol</t>
  </si>
  <si>
    <t>Phys &amp; Astro</t>
  </si>
  <si>
    <t>Psychology</t>
  </si>
  <si>
    <t>Public Health</t>
  </si>
  <si>
    <t>Arts</t>
  </si>
  <si>
    <t>Commun</t>
  </si>
  <si>
    <t>Art Hum Soc</t>
  </si>
  <si>
    <t>En &amp; Strateg</t>
  </si>
  <si>
    <t>Social Sci</t>
  </si>
  <si>
    <t>Econ &amp; Bus</t>
  </si>
  <si>
    <t>Max</t>
  </si>
  <si>
    <t>Short name</t>
  </si>
  <si>
    <t>Total</t>
  </si>
  <si>
    <t>File</t>
  </si>
  <si>
    <t>Total 1</t>
  </si>
  <si>
    <t>Total 2</t>
  </si>
  <si>
    <t>Total 3</t>
  </si>
  <si>
    <t>Total 4</t>
  </si>
  <si>
    <t>Total 5</t>
  </si>
  <si>
    <t>Total 6</t>
  </si>
  <si>
    <t>Total 7</t>
  </si>
  <si>
    <t>Total 8</t>
  </si>
  <si>
    <t>Total 9</t>
  </si>
  <si>
    <t>Total 10</t>
  </si>
  <si>
    <t>Total 11+</t>
  </si>
  <si>
    <t>All citations in section</t>
  </si>
  <si>
    <t>Subject total</t>
  </si>
  <si>
    <t>Share of citations from articles in section</t>
  </si>
  <si>
    <t>Citing article section</t>
  </si>
  <si>
    <t>Other</t>
  </si>
  <si>
    <t>OtherL95</t>
  </si>
  <si>
    <t>OtherU95</t>
  </si>
  <si>
    <t>Full</t>
  </si>
  <si>
    <t>FileV3</t>
  </si>
  <si>
    <t>MaxSec</t>
  </si>
  <si>
    <t>Field</t>
  </si>
  <si>
    <t xml:space="preserve">All </t>
  </si>
  <si>
    <t>Intro</t>
  </si>
  <si>
    <t>Backgr</t>
  </si>
  <si>
    <t>Meth</t>
  </si>
  <si>
    <t>Discuss</t>
  </si>
  <si>
    <t>Conc</t>
  </si>
  <si>
    <t>Total %</t>
  </si>
  <si>
    <t>lower bar</t>
  </si>
  <si>
    <t>Upper bar</t>
  </si>
  <si>
    <t>INDIVIDUAL SUBJECTS BELOW WITH CONFIDENCE INTERVAL ERROR BARS</t>
  </si>
  <si>
    <t>Figure 1b - Scroll down for individual figures for each field.</t>
  </si>
  <si>
    <t>Figure 1a - Scroll right and down for graphs for individual fields with confidence intervals</t>
  </si>
  <si>
    <t>Lower bar</t>
  </si>
  <si>
    <t>Back</t>
  </si>
  <si>
    <t>Res</t>
  </si>
  <si>
    <t>Disc</t>
  </si>
  <si>
    <t>Citations from section</t>
  </si>
  <si>
    <t>sdfasdfs</t>
  </si>
  <si>
    <t>Geometric mean citations</t>
  </si>
  <si>
    <t xml:space="preserve"> Arts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</si>
</sst>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7">
    <xf numFmtId="0" fontId="0" fillId="0" borderId="0" xfId="0"/>
    <xf numFmtId="9" fontId="0" fillId="0" borderId="0" xfId="1" applyFont="1"/>
    <xf numFmtId="1" fontId="0" fillId="0" borderId="0" xfId="0" applyNumberFormat="1"/>
    <xf numFmtId="2" fontId="0" fillId="0" borderId="0" xfId="1" applyNumberFormat="1" applyFont="1"/>
    <xf numFmtId="2" fontId="0" fillId="0" borderId="0" xfId="0" applyNumberFormat="1"/>
    <xf numFmtId="2" fontId="0" fillId="2" borderId="0" xfId="1" applyNumberFormat="1" applyFont="1" applyFill="1"/>
    <xf numFmtId="2" fontId="0" fillId="3" borderId="0" xfId="1" applyNumberFormat="1" applyFont="1" applyFill="1"/>
    <xf numFmtId="2" fontId="2" fillId="2" borderId="0" xfId="1" applyNumberFormat="1" applyFont="1" applyFill="1"/>
    <xf numFmtId="2" fontId="0" fillId="3" borderId="0" xfId="0" applyNumberFormat="1" applyFill="1"/>
    <xf numFmtId="0" fontId="3" fillId="0" borderId="0" xfId="0" applyFont="1"/>
    <xf numFmtId="0" fontId="4" fillId="0" borderId="0" xfId="0" applyFont="1"/>
    <xf numFmtId="164" fontId="0" fillId="0" borderId="0" xfId="0" applyNumberFormat="1"/>
    <xf numFmtId="164" fontId="0" fillId="2" borderId="0" xfId="0" applyNumberFormat="1" applyFill="1"/>
    <xf numFmtId="0" fontId="0" fillId="4" borderId="0" xfId="0" applyFill="1"/>
    <xf numFmtId="0" fontId="4" fillId="4" borderId="0" xfId="0" applyFont="1" applyFill="1"/>
    <xf numFmtId="1" fontId="0" fillId="4" borderId="0" xfId="0" applyNumberFormat="1" applyFill="1"/>
    <xf numFmtId="0" fontId="0" fillId="4" borderId="1" xfId="0" applyFill="1" applyBorder="1"/>
    <xf numFmtId="0" fontId="0" fillId="5" borderId="0" xfId="0" applyFill="1"/>
    <xf numFmtId="9" fontId="0" fillId="5" borderId="0" xfId="1" applyFont="1" applyFill="1"/>
    <xf numFmtId="9" fontId="0" fillId="5" borderId="0" xfId="0" applyNumberFormat="1" applyFill="1"/>
    <xf numFmtId="9" fontId="4" fillId="5" borderId="0" xfId="1" applyFont="1" applyFill="1"/>
    <xf numFmtId="0" fontId="0" fillId="6" borderId="1" xfId="0" applyFill="1" applyBorder="1"/>
    <xf numFmtId="0" fontId="0" fillId="6" borderId="0" xfId="0" applyFill="1"/>
    <xf numFmtId="0" fontId="4" fillId="6" borderId="1" xfId="0" applyFont="1" applyFill="1" applyBorder="1"/>
    <xf numFmtId="0" fontId="4" fillId="6" borderId="0" xfId="0" applyFont="1" applyFill="1"/>
    <xf numFmtId="0" fontId="4" fillId="6" borderId="2" xfId="0" applyFont="1" applyFill="1" applyBorder="1"/>
    <xf numFmtId="0" fontId="0" fillId="6" borderId="2" xfId="0" applyFill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1'!$D$2:$I$2</c:f>
              <c:numCache>
                <c:formatCode>0.00</c:formatCode>
                <c:ptCount val="6"/>
                <c:pt idx="0">
                  <c:v>6.2309999999999999</c:v>
                </c:pt>
                <c:pt idx="1">
                  <c:v>0.66200000000000003</c:v>
                </c:pt>
                <c:pt idx="2">
                  <c:v>0.63600000000000001</c:v>
                </c:pt>
                <c:pt idx="3">
                  <c:v>0.58399999999999996</c:v>
                </c:pt>
                <c:pt idx="4">
                  <c:v>8.91</c:v>
                </c:pt>
                <c:pt idx="5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C-4A4A-B1B3-F36CD4079C1C}"/>
            </c:ext>
          </c:extLst>
        </c:ser>
        <c:ser>
          <c:idx val="1"/>
          <c:order val="1"/>
          <c:tx>
            <c:strRef>
              <c:f>'Fig 1'!$C$3</c:f>
              <c:strCache>
                <c:ptCount val="1"/>
                <c:pt idx="0">
                  <c:v>Biology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1'!$D$3:$I$3</c:f>
              <c:numCache>
                <c:formatCode>0.00</c:formatCode>
                <c:ptCount val="6"/>
                <c:pt idx="0">
                  <c:v>11.726000000000001</c:v>
                </c:pt>
                <c:pt idx="1">
                  <c:v>0.89700000000000002</c:v>
                </c:pt>
                <c:pt idx="2">
                  <c:v>1.1020000000000001</c:v>
                </c:pt>
                <c:pt idx="3">
                  <c:v>2.0489999999999999</c:v>
                </c:pt>
                <c:pt idx="4">
                  <c:v>11.509</c:v>
                </c:pt>
                <c:pt idx="5">
                  <c:v>0.23100000000000001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C-4A4A-B1B3-F36CD4079C1C}"/>
            </c:ext>
          </c:extLst>
        </c:ser>
        <c:ser>
          <c:idx val="2"/>
          <c:order val="2"/>
          <c:tx>
            <c:strRef>
              <c:f>'Fig 1'!$C$4</c:f>
              <c:strCache>
                <c:ptCount val="1"/>
                <c:pt idx="0">
                  <c:v>Biomedical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1'!$D$4:$I$4</c:f>
              <c:numCache>
                <c:formatCode>0.00</c:formatCode>
                <c:ptCount val="6"/>
                <c:pt idx="0">
                  <c:v>8.8859999999999992</c:v>
                </c:pt>
                <c:pt idx="1">
                  <c:v>0.69599999999999995</c:v>
                </c:pt>
                <c:pt idx="2">
                  <c:v>0.76500000000000001</c:v>
                </c:pt>
                <c:pt idx="3">
                  <c:v>2.7919999999999998</c:v>
                </c:pt>
                <c:pt idx="4">
                  <c:v>8.2219999999999995</c:v>
                </c:pt>
                <c:pt idx="5">
                  <c:v>0.221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DC-4A4A-B1B3-F36CD4079C1C}"/>
            </c:ext>
          </c:extLst>
        </c:ser>
        <c:ser>
          <c:idx val="3"/>
          <c:order val="3"/>
          <c:tx>
            <c:strRef>
              <c:f>'Fig 1'!$C$5</c:f>
              <c:strCache>
                <c:ptCount val="1"/>
                <c:pt idx="0">
                  <c:v>Built Env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1'!$D$5:$I$5</c:f>
              <c:numCache>
                <c:formatCode>0.00</c:formatCode>
                <c:ptCount val="6"/>
                <c:pt idx="0">
                  <c:v>6.4160000000000004</c:v>
                </c:pt>
                <c:pt idx="1">
                  <c:v>4.4999999999999998E-2</c:v>
                </c:pt>
                <c:pt idx="2">
                  <c:v>0.26700000000000002</c:v>
                </c:pt>
                <c:pt idx="3">
                  <c:v>0.27800000000000002</c:v>
                </c:pt>
                <c:pt idx="4">
                  <c:v>0.95399999999999996</c:v>
                </c:pt>
                <c:pt idx="5">
                  <c:v>0.33500000000000002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DC-4A4A-B1B3-F36CD4079C1C}"/>
            </c:ext>
          </c:extLst>
        </c:ser>
        <c:ser>
          <c:idx val="4"/>
          <c:order val="4"/>
          <c:tx>
            <c:strRef>
              <c:f>'Fig 1'!$C$6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1'!$D$6:$I$6</c:f>
              <c:numCache>
                <c:formatCode>0.00</c:formatCode>
                <c:ptCount val="6"/>
                <c:pt idx="0">
                  <c:v>3.1459999999999999</c:v>
                </c:pt>
                <c:pt idx="1">
                  <c:v>1.6080000000000001</c:v>
                </c:pt>
                <c:pt idx="2">
                  <c:v>9.1999999999999998E-2</c:v>
                </c:pt>
                <c:pt idx="3">
                  <c:v>0.157</c:v>
                </c:pt>
                <c:pt idx="4">
                  <c:v>0.218</c:v>
                </c:pt>
                <c:pt idx="5">
                  <c:v>0.113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DC-4A4A-B1B3-F36CD4079C1C}"/>
            </c:ext>
          </c:extLst>
        </c:ser>
        <c:ser>
          <c:idx val="5"/>
          <c:order val="5"/>
          <c:tx>
            <c:strRef>
              <c:f>'Fig 1'!$C$7</c:f>
              <c:strCache>
                <c:ptCount val="1"/>
                <c:pt idx="0">
                  <c:v>Clinical Med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1'!$D$7:$I$7</c:f>
              <c:numCache>
                <c:formatCode>0.00</c:formatCode>
                <c:ptCount val="6"/>
                <c:pt idx="0">
                  <c:v>4.5599999999999996</c:v>
                </c:pt>
                <c:pt idx="1">
                  <c:v>1.0940000000000001</c:v>
                </c:pt>
                <c:pt idx="2">
                  <c:v>1.1379999999999999</c:v>
                </c:pt>
                <c:pt idx="3">
                  <c:v>0.86599999999999999</c:v>
                </c:pt>
                <c:pt idx="4">
                  <c:v>9.2119999999999997</c:v>
                </c:pt>
                <c:pt idx="5">
                  <c:v>0.122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DC-4A4A-B1B3-F36CD4079C1C}"/>
            </c:ext>
          </c:extLst>
        </c:ser>
        <c:ser>
          <c:idx val="6"/>
          <c:order val="6"/>
          <c:tx>
            <c:strRef>
              <c:f>'Fig 1'!$C$8</c:f>
              <c:strCache>
                <c:ptCount val="1"/>
                <c:pt idx="0">
                  <c:v>Commun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1'!$D$8:$I$8</c:f>
              <c:numCache>
                <c:formatCode>0.00</c:formatCode>
                <c:ptCount val="6"/>
                <c:pt idx="0">
                  <c:v>2.895</c:v>
                </c:pt>
                <c:pt idx="1">
                  <c:v>0.23599999999999999</c:v>
                </c:pt>
                <c:pt idx="2">
                  <c:v>0.748</c:v>
                </c:pt>
                <c:pt idx="3">
                  <c:v>0.28799999999999998</c:v>
                </c:pt>
                <c:pt idx="4">
                  <c:v>0.59899999999999998</c:v>
                </c:pt>
                <c:pt idx="5">
                  <c:v>0.626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DC-4A4A-B1B3-F36CD4079C1C}"/>
            </c:ext>
          </c:extLst>
        </c:ser>
        <c:ser>
          <c:idx val="7"/>
          <c:order val="7"/>
          <c:tx>
            <c:strRef>
              <c:f>'Fig 1'!$C$9</c:f>
              <c:strCache>
                <c:ptCount val="1"/>
                <c:pt idx="0">
                  <c:v>Earth &amp; Env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1'!$D$9:$I$9</c:f>
              <c:numCache>
                <c:formatCode>0.00</c:formatCode>
                <c:ptCount val="6"/>
                <c:pt idx="0">
                  <c:v>11.766</c:v>
                </c:pt>
                <c:pt idx="1">
                  <c:v>0.52800000000000002</c:v>
                </c:pt>
                <c:pt idx="2">
                  <c:v>0.79200000000000004</c:v>
                </c:pt>
                <c:pt idx="3">
                  <c:v>1.121</c:v>
                </c:pt>
                <c:pt idx="4">
                  <c:v>2.9929999999999999</c:v>
                </c:pt>
                <c:pt idx="5">
                  <c:v>0.34300000000000003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DC-4A4A-B1B3-F36CD4079C1C}"/>
            </c:ext>
          </c:extLst>
        </c:ser>
        <c:ser>
          <c:idx val="8"/>
          <c:order val="8"/>
          <c:tx>
            <c:strRef>
              <c:f>'Fig 1'!$C$10</c:f>
              <c:strCache>
                <c:ptCount val="1"/>
                <c:pt idx="0">
                  <c:v>Econ &amp; Bus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1'!$D$10:$I$10</c:f>
              <c:numCache>
                <c:formatCode>0.00</c:formatCode>
                <c:ptCount val="6"/>
                <c:pt idx="0">
                  <c:v>7.6550000000000002</c:v>
                </c:pt>
                <c:pt idx="1">
                  <c:v>0.46100000000000002</c:v>
                </c:pt>
                <c:pt idx="2">
                  <c:v>0.98899999999999999</c:v>
                </c:pt>
                <c:pt idx="3">
                  <c:v>0.63</c:v>
                </c:pt>
                <c:pt idx="4">
                  <c:v>0.86</c:v>
                </c:pt>
                <c:pt idx="5">
                  <c:v>0.51900000000000002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DC-4A4A-B1B3-F36CD4079C1C}"/>
            </c:ext>
          </c:extLst>
        </c:ser>
        <c:ser>
          <c:idx val="9"/>
          <c:order val="9"/>
          <c:tx>
            <c:strRef>
              <c:f>'Fig 1'!$C$11</c:f>
              <c:strCache>
                <c:ptCount val="1"/>
                <c:pt idx="0">
                  <c:v>En &amp; Strateg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1'!$D$11:$I$11</c:f>
              <c:numCache>
                <c:formatCode>0.00</c:formatCode>
                <c:ptCount val="6"/>
                <c:pt idx="0">
                  <c:v>2.7210000000000001</c:v>
                </c:pt>
                <c:pt idx="1">
                  <c:v>3.8210000000000002</c:v>
                </c:pt>
                <c:pt idx="2">
                  <c:v>2.169</c:v>
                </c:pt>
                <c:pt idx="3">
                  <c:v>2.1139999999999999</c:v>
                </c:pt>
                <c:pt idx="4">
                  <c:v>2.7709999999999999</c:v>
                </c:pt>
                <c:pt idx="5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DC-4A4A-B1B3-F36CD4079C1C}"/>
            </c:ext>
          </c:extLst>
        </c:ser>
        <c:ser>
          <c:idx val="10"/>
          <c:order val="10"/>
          <c:tx>
            <c:strRef>
              <c:f>'Fig 1'!$C$12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1'!$D$12:$I$12</c:f>
              <c:numCache>
                <c:formatCode>0.00</c:formatCode>
                <c:ptCount val="6"/>
                <c:pt idx="0">
                  <c:v>3.7719999999999998</c:v>
                </c:pt>
                <c:pt idx="1">
                  <c:v>3.0819999999999999</c:v>
                </c:pt>
                <c:pt idx="2">
                  <c:v>2.367</c:v>
                </c:pt>
                <c:pt idx="3">
                  <c:v>0.66600000000000004</c:v>
                </c:pt>
                <c:pt idx="4">
                  <c:v>3.67</c:v>
                </c:pt>
                <c:pt idx="5">
                  <c:v>0.191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DC-4A4A-B1B3-F36CD4079C1C}"/>
            </c:ext>
          </c:extLst>
        </c:ser>
        <c:ser>
          <c:idx val="11"/>
          <c:order val="11"/>
          <c:tx>
            <c:strRef>
              <c:f>'Fig 1'!$C$13</c:f>
              <c:strCache>
                <c:ptCount val="1"/>
                <c:pt idx="0">
                  <c:v>Art Hum Soc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1'!$D$13:$I$13</c:f>
              <c:numCache>
                <c:formatCode>0.00</c:formatCode>
                <c:ptCount val="6"/>
                <c:pt idx="0">
                  <c:v>2.0209999999999999</c:v>
                </c:pt>
                <c:pt idx="1">
                  <c:v>5.6000000000000001E-2</c:v>
                </c:pt>
                <c:pt idx="2">
                  <c:v>0.17399999999999999</c:v>
                </c:pt>
                <c:pt idx="3">
                  <c:v>7.4999999999999997E-2</c:v>
                </c:pt>
                <c:pt idx="4">
                  <c:v>0.45</c:v>
                </c:pt>
                <c:pt idx="5">
                  <c:v>0.41499999999999998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DC-4A4A-B1B3-F36CD4079C1C}"/>
            </c:ext>
          </c:extLst>
        </c:ser>
        <c:ser>
          <c:idx val="12"/>
          <c:order val="12"/>
          <c:tx>
            <c:strRef>
              <c:f>'Fig 1'!$C$14</c:f>
              <c:strCache>
                <c:ptCount val="1"/>
                <c:pt idx="0">
                  <c:v>Sci &amp; Tech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1'!$D$14:$I$14</c:f>
              <c:numCache>
                <c:formatCode>0.00</c:formatCode>
                <c:ptCount val="6"/>
                <c:pt idx="0">
                  <c:v>11.247</c:v>
                </c:pt>
                <c:pt idx="1">
                  <c:v>4.8000000000000001E-2</c:v>
                </c:pt>
                <c:pt idx="2">
                  <c:v>0.35099999999999998</c:v>
                </c:pt>
                <c:pt idx="3">
                  <c:v>1.821</c:v>
                </c:pt>
                <c:pt idx="4">
                  <c:v>3.1659999999999999</c:v>
                </c:pt>
                <c:pt idx="5">
                  <c:v>1.1479999999999999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DC-4A4A-B1B3-F36CD4079C1C}"/>
            </c:ext>
          </c:extLst>
        </c:ser>
        <c:ser>
          <c:idx val="13"/>
          <c:order val="13"/>
          <c:tx>
            <c:strRef>
              <c:f>'Fig 1'!$C$15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1'!$D$15:$I$15</c:f>
              <c:numCache>
                <c:formatCode>0.00</c:formatCode>
                <c:ptCount val="6"/>
                <c:pt idx="0">
                  <c:v>2.891</c:v>
                </c:pt>
                <c:pt idx="1">
                  <c:v>2.1999999999999999E-2</c:v>
                </c:pt>
                <c:pt idx="2">
                  <c:v>8.2000000000000003E-2</c:v>
                </c:pt>
                <c:pt idx="3">
                  <c:v>0.252</c:v>
                </c:pt>
                <c:pt idx="4">
                  <c:v>1.1870000000000001</c:v>
                </c:pt>
                <c:pt idx="5">
                  <c:v>0.41599999999999998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DC-4A4A-B1B3-F36CD4079C1C}"/>
            </c:ext>
          </c:extLst>
        </c:ser>
        <c:ser>
          <c:idx val="14"/>
          <c:order val="14"/>
          <c:tx>
            <c:strRef>
              <c:f>'Fig 1'!$C$16</c:f>
              <c:strCache>
                <c:ptCount val="1"/>
                <c:pt idx="0">
                  <c:v>ICTs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1'!$D$16:$I$16</c:f>
              <c:numCache>
                <c:formatCode>0.00</c:formatCode>
                <c:ptCount val="6"/>
                <c:pt idx="0">
                  <c:v>4.03</c:v>
                </c:pt>
                <c:pt idx="1">
                  <c:v>2.9119999999999999</c:v>
                </c:pt>
                <c:pt idx="2">
                  <c:v>4.0380000000000003</c:v>
                </c:pt>
                <c:pt idx="3">
                  <c:v>0.82399999999999995</c:v>
                </c:pt>
                <c:pt idx="4">
                  <c:v>9.0630000000000006</c:v>
                </c:pt>
                <c:pt idx="5">
                  <c:v>0.13900000000000001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5DC-4A4A-B1B3-F36CD4079C1C}"/>
            </c:ext>
          </c:extLst>
        </c:ser>
        <c:ser>
          <c:idx val="15"/>
          <c:order val="15"/>
          <c:tx>
            <c:strRef>
              <c:f>'Fig 1'!$C$17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1'!$D$17:$I$17</c:f>
              <c:numCache>
                <c:formatCode>0.00</c:formatCode>
                <c:ptCount val="6"/>
                <c:pt idx="0">
                  <c:v>11.483000000000001</c:v>
                </c:pt>
                <c:pt idx="1">
                  <c:v>7.1999999999999995E-2</c:v>
                </c:pt>
                <c:pt idx="2">
                  <c:v>0.54600000000000004</c:v>
                </c:pt>
                <c:pt idx="3">
                  <c:v>0.20699999999999999</c:v>
                </c:pt>
                <c:pt idx="4">
                  <c:v>1.8109999999999999</c:v>
                </c:pt>
                <c:pt idx="5">
                  <c:v>0.16300000000000001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DC-4A4A-B1B3-F36CD4079C1C}"/>
            </c:ext>
          </c:extLst>
        </c:ser>
        <c:ser>
          <c:idx val="16"/>
          <c:order val="16"/>
          <c:tx>
            <c:strRef>
              <c:f>'Fig 1'!$C$18</c:f>
              <c:strCache>
                <c:ptCount val="1"/>
                <c:pt idx="0">
                  <c:v>Phil &amp; Theol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1'!$D$18:$I$18</c:f>
              <c:numCache>
                <c:formatCode>0.00</c:formatCode>
                <c:ptCount val="6"/>
                <c:pt idx="0">
                  <c:v>1.61</c:v>
                </c:pt>
                <c:pt idx="1">
                  <c:v>2.5449999999999999</c:v>
                </c:pt>
                <c:pt idx="2">
                  <c:v>0.77500000000000002</c:v>
                </c:pt>
                <c:pt idx="3">
                  <c:v>0.46200000000000002</c:v>
                </c:pt>
                <c:pt idx="4">
                  <c:v>3.2269999999999999</c:v>
                </c:pt>
                <c:pt idx="5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5DC-4A4A-B1B3-F36CD4079C1C}"/>
            </c:ext>
          </c:extLst>
        </c:ser>
        <c:ser>
          <c:idx val="17"/>
          <c:order val="17"/>
          <c:tx>
            <c:strRef>
              <c:f>'Fig 1'!$C$19</c:f>
              <c:strCache>
                <c:ptCount val="1"/>
                <c:pt idx="0">
                  <c:v>Phys &amp; Astro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1'!$D$19:$I$19</c:f>
              <c:numCache>
                <c:formatCode>0.00</c:formatCode>
                <c:ptCount val="6"/>
                <c:pt idx="0">
                  <c:v>21.24</c:v>
                </c:pt>
                <c:pt idx="1">
                  <c:v>5.0000000000000001E-3</c:v>
                </c:pt>
                <c:pt idx="2">
                  <c:v>0.13600000000000001</c:v>
                </c:pt>
                <c:pt idx="3">
                  <c:v>1.002</c:v>
                </c:pt>
                <c:pt idx="4">
                  <c:v>4.0389999999999997</c:v>
                </c:pt>
                <c:pt idx="5">
                  <c:v>0.20499999999999999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5DC-4A4A-B1B3-F36CD4079C1C}"/>
            </c:ext>
          </c:extLst>
        </c:ser>
        <c:ser>
          <c:idx val="18"/>
          <c:order val="18"/>
          <c:tx>
            <c:strRef>
              <c:f>'Fig 1'!$C$20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1'!$D$20:$I$20</c:f>
              <c:numCache>
                <c:formatCode>0.00</c:formatCode>
                <c:ptCount val="6"/>
                <c:pt idx="0">
                  <c:v>20.283999999999999</c:v>
                </c:pt>
                <c:pt idx="1">
                  <c:v>0.17499999999999999</c:v>
                </c:pt>
                <c:pt idx="2">
                  <c:v>0.746</c:v>
                </c:pt>
                <c:pt idx="3">
                  <c:v>0.83599999999999997</c:v>
                </c:pt>
                <c:pt idx="4">
                  <c:v>10.115</c:v>
                </c:pt>
                <c:pt idx="5">
                  <c:v>0.20699999999999999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DC-4A4A-B1B3-F36CD4079C1C}"/>
            </c:ext>
          </c:extLst>
        </c:ser>
        <c:ser>
          <c:idx val="19"/>
          <c:order val="19"/>
          <c:tx>
            <c:strRef>
              <c:f>'Fig 1'!$C$21</c:f>
              <c:strCache>
                <c:ptCount val="1"/>
                <c:pt idx="0">
                  <c:v>Public Health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1'!$D$21:$I$21</c:f>
              <c:numCache>
                <c:formatCode>0.00</c:formatCode>
                <c:ptCount val="6"/>
                <c:pt idx="0">
                  <c:v>1.675</c:v>
                </c:pt>
                <c:pt idx="1">
                  <c:v>5.05</c:v>
                </c:pt>
                <c:pt idx="2">
                  <c:v>3.6360000000000001</c:v>
                </c:pt>
                <c:pt idx="3">
                  <c:v>0.58499999999999996</c:v>
                </c:pt>
                <c:pt idx="4">
                  <c:v>9.4160000000000004</c:v>
                </c:pt>
                <c:pt idx="5">
                  <c:v>0.20300000000000001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5DC-4A4A-B1B3-F36CD4079C1C}"/>
            </c:ext>
          </c:extLst>
        </c:ser>
        <c:ser>
          <c:idx val="20"/>
          <c:order val="20"/>
          <c:tx>
            <c:strRef>
              <c:f>'Fig 1'!$C$22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1'!$D$22:$I$22</c:f>
              <c:numCache>
                <c:formatCode>0.00</c:formatCode>
                <c:ptCount val="6"/>
                <c:pt idx="0">
                  <c:v>7.6529999999999996</c:v>
                </c:pt>
                <c:pt idx="1">
                  <c:v>0.22800000000000001</c:v>
                </c:pt>
                <c:pt idx="2">
                  <c:v>0.78800000000000003</c:v>
                </c:pt>
                <c:pt idx="3">
                  <c:v>0.46600000000000003</c:v>
                </c:pt>
                <c:pt idx="4">
                  <c:v>1.5269999999999999</c:v>
                </c:pt>
                <c:pt idx="5">
                  <c:v>0.46100000000000002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DC-4A4A-B1B3-F36CD4079C1C}"/>
            </c:ext>
          </c:extLst>
        </c:ser>
        <c:ser>
          <c:idx val="21"/>
          <c:order val="21"/>
          <c:tx>
            <c:strRef>
              <c:f>'Fig 1'!$C$23</c:f>
              <c:strCache>
                <c:ptCount val="1"/>
                <c:pt idx="0">
                  <c:v>Arts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strRef>
              <c:f>'Fig 1'!$D$1:$I$1</c:f>
              <c:strCache>
                <c:ptCount val="6"/>
                <c:pt idx="0">
                  <c:v>Introduction</c:v>
                </c:pt>
                <c:pt idx="1">
                  <c:v>Background</c:v>
                </c:pt>
                <c:pt idx="2">
                  <c:v>Methods</c:v>
                </c:pt>
                <c:pt idx="3">
                  <c:v>Results</c:v>
                </c:pt>
                <c:pt idx="4">
                  <c:v>Discussion</c:v>
                </c:pt>
                <c:pt idx="5">
                  <c:v>Conclusions</c:v>
                </c:pt>
              </c:strCache>
            </c:strRef>
          </c:cat>
          <c:val>
            <c:numRef>
              <c:f>'Fig 1'!$D$23:$I$23</c:f>
              <c:numCache>
                <c:formatCode>0.00</c:formatCode>
                <c:ptCount val="6"/>
                <c:pt idx="0">
                  <c:v>4.0339999999999998</c:v>
                </c:pt>
                <c:pt idx="1">
                  <c:v>0</c:v>
                </c:pt>
                <c:pt idx="2">
                  <c:v>1.679</c:v>
                </c:pt>
                <c:pt idx="3">
                  <c:v>0.64400000000000002</c:v>
                </c:pt>
                <c:pt idx="4">
                  <c:v>0.97399999999999998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DC-4A4A-B1B3-F36CD4079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1'!$C$10</c:f>
              <c:strCache>
                <c:ptCount val="1"/>
                <c:pt idx="0">
                  <c:v>Econ &amp; Bus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1'!$BA$10:$BF$10</c:f>
                <c:numCache>
                  <c:formatCode>General</c:formatCode>
                  <c:ptCount val="6"/>
                  <c:pt idx="0">
                    <c:v>1.6029999999999989</c:v>
                  </c:pt>
                  <c:pt idx="1">
                    <c:v>0.20400000000000001</c:v>
                  </c:pt>
                  <c:pt idx="2">
                    <c:v>0.28500000000000003</c:v>
                  </c:pt>
                  <c:pt idx="3">
                    <c:v>0.18699999999999994</c:v>
                  </c:pt>
                  <c:pt idx="4">
                    <c:v>0.27900000000000003</c:v>
                  </c:pt>
                  <c:pt idx="5">
                    <c:v>0.13900000000000001</c:v>
                  </c:pt>
                </c:numCache>
              </c:numRef>
            </c:plus>
            <c:minus>
              <c:numRef>
                <c:f>'Fig 1'!$AT$10:$AY$10</c:f>
                <c:numCache>
                  <c:formatCode>General</c:formatCode>
                  <c:ptCount val="6"/>
                  <c:pt idx="0">
                    <c:v>1.3520000000000003</c:v>
                  </c:pt>
                  <c:pt idx="1">
                    <c:v>0.18</c:v>
                  </c:pt>
                  <c:pt idx="2">
                    <c:v>0.25</c:v>
                  </c:pt>
                  <c:pt idx="3">
                    <c:v>0.16799999999999998</c:v>
                  </c:pt>
                  <c:pt idx="4">
                    <c:v>0.24199999999999999</c:v>
                  </c:pt>
                  <c:pt idx="5">
                    <c:v>0.127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1'!$Y$10:$AD$10</c:f>
              <c:numCache>
                <c:formatCode>General</c:formatCode>
                <c:ptCount val="6"/>
                <c:pt idx="0">
                  <c:v>7.6550000000000002</c:v>
                </c:pt>
                <c:pt idx="1">
                  <c:v>0.46100000000000002</c:v>
                </c:pt>
                <c:pt idx="2">
                  <c:v>0.98899999999999999</c:v>
                </c:pt>
                <c:pt idx="3">
                  <c:v>0.63</c:v>
                </c:pt>
                <c:pt idx="4">
                  <c:v>0.86</c:v>
                </c:pt>
                <c:pt idx="5">
                  <c:v>0.51900000000000002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BE-44DB-802B-461148B9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7271479276472552"/>
          <c:y val="5.7375687265860259E-2"/>
          <c:w val="0.34129128167922101"/>
          <c:h val="0.130711654292158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5'!$G$6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5'!$AF$6:$AK$6</c:f>
                <c:numCache>
                  <c:formatCode>General</c:formatCode>
                  <c:ptCount val="6"/>
                  <c:pt idx="0">
                    <c:v>7.999999999999996E-2</c:v>
                  </c:pt>
                  <c:pt idx="1">
                    <c:v>8.3999999999999964E-2</c:v>
                  </c:pt>
                  <c:pt idx="2">
                    <c:v>0.15899999999999981</c:v>
                  </c:pt>
                  <c:pt idx="3">
                    <c:v>7.900000000000007E-2</c:v>
                  </c:pt>
                  <c:pt idx="4">
                    <c:v>4.6000000000000041E-2</c:v>
                  </c:pt>
                  <c:pt idx="5">
                    <c:v>1.4999999999999999E-2</c:v>
                  </c:pt>
                </c:numCache>
              </c:numRef>
            </c:plus>
            <c:minus>
              <c:numRef>
                <c:f>'Fig 5'!$Z$6:$AE$6</c:f>
                <c:numCache>
                  <c:formatCode>General</c:formatCode>
                  <c:ptCount val="6"/>
                  <c:pt idx="0">
                    <c:v>7.7000000000000068E-2</c:v>
                  </c:pt>
                  <c:pt idx="1">
                    <c:v>7.8000000000000069E-2</c:v>
                  </c:pt>
                  <c:pt idx="2">
                    <c:v>0.15300000000000002</c:v>
                  </c:pt>
                  <c:pt idx="3">
                    <c:v>7.4999999999999956E-2</c:v>
                  </c:pt>
                  <c:pt idx="4">
                    <c:v>4.4999999999999984E-2</c:v>
                  </c:pt>
                  <c:pt idx="5">
                    <c:v>1.4999999999999999E-2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5'!$H$6:$M$6</c:f>
              <c:numCache>
                <c:formatCode>General</c:formatCode>
                <c:ptCount val="6"/>
                <c:pt idx="0">
                  <c:v>0.54600000000000004</c:v>
                </c:pt>
                <c:pt idx="1">
                  <c:v>0.56200000000000006</c:v>
                </c:pt>
                <c:pt idx="2">
                  <c:v>2.621</c:v>
                </c:pt>
                <c:pt idx="3">
                  <c:v>0.56399999999999995</c:v>
                </c:pt>
                <c:pt idx="4">
                  <c:v>0.29499999999999998</c:v>
                </c:pt>
                <c:pt idx="5">
                  <c:v>4.7E-2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7-40AA-BF73-2AEFEAD30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5451167660646192"/>
          <c:y val="8.3221752112762198E-2"/>
          <c:w val="0.31631329102730082"/>
          <c:h val="0.113756053235709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5'!$G$7</c:f>
              <c:strCache>
                <c:ptCount val="1"/>
                <c:pt idx="0">
                  <c:v>Clinical 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5'!$AF$7:$AK$7</c:f>
                <c:numCache>
                  <c:formatCode>General</c:formatCode>
                  <c:ptCount val="6"/>
                  <c:pt idx="0">
                    <c:v>2.0999999999999908E-2</c:v>
                  </c:pt>
                  <c:pt idx="1">
                    <c:v>2.8999999999999915E-2</c:v>
                  </c:pt>
                  <c:pt idx="2">
                    <c:v>3.1000000000000139E-2</c:v>
                  </c:pt>
                  <c:pt idx="3">
                    <c:v>9.000000000000008E-3</c:v>
                  </c:pt>
                  <c:pt idx="4">
                    <c:v>2.8999999999999915E-2</c:v>
                  </c:pt>
                  <c:pt idx="5">
                    <c:v>2.0000000000000018E-3</c:v>
                  </c:pt>
                </c:numCache>
              </c:numRef>
            </c:plus>
            <c:minus>
              <c:numRef>
                <c:f>'Fig 5'!$Z$7:$AE$7</c:f>
                <c:numCache>
                  <c:formatCode>General</c:formatCode>
                  <c:ptCount val="6"/>
                  <c:pt idx="0">
                    <c:v>2.0000000000000018E-2</c:v>
                  </c:pt>
                  <c:pt idx="1">
                    <c:v>2.9000000000000137E-2</c:v>
                  </c:pt>
                  <c:pt idx="2">
                    <c:v>3.0000000000000249E-2</c:v>
                  </c:pt>
                  <c:pt idx="3">
                    <c:v>8.9999999999999525E-3</c:v>
                  </c:pt>
                  <c:pt idx="4">
                    <c:v>2.8000000000000025E-2</c:v>
                  </c:pt>
                  <c:pt idx="5">
                    <c:v>2.9999999999999957E-3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5'!$H$7:$M$7</c:f>
              <c:numCache>
                <c:formatCode>General</c:formatCode>
                <c:ptCount val="6"/>
                <c:pt idx="0">
                  <c:v>0.79400000000000004</c:v>
                </c:pt>
                <c:pt idx="1">
                  <c:v>1.2050000000000001</c:v>
                </c:pt>
                <c:pt idx="2">
                  <c:v>2.657</c:v>
                </c:pt>
                <c:pt idx="3">
                  <c:v>0.28399999999999997</c:v>
                </c:pt>
                <c:pt idx="4">
                  <c:v>1.387</c:v>
                </c:pt>
                <c:pt idx="5">
                  <c:v>4.2999999999999997E-2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6-4A01-81DA-49BEFEAE2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9908776818447296"/>
          <c:y val="6.6220417527553824E-2"/>
          <c:w val="0.35946493283513825"/>
          <c:h val="0.113146099882463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5'!$G$8</c:f>
              <c:strCache>
                <c:ptCount val="1"/>
                <c:pt idx="0">
                  <c:v>Commun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5'!$AF$8:$AK$8</c:f>
                <c:numCache>
                  <c:formatCode>General</c:formatCode>
                  <c:ptCount val="6"/>
                  <c:pt idx="0">
                    <c:v>0.46899999999999997</c:v>
                  </c:pt>
                  <c:pt idx="1">
                    <c:v>0.7370000000000001</c:v>
                  </c:pt>
                  <c:pt idx="2">
                    <c:v>0.68299999999999983</c:v>
                  </c:pt>
                  <c:pt idx="3">
                    <c:v>0.186</c:v>
                  </c:pt>
                  <c:pt idx="4">
                    <c:v>0.54499999999999993</c:v>
                  </c:pt>
                  <c:pt idx="5">
                    <c:v>0</c:v>
                  </c:pt>
                </c:numCache>
              </c:numRef>
            </c:plus>
            <c:minus>
              <c:numRef>
                <c:f>'Fig 5'!$Z$8:$AE$8</c:f>
                <c:numCache>
                  <c:formatCode>General</c:formatCode>
                  <c:ptCount val="6"/>
                  <c:pt idx="0">
                    <c:v>0.36199999999999999</c:v>
                  </c:pt>
                  <c:pt idx="1">
                    <c:v>0.504</c:v>
                  </c:pt>
                  <c:pt idx="2">
                    <c:v>0.56699999999999995</c:v>
                  </c:pt>
                  <c:pt idx="3">
                    <c:v>0.16</c:v>
                  </c:pt>
                  <c:pt idx="4">
                    <c:v>0.40300000000000002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5'!$H$8:$M$8</c:f>
              <c:numCache>
                <c:formatCode>General</c:formatCode>
                <c:ptCount val="6"/>
                <c:pt idx="0">
                  <c:v>0.6</c:v>
                </c:pt>
                <c:pt idx="1">
                  <c:v>0.60299999999999998</c:v>
                </c:pt>
                <c:pt idx="2">
                  <c:v>2.339</c:v>
                </c:pt>
                <c:pt idx="3">
                  <c:v>0.13600000000000001</c:v>
                </c:pt>
                <c:pt idx="4">
                  <c:v>0.55600000000000005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9-4606-B712-62E3C0D40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429890215335986"/>
          <c:y val="6.6398429790413618E-2"/>
          <c:w val="0.29466711822312536"/>
          <c:h val="0.1134502567275246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5'!$G$9</c:f>
              <c:strCache>
                <c:ptCount val="1"/>
                <c:pt idx="0">
                  <c:v>Earth &amp; Env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5'!$AF$9:$AK$9</c:f>
                <c:numCache>
                  <c:formatCode>General</c:formatCode>
                  <c:ptCount val="6"/>
                  <c:pt idx="0">
                    <c:v>0.12499999999999994</c:v>
                  </c:pt>
                  <c:pt idx="1">
                    <c:v>7.3000000000000009E-2</c:v>
                  </c:pt>
                  <c:pt idx="2">
                    <c:v>0.20599999999999996</c:v>
                  </c:pt>
                  <c:pt idx="3">
                    <c:v>9.9999999999999978E-2</c:v>
                  </c:pt>
                  <c:pt idx="4">
                    <c:v>0.10100000000000003</c:v>
                  </c:pt>
                  <c:pt idx="5">
                    <c:v>1.9E-2</c:v>
                  </c:pt>
                </c:numCache>
              </c:numRef>
            </c:plus>
            <c:minus>
              <c:numRef>
                <c:f>'Fig 5'!$Z$9:$AE$9</c:f>
                <c:numCache>
                  <c:formatCode>General</c:formatCode>
                  <c:ptCount val="6"/>
                  <c:pt idx="0">
                    <c:v>0.11500000000000005</c:v>
                  </c:pt>
                  <c:pt idx="1">
                    <c:v>6.9000000000000006E-2</c:v>
                  </c:pt>
                  <c:pt idx="2">
                    <c:v>0.19399999999999995</c:v>
                  </c:pt>
                  <c:pt idx="3">
                    <c:v>9.2000000000000026E-2</c:v>
                  </c:pt>
                  <c:pt idx="4">
                    <c:v>9.4000000000000028E-2</c:v>
                  </c:pt>
                  <c:pt idx="5">
                    <c:v>1.9E-2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5'!$H$9:$M$9</c:f>
              <c:numCache>
                <c:formatCode>General</c:formatCode>
                <c:ptCount val="6"/>
                <c:pt idx="0">
                  <c:v>0.46100000000000002</c:v>
                </c:pt>
                <c:pt idx="1">
                  <c:v>0.24299999999999999</c:v>
                </c:pt>
                <c:pt idx="2">
                  <c:v>2.2669999999999999</c:v>
                </c:pt>
                <c:pt idx="3">
                  <c:v>0.34200000000000003</c:v>
                </c:pt>
                <c:pt idx="4">
                  <c:v>0.44400000000000001</c:v>
                </c:pt>
                <c:pt idx="5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D-4C20-B44E-B3425A6FF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7282116762431723"/>
          <c:y val="8.9009788010399077E-2"/>
          <c:w val="0.35165496204866281"/>
          <c:h val="0.1140635027016135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5'!$G$10</c:f>
              <c:strCache>
                <c:ptCount val="1"/>
                <c:pt idx="0">
                  <c:v>Econ &amp; Bus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5'!$AF$10:$AK$10</c:f>
                <c:numCache>
                  <c:formatCode>General</c:formatCode>
                  <c:ptCount val="6"/>
                  <c:pt idx="0">
                    <c:v>0.122</c:v>
                  </c:pt>
                  <c:pt idx="1">
                    <c:v>0.14500000000000002</c:v>
                  </c:pt>
                  <c:pt idx="2">
                    <c:v>0.2669999999999999</c:v>
                  </c:pt>
                  <c:pt idx="3">
                    <c:v>7.2000000000000008E-2</c:v>
                  </c:pt>
                  <c:pt idx="4">
                    <c:v>0.14999999999999991</c:v>
                  </c:pt>
                  <c:pt idx="5">
                    <c:v>1.7000000000000001E-2</c:v>
                  </c:pt>
                </c:numCache>
              </c:numRef>
            </c:plus>
            <c:minus>
              <c:numRef>
                <c:f>'Fig 5'!$Z$10:$AE$10</c:f>
                <c:numCache>
                  <c:formatCode>General</c:formatCode>
                  <c:ptCount val="6"/>
                  <c:pt idx="0">
                    <c:v>0.11299999999999999</c:v>
                  </c:pt>
                  <c:pt idx="1">
                    <c:v>0.13400000000000001</c:v>
                  </c:pt>
                  <c:pt idx="2">
                    <c:v>0.25</c:v>
                  </c:pt>
                  <c:pt idx="3">
                    <c:v>6.7999999999999977E-2</c:v>
                  </c:pt>
                  <c:pt idx="4">
                    <c:v>0.13800000000000001</c:v>
                  </c:pt>
                  <c:pt idx="5">
                    <c:v>1.7000000000000001E-2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5'!$H$10:$M$10</c:f>
              <c:numCache>
                <c:formatCode>General</c:formatCode>
                <c:ptCount val="6"/>
                <c:pt idx="0">
                  <c:v>0.51800000000000002</c:v>
                </c:pt>
                <c:pt idx="1">
                  <c:v>0.61799999999999999</c:v>
                </c:pt>
                <c:pt idx="2">
                  <c:v>3.0369999999999999</c:v>
                </c:pt>
                <c:pt idx="3">
                  <c:v>0.28599999999999998</c:v>
                </c:pt>
                <c:pt idx="4">
                  <c:v>0.67100000000000004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2-43CB-9832-7FE4638E0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028553623821501"/>
          <c:y val="6.6220446301475097E-2"/>
          <c:w val="0.33763141658579204"/>
          <c:h val="0.113146149046408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5'!$G$11</c:f>
              <c:strCache>
                <c:ptCount val="1"/>
                <c:pt idx="0">
                  <c:v>En &amp; Strateg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5'!$AF$11:$AK$11</c:f>
                <c:numCache>
                  <c:formatCode>General</c:formatCode>
                  <c:ptCount val="6"/>
                  <c:pt idx="0">
                    <c:v>3.499999999999992E-2</c:v>
                  </c:pt>
                  <c:pt idx="1">
                    <c:v>8.1000000000000183E-2</c:v>
                  </c:pt>
                  <c:pt idx="2">
                    <c:v>0.13000000000000034</c:v>
                  </c:pt>
                  <c:pt idx="3">
                    <c:v>6.4999999999999947E-2</c:v>
                  </c:pt>
                  <c:pt idx="4">
                    <c:v>3.9999999999999925E-2</c:v>
                  </c:pt>
                  <c:pt idx="5">
                    <c:v>8.9999999999999941E-3</c:v>
                  </c:pt>
                </c:numCache>
              </c:numRef>
            </c:plus>
            <c:minus>
              <c:numRef>
                <c:f>'Fig 5'!$Z$11:$AE$11</c:f>
                <c:numCache>
                  <c:formatCode>General</c:formatCode>
                  <c:ptCount val="6"/>
                  <c:pt idx="0">
                    <c:v>3.5000000000000031E-2</c:v>
                  </c:pt>
                  <c:pt idx="1">
                    <c:v>7.6999999999999957E-2</c:v>
                  </c:pt>
                  <c:pt idx="2">
                    <c:v>0.12599999999999989</c:v>
                  </c:pt>
                  <c:pt idx="3">
                    <c:v>6.2999999999999945E-2</c:v>
                  </c:pt>
                  <c:pt idx="4">
                    <c:v>3.9000000000000035E-2</c:v>
                  </c:pt>
                  <c:pt idx="5">
                    <c:v>9.000000000000008E-3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5'!$H$11:$M$11</c:f>
              <c:numCache>
                <c:formatCode>General</c:formatCode>
                <c:ptCount val="6"/>
                <c:pt idx="0">
                  <c:v>0.66200000000000003</c:v>
                </c:pt>
                <c:pt idx="1">
                  <c:v>1.6519999999999999</c:v>
                </c:pt>
                <c:pt idx="2">
                  <c:v>3.5139999999999998</c:v>
                </c:pt>
                <c:pt idx="3">
                  <c:v>1.272</c:v>
                </c:pt>
                <c:pt idx="4">
                  <c:v>0.77900000000000003</c:v>
                </c:pt>
                <c:pt idx="5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8-485C-B73C-6F89F7BDB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6833629667259344"/>
          <c:y val="4.4265619860275746E-2"/>
          <c:w val="0.36511923912736716"/>
          <c:h val="0.1134502567275246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5'!$G$12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5'!$AF$12:$AK$12</c:f>
                <c:numCache>
                  <c:formatCode>General</c:formatCode>
                  <c:ptCount val="6"/>
                  <c:pt idx="0">
                    <c:v>8.1000000000000016E-2</c:v>
                  </c:pt>
                  <c:pt idx="1">
                    <c:v>9.2999999999999972E-2</c:v>
                  </c:pt>
                  <c:pt idx="2">
                    <c:v>0.129</c:v>
                  </c:pt>
                  <c:pt idx="3">
                    <c:v>3.4000000000000002E-2</c:v>
                  </c:pt>
                  <c:pt idx="4">
                    <c:v>8.0000000000000016E-2</c:v>
                  </c:pt>
                  <c:pt idx="5">
                    <c:v>9.0000000000000011E-3</c:v>
                  </c:pt>
                </c:numCache>
              </c:numRef>
            </c:plus>
            <c:minus>
              <c:numRef>
                <c:f>'Fig 5'!$Z$12:$AE$12</c:f>
                <c:numCache>
                  <c:formatCode>General</c:formatCode>
                  <c:ptCount val="6"/>
                  <c:pt idx="0">
                    <c:v>7.5999999999999956E-2</c:v>
                  </c:pt>
                  <c:pt idx="1">
                    <c:v>8.7000000000000022E-2</c:v>
                  </c:pt>
                  <c:pt idx="2">
                    <c:v>0.125</c:v>
                  </c:pt>
                  <c:pt idx="3">
                    <c:v>3.3000000000000002E-2</c:v>
                  </c:pt>
                  <c:pt idx="4">
                    <c:v>7.5000000000000011E-2</c:v>
                  </c:pt>
                  <c:pt idx="5">
                    <c:v>0.01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5'!$H$12:$M$12</c:f>
              <c:numCache>
                <c:formatCode>General</c:formatCode>
                <c:ptCount val="6"/>
                <c:pt idx="0">
                  <c:v>0.41699999999999998</c:v>
                </c:pt>
                <c:pt idx="1">
                  <c:v>0.51700000000000002</c:v>
                </c:pt>
                <c:pt idx="2">
                  <c:v>2.2909999999999999</c:v>
                </c:pt>
                <c:pt idx="3">
                  <c:v>0.123</c:v>
                </c:pt>
                <c:pt idx="4">
                  <c:v>0.45700000000000002</c:v>
                </c:pt>
                <c:pt idx="5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A3-4F86-92E2-5B6DD8A25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0135455894100198"/>
          <c:y val="8.3900191803325613E-2"/>
          <c:w val="0.35526189661074975"/>
          <c:h val="0.1146834144074906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5'!$G$13</c:f>
              <c:strCache>
                <c:ptCount val="1"/>
                <c:pt idx="0">
                  <c:v>Art Hum Soc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5'!$AF$13:$AK$13</c:f>
                <c:numCache>
                  <c:formatCode>General</c:formatCode>
                  <c:ptCount val="6"/>
                  <c:pt idx="0">
                    <c:v>3.052</c:v>
                  </c:pt>
                  <c:pt idx="1">
                    <c:v>1.8409999999999997</c:v>
                  </c:pt>
                  <c:pt idx="2">
                    <c:v>0.7410000000000001</c:v>
                  </c:pt>
                  <c:pt idx="3">
                    <c:v>0.24399999999999999</c:v>
                  </c:pt>
                  <c:pt idx="4">
                    <c:v>2.6740000000000004</c:v>
                  </c:pt>
                  <c:pt idx="5">
                    <c:v>0</c:v>
                  </c:pt>
                </c:numCache>
              </c:numRef>
            </c:plus>
            <c:minus>
              <c:numRef>
                <c:f>'Fig 5'!$Z$13:$AE$13</c:f>
                <c:numCache>
                  <c:formatCode>General</c:formatCode>
                  <c:ptCount val="6"/>
                  <c:pt idx="0">
                    <c:v>1.137</c:v>
                  </c:pt>
                  <c:pt idx="1">
                    <c:v>0.85399999999999998</c:v>
                  </c:pt>
                  <c:pt idx="2">
                    <c:v>0.59899999999999998</c:v>
                  </c:pt>
                  <c:pt idx="3">
                    <c:v>0.2</c:v>
                  </c:pt>
                  <c:pt idx="4">
                    <c:v>1.137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5'!$H$13:$M$13</c:f>
              <c:numCache>
                <c:formatCode>General</c:formatCode>
                <c:ptCount val="6"/>
                <c:pt idx="0">
                  <c:v>0.81399999999999995</c:v>
                </c:pt>
                <c:pt idx="1">
                  <c:v>0.59199999999999997</c:v>
                </c:pt>
                <c:pt idx="2">
                  <c:v>2.1139999999999999</c:v>
                </c:pt>
                <c:pt idx="3">
                  <c:v>0.126</c:v>
                </c:pt>
                <c:pt idx="4">
                  <c:v>0.97799999999999998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D2-4523-B8C2-E313C4AB5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7158925989866249"/>
          <c:y val="7.7050583404656398E-2"/>
          <c:w val="0.36306033938271087"/>
          <c:h val="0.1128435695481186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5'!$G$14</c:f>
              <c:strCache>
                <c:ptCount val="1"/>
                <c:pt idx="0">
                  <c:v>Sci &amp; Tech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5'!$AF$14:$AK$14</c:f>
                <c:numCache>
                  <c:formatCode>General</c:formatCode>
                  <c:ptCount val="6"/>
                  <c:pt idx="0">
                    <c:v>9.3999999999999861E-2</c:v>
                  </c:pt>
                  <c:pt idx="1">
                    <c:v>0.13800000000000012</c:v>
                  </c:pt>
                  <c:pt idx="2">
                    <c:v>7.3999999999999844E-2</c:v>
                  </c:pt>
                  <c:pt idx="3">
                    <c:v>8.5999999999999854E-2</c:v>
                  </c:pt>
                  <c:pt idx="4">
                    <c:v>0.11199999999999988</c:v>
                  </c:pt>
                  <c:pt idx="5">
                    <c:v>1.3999999999999985E-2</c:v>
                  </c:pt>
                </c:numCache>
              </c:numRef>
            </c:plus>
            <c:minus>
              <c:numRef>
                <c:f>'Fig 5'!$Z$14:$AE$14</c:f>
                <c:numCache>
                  <c:formatCode>General</c:formatCode>
                  <c:ptCount val="6"/>
                  <c:pt idx="0">
                    <c:v>9.099999999999997E-2</c:v>
                  </c:pt>
                  <c:pt idx="1">
                    <c:v>0.1319999999999999</c:v>
                  </c:pt>
                  <c:pt idx="2">
                    <c:v>7.2999999999999954E-2</c:v>
                  </c:pt>
                  <c:pt idx="3">
                    <c:v>8.2999999999999963E-2</c:v>
                  </c:pt>
                  <c:pt idx="4">
                    <c:v>0.1080000000000001</c:v>
                  </c:pt>
                  <c:pt idx="5">
                    <c:v>1.4000000000000012E-2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5'!$H$14:$M$14</c:f>
              <c:numCache>
                <c:formatCode>General</c:formatCode>
                <c:ptCount val="6"/>
                <c:pt idx="0">
                  <c:v>1.3220000000000001</c:v>
                </c:pt>
                <c:pt idx="1">
                  <c:v>1.9179999999999999</c:v>
                </c:pt>
                <c:pt idx="2">
                  <c:v>2.468</c:v>
                </c:pt>
                <c:pt idx="3">
                  <c:v>1.1830000000000001</c:v>
                </c:pt>
                <c:pt idx="4">
                  <c:v>1.8240000000000001</c:v>
                </c:pt>
                <c:pt idx="5">
                  <c:v>0.13600000000000001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87-42A6-AC5C-8A4082A31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4197239496006409"/>
          <c:y val="8.8769868920279674E-2"/>
          <c:w val="0.31982879498553246"/>
          <c:h val="0.113756053235709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5'!$G$15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5'!$AF$15:$AK$15</c:f>
                <c:numCache>
                  <c:formatCode>General</c:formatCode>
                  <c:ptCount val="6"/>
                  <c:pt idx="0">
                    <c:v>0.20900000000000002</c:v>
                  </c:pt>
                  <c:pt idx="1">
                    <c:v>0.21299999999999999</c:v>
                  </c:pt>
                  <c:pt idx="2">
                    <c:v>0.47600000000000042</c:v>
                  </c:pt>
                  <c:pt idx="3">
                    <c:v>0.22399999999999998</c:v>
                  </c:pt>
                  <c:pt idx="4">
                    <c:v>0.25800000000000006</c:v>
                  </c:pt>
                  <c:pt idx="5">
                    <c:v>0</c:v>
                  </c:pt>
                </c:numCache>
              </c:numRef>
            </c:plus>
            <c:minus>
              <c:numRef>
                <c:f>'Fig 5'!$Z$15:$AE$15</c:f>
                <c:numCache>
                  <c:formatCode>General</c:formatCode>
                  <c:ptCount val="6"/>
                  <c:pt idx="0">
                    <c:v>0.17499999999999999</c:v>
                  </c:pt>
                  <c:pt idx="1">
                    <c:v>0.182</c:v>
                  </c:pt>
                  <c:pt idx="2">
                    <c:v>0.41299999999999981</c:v>
                  </c:pt>
                  <c:pt idx="3">
                    <c:v>0.188</c:v>
                  </c:pt>
                  <c:pt idx="4">
                    <c:v>0.21499999999999997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5'!$H$15:$M$15</c:f>
              <c:numCache>
                <c:formatCode>General</c:formatCode>
                <c:ptCount val="6"/>
                <c:pt idx="0">
                  <c:v>0.11899999999999999</c:v>
                </c:pt>
                <c:pt idx="1">
                  <c:v>0.22900000000000001</c:v>
                </c:pt>
                <c:pt idx="2">
                  <c:v>2.1469999999999998</c:v>
                </c:pt>
                <c:pt idx="3">
                  <c:v>0.193</c:v>
                </c:pt>
                <c:pt idx="4">
                  <c:v>0.28899999999999998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14-4581-A1CF-FA65BA9AC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4410850551038068"/>
          <c:y val="8.4128803184970749E-2"/>
          <c:w val="0.25674183097684994"/>
          <c:h val="0.1149959039650942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1'!$C$11</c:f>
              <c:strCache>
                <c:ptCount val="1"/>
                <c:pt idx="0">
                  <c:v>En &amp; Strateg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1'!$BA$11:$BF$11</c:f>
                <c:numCache>
                  <c:formatCode>General</c:formatCode>
                  <c:ptCount val="6"/>
                  <c:pt idx="0">
                    <c:v>4.6999999999999709E-2</c:v>
                  </c:pt>
                  <c:pt idx="1">
                    <c:v>6.1999999999999833E-2</c:v>
                  </c:pt>
                  <c:pt idx="2">
                    <c:v>3.2999999999999918E-2</c:v>
                  </c:pt>
                  <c:pt idx="3">
                    <c:v>3.5000000000000142E-2</c:v>
                  </c:pt>
                  <c:pt idx="4">
                    <c:v>4.7000000000000153E-2</c:v>
                  </c:pt>
                  <c:pt idx="5">
                    <c:v>9.000000000000008E-3</c:v>
                  </c:pt>
                </c:numCache>
              </c:numRef>
            </c:plus>
            <c:minus>
              <c:numRef>
                <c:f>'Fig 1'!$AT$11:$AY$11</c:f>
                <c:numCache>
                  <c:formatCode>General</c:formatCode>
                  <c:ptCount val="6"/>
                  <c:pt idx="0">
                    <c:v>4.7000000000000153E-2</c:v>
                  </c:pt>
                  <c:pt idx="1">
                    <c:v>6.1000000000000387E-2</c:v>
                  </c:pt>
                  <c:pt idx="2">
                    <c:v>3.2999999999999918E-2</c:v>
                  </c:pt>
                  <c:pt idx="3">
                    <c:v>3.4999999999999698E-2</c:v>
                  </c:pt>
                  <c:pt idx="4">
                    <c:v>4.5999999999999819E-2</c:v>
                  </c:pt>
                  <c:pt idx="5">
                    <c:v>8.0000000000000071E-3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1'!$Y$11:$AD$11</c:f>
              <c:numCache>
                <c:formatCode>General</c:formatCode>
                <c:ptCount val="6"/>
                <c:pt idx="0">
                  <c:v>2.7210000000000001</c:v>
                </c:pt>
                <c:pt idx="1">
                  <c:v>3.8210000000000002</c:v>
                </c:pt>
                <c:pt idx="2">
                  <c:v>2.169</c:v>
                </c:pt>
                <c:pt idx="3">
                  <c:v>2.1139999999999999</c:v>
                </c:pt>
                <c:pt idx="4">
                  <c:v>2.7709999999999999</c:v>
                </c:pt>
                <c:pt idx="5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66-48CF-8C71-9F3CCE74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942222034578117"/>
          <c:y val="4.9612403100775193E-2"/>
          <c:w val="0.36414036717260206"/>
          <c:h val="0.127153756943172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5'!$G$16</c:f>
              <c:strCache>
                <c:ptCount val="1"/>
                <c:pt idx="0">
                  <c:v>ICTs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5'!$AF$16:$AK$16</c:f>
                <c:numCache>
                  <c:formatCode>General</c:formatCode>
                  <c:ptCount val="6"/>
                  <c:pt idx="0">
                    <c:v>0.11399999999999999</c:v>
                  </c:pt>
                  <c:pt idx="1">
                    <c:v>0.15700000000000003</c:v>
                  </c:pt>
                  <c:pt idx="2">
                    <c:v>0.16500000000000004</c:v>
                  </c:pt>
                  <c:pt idx="3">
                    <c:v>6.4000000000000001E-2</c:v>
                  </c:pt>
                  <c:pt idx="4">
                    <c:v>9.7999999999999976E-2</c:v>
                  </c:pt>
                  <c:pt idx="5">
                    <c:v>1.7000000000000001E-2</c:v>
                  </c:pt>
                </c:numCache>
              </c:numRef>
            </c:plus>
            <c:minus>
              <c:numRef>
                <c:f>'Fig 5'!$Z$16:$AE$16</c:f>
                <c:numCache>
                  <c:formatCode>General</c:formatCode>
                  <c:ptCount val="6"/>
                  <c:pt idx="0">
                    <c:v>0.10699999999999998</c:v>
                  </c:pt>
                  <c:pt idx="1">
                    <c:v>0.14599999999999991</c:v>
                  </c:pt>
                  <c:pt idx="2">
                    <c:v>0.15799999999999992</c:v>
                  </c:pt>
                  <c:pt idx="3">
                    <c:v>6.0999999999999999E-2</c:v>
                  </c:pt>
                  <c:pt idx="4">
                    <c:v>9.2000000000000082E-2</c:v>
                  </c:pt>
                  <c:pt idx="5">
                    <c:v>1.6E-2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5'!$H$16:$M$16</c:f>
              <c:numCache>
                <c:formatCode>General</c:formatCode>
                <c:ptCount val="6"/>
                <c:pt idx="0">
                  <c:v>0.75</c:v>
                </c:pt>
                <c:pt idx="1">
                  <c:v>1.1579999999999999</c:v>
                </c:pt>
                <c:pt idx="2">
                  <c:v>2.6240000000000001</c:v>
                </c:pt>
                <c:pt idx="3">
                  <c:v>0.36299999999999999</c:v>
                </c:pt>
                <c:pt idx="4">
                  <c:v>0.66</c:v>
                </c:pt>
                <c:pt idx="5">
                  <c:v>4.7E-2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2-43A6-BB64-AE92F87E8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1483946939065035"/>
          <c:y val="8.3446676259749136E-2"/>
          <c:w val="0.19014088103851884"/>
          <c:h val="0.1140635027016135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5'!$G$17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5'!$AF$17:$AK$17</c:f>
                <c:numCache>
                  <c:formatCode>General</c:formatCode>
                  <c:ptCount val="6"/>
                  <c:pt idx="0">
                    <c:v>2.9999999999999971E-2</c:v>
                  </c:pt>
                  <c:pt idx="1">
                    <c:v>6.0999999999999943E-2</c:v>
                  </c:pt>
                  <c:pt idx="2">
                    <c:v>0.19500000000000028</c:v>
                  </c:pt>
                  <c:pt idx="3">
                    <c:v>4.0999999999999981E-2</c:v>
                  </c:pt>
                  <c:pt idx="4">
                    <c:v>4.6999999999999931E-2</c:v>
                  </c:pt>
                  <c:pt idx="5">
                    <c:v>9.0000000000000011E-3</c:v>
                  </c:pt>
                </c:numCache>
              </c:numRef>
            </c:plus>
            <c:minus>
              <c:numRef>
                <c:f>'Fig 5'!$Z$17:$AE$17</c:f>
                <c:numCache>
                  <c:formatCode>General</c:formatCode>
                  <c:ptCount val="6"/>
                  <c:pt idx="0">
                    <c:v>2.9000000000000026E-2</c:v>
                  </c:pt>
                  <c:pt idx="1">
                    <c:v>5.8000000000000052E-2</c:v>
                  </c:pt>
                  <c:pt idx="2">
                    <c:v>0.18599999999999994</c:v>
                  </c:pt>
                  <c:pt idx="3">
                    <c:v>3.999999999999998E-2</c:v>
                  </c:pt>
                  <c:pt idx="4">
                    <c:v>4.6000000000000041E-2</c:v>
                  </c:pt>
                  <c:pt idx="5">
                    <c:v>9.0000000000000011E-3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5'!$H$17:$M$17</c:f>
              <c:numCache>
                <c:formatCode>General</c:formatCode>
                <c:ptCount val="6"/>
                <c:pt idx="0">
                  <c:v>0.28100000000000003</c:v>
                </c:pt>
                <c:pt idx="1">
                  <c:v>0.68400000000000005</c:v>
                </c:pt>
                <c:pt idx="2">
                  <c:v>3.867</c:v>
                </c:pt>
                <c:pt idx="3">
                  <c:v>0.37</c:v>
                </c:pt>
                <c:pt idx="4">
                  <c:v>0.54100000000000004</c:v>
                </c:pt>
                <c:pt idx="5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0-4175-AA9A-3D989DAC1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806033702788612"/>
          <c:y val="6.136006764101945E-2"/>
          <c:w val="0.23861276162794007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5'!$G$18</c:f>
              <c:strCache>
                <c:ptCount val="1"/>
                <c:pt idx="0">
                  <c:v>Phil &amp; Theol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5'!$AF$18:$AK$18</c:f>
                <c:numCache>
                  <c:formatCode>General</c:formatCode>
                  <c:ptCount val="6"/>
                  <c:pt idx="0">
                    <c:v>0.3</c:v>
                  </c:pt>
                  <c:pt idx="1">
                    <c:v>0.46500000000000008</c:v>
                  </c:pt>
                  <c:pt idx="2">
                    <c:v>0.28200000000000003</c:v>
                  </c:pt>
                  <c:pt idx="3">
                    <c:v>0.25700000000000001</c:v>
                  </c:pt>
                  <c:pt idx="4">
                    <c:v>0.43700000000000006</c:v>
                  </c:pt>
                  <c:pt idx="5">
                    <c:v>2.3000000000000003E-2</c:v>
                  </c:pt>
                </c:numCache>
              </c:numRef>
            </c:plus>
            <c:minus>
              <c:numRef>
                <c:f>'Fig 5'!$Z$18:$AE$18</c:f>
                <c:numCache>
                  <c:formatCode>General</c:formatCode>
                  <c:ptCount val="6"/>
                  <c:pt idx="0">
                    <c:v>0.24399999999999999</c:v>
                  </c:pt>
                  <c:pt idx="1">
                    <c:v>0.36099999999999999</c:v>
                  </c:pt>
                  <c:pt idx="2">
                    <c:v>0.25900000000000012</c:v>
                  </c:pt>
                  <c:pt idx="3">
                    <c:v>0.21299999999999999</c:v>
                  </c:pt>
                  <c:pt idx="4">
                    <c:v>0.34199999999999997</c:v>
                  </c:pt>
                  <c:pt idx="5">
                    <c:v>2.3E-2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5'!$H$18:$M$18</c:f>
              <c:numCache>
                <c:formatCode>General</c:formatCode>
                <c:ptCount val="6"/>
                <c:pt idx="0">
                  <c:v>0.32</c:v>
                </c:pt>
                <c:pt idx="1">
                  <c:v>0.60699999999999998</c:v>
                </c:pt>
                <c:pt idx="2">
                  <c:v>2.0840000000000001</c:v>
                </c:pt>
                <c:pt idx="3">
                  <c:v>0.23699999999999999</c:v>
                </c:pt>
                <c:pt idx="4">
                  <c:v>0.56299999999999994</c:v>
                </c:pt>
                <c:pt idx="5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1-4704-996E-09FE9146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9190130429782628"/>
          <c:y val="8.4128840338034541E-2"/>
          <c:w val="0.36115667536503687"/>
          <c:h val="0.1149959547497244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5'!$G$19</c:f>
              <c:strCache>
                <c:ptCount val="1"/>
                <c:pt idx="0">
                  <c:v>Phys &amp; Astro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5'!$AF$19:$AK$19</c:f>
                <c:numCache>
                  <c:formatCode>General</c:formatCode>
                  <c:ptCount val="6"/>
                  <c:pt idx="0">
                    <c:v>0.13700000000000001</c:v>
                  </c:pt>
                  <c:pt idx="1">
                    <c:v>6.6999999999999948E-2</c:v>
                  </c:pt>
                  <c:pt idx="2">
                    <c:v>0.26099999999999968</c:v>
                  </c:pt>
                  <c:pt idx="3">
                    <c:v>9.2000000000000082E-2</c:v>
                  </c:pt>
                  <c:pt idx="4">
                    <c:v>4.9999999999999989E-2</c:v>
                  </c:pt>
                  <c:pt idx="5">
                    <c:v>2.2999999999999993E-2</c:v>
                  </c:pt>
                </c:numCache>
              </c:numRef>
            </c:plus>
            <c:minus>
              <c:numRef>
                <c:f>'Fig 5'!$Z$19:$AE$19</c:f>
                <c:numCache>
                  <c:formatCode>General</c:formatCode>
                  <c:ptCount val="6"/>
                  <c:pt idx="0">
                    <c:v>0.127</c:v>
                  </c:pt>
                  <c:pt idx="1">
                    <c:v>6.4000000000000001E-2</c:v>
                  </c:pt>
                  <c:pt idx="2">
                    <c:v>0.246</c:v>
                  </c:pt>
                  <c:pt idx="3">
                    <c:v>8.6999999999999966E-2</c:v>
                  </c:pt>
                  <c:pt idx="4">
                    <c:v>4.9000000000000016E-2</c:v>
                  </c:pt>
                  <c:pt idx="5">
                    <c:v>2.3000000000000007E-2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5'!$H$19:$M$19</c:f>
              <c:numCache>
                <c:formatCode>General</c:formatCode>
                <c:ptCount val="6"/>
                <c:pt idx="0">
                  <c:v>0.91900000000000004</c:v>
                </c:pt>
                <c:pt idx="1">
                  <c:v>0.34100000000000003</c:v>
                </c:pt>
                <c:pt idx="2">
                  <c:v>3.1240000000000001</c:v>
                </c:pt>
                <c:pt idx="3">
                  <c:v>0.56399999999999995</c:v>
                </c:pt>
                <c:pt idx="4">
                  <c:v>0.28000000000000003</c:v>
                </c:pt>
                <c:pt idx="5">
                  <c:v>8.5000000000000006E-2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FA-448B-8A2E-0A66504E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7642321256521145"/>
          <c:y val="6.6945636102147446E-2"/>
          <c:w val="0.37476332669196871"/>
          <c:h val="0.114385229086736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5'!$G$20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5'!$AF$20:$AK$20</c:f>
                <c:numCache>
                  <c:formatCode>General</c:formatCode>
                  <c:ptCount val="6"/>
                  <c:pt idx="0">
                    <c:v>5.2000000000000046E-2</c:v>
                  </c:pt>
                  <c:pt idx="1">
                    <c:v>4.4000000000000039E-2</c:v>
                  </c:pt>
                  <c:pt idx="2">
                    <c:v>0.10000000000000009</c:v>
                  </c:pt>
                  <c:pt idx="3">
                    <c:v>2.1000000000000019E-2</c:v>
                  </c:pt>
                  <c:pt idx="4">
                    <c:v>4.7000000000000042E-2</c:v>
                  </c:pt>
                  <c:pt idx="5">
                    <c:v>4.0000000000000001E-3</c:v>
                  </c:pt>
                </c:numCache>
              </c:numRef>
            </c:plus>
            <c:minus>
              <c:numRef>
                <c:f>'Fig 5'!$Z$20:$AE$20</c:f>
                <c:numCache>
                  <c:formatCode>General</c:formatCode>
                  <c:ptCount val="6"/>
                  <c:pt idx="0">
                    <c:v>4.9999999999999933E-2</c:v>
                  </c:pt>
                  <c:pt idx="1">
                    <c:v>4.1999999999999926E-2</c:v>
                  </c:pt>
                  <c:pt idx="2">
                    <c:v>9.7999999999999865E-2</c:v>
                  </c:pt>
                  <c:pt idx="3">
                    <c:v>1.999999999999999E-2</c:v>
                  </c:pt>
                  <c:pt idx="4">
                    <c:v>4.599999999999993E-2</c:v>
                  </c:pt>
                  <c:pt idx="5">
                    <c:v>5.000000000000001E-3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5'!$H$20:$M$20</c:f>
              <c:numCache>
                <c:formatCode>General</c:formatCode>
                <c:ptCount val="6"/>
                <c:pt idx="0">
                  <c:v>0.73599999999999999</c:v>
                </c:pt>
                <c:pt idx="1">
                  <c:v>0.59099999999999997</c:v>
                </c:pt>
                <c:pt idx="2">
                  <c:v>2.992</c:v>
                </c:pt>
                <c:pt idx="3">
                  <c:v>0.20399999999999999</c:v>
                </c:pt>
                <c:pt idx="4">
                  <c:v>0.71899999999999997</c:v>
                </c:pt>
                <c:pt idx="5">
                  <c:v>2.3E-2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F-4D34-AEBB-2A329E71D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7978277105605702"/>
          <c:y val="6.136006764101945E-2"/>
          <c:w val="0.3390791598204696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5'!$G$21</c:f>
              <c:strCache>
                <c:ptCount val="1"/>
                <c:pt idx="0">
                  <c:v>Public Health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5'!$AF$21:$AK$21</c:f>
                <c:numCache>
                  <c:formatCode>General</c:formatCode>
                  <c:ptCount val="6"/>
                  <c:pt idx="0">
                    <c:v>2.300000000000002E-2</c:v>
                  </c:pt>
                  <c:pt idx="1">
                    <c:v>4.3999999999999817E-2</c:v>
                  </c:pt>
                  <c:pt idx="2">
                    <c:v>5.600000000000005E-2</c:v>
                  </c:pt>
                  <c:pt idx="3">
                    <c:v>9.9999999999999811E-3</c:v>
                  </c:pt>
                  <c:pt idx="4">
                    <c:v>4.2000000000000037E-2</c:v>
                  </c:pt>
                  <c:pt idx="5">
                    <c:v>4.9999999999999975E-3</c:v>
                  </c:pt>
                </c:numCache>
              </c:numRef>
            </c:plus>
            <c:minus>
              <c:numRef>
                <c:f>'Fig 5'!$Z$21:$AE$21</c:f>
                <c:numCache>
                  <c:formatCode>General</c:formatCode>
                  <c:ptCount val="6"/>
                  <c:pt idx="0">
                    <c:v>2.2999999999999909E-2</c:v>
                  </c:pt>
                  <c:pt idx="1">
                    <c:v>4.2000000000000037E-2</c:v>
                  </c:pt>
                  <c:pt idx="2">
                    <c:v>5.4999999999999716E-2</c:v>
                  </c:pt>
                  <c:pt idx="3">
                    <c:v>1.0000000000000009E-2</c:v>
                  </c:pt>
                  <c:pt idx="4">
                    <c:v>4.0999999999999925E-2</c:v>
                  </c:pt>
                  <c:pt idx="5">
                    <c:v>4.0000000000000036E-3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5'!$H$21:$M$21</c:f>
              <c:numCache>
                <c:formatCode>General</c:formatCode>
                <c:ptCount val="6"/>
                <c:pt idx="0">
                  <c:v>0.57399999999999995</c:v>
                </c:pt>
                <c:pt idx="1">
                  <c:v>1.2470000000000001</c:v>
                </c:pt>
                <c:pt idx="2">
                  <c:v>2.9489999999999998</c:v>
                </c:pt>
                <c:pt idx="3">
                  <c:v>0.20200000000000001</c:v>
                </c:pt>
                <c:pt idx="4">
                  <c:v>1.2949999999999999</c:v>
                </c:pt>
                <c:pt idx="5">
                  <c:v>4.9000000000000002E-2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2-4D23-BC8C-7F158DA50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692923453061518"/>
          <c:y val="6.76718271615354E-2"/>
          <c:w val="0.38744241901269189"/>
          <c:h val="0.115626019906351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5'!$AF$22:$AK$22</c:f>
                <c:numCache>
                  <c:formatCode>General</c:formatCode>
                  <c:ptCount val="6"/>
                  <c:pt idx="0">
                    <c:v>4.9999999999999989E-2</c:v>
                  </c:pt>
                  <c:pt idx="1">
                    <c:v>7.0999999999999952E-2</c:v>
                  </c:pt>
                  <c:pt idx="2">
                    <c:v>0.23999999999999977</c:v>
                  </c:pt>
                  <c:pt idx="3">
                    <c:v>5.3999999999999992E-2</c:v>
                  </c:pt>
                  <c:pt idx="4">
                    <c:v>7.999999999999996E-2</c:v>
                  </c:pt>
                  <c:pt idx="5">
                    <c:v>9.9999999999999985E-3</c:v>
                  </c:pt>
                </c:numCache>
              </c:numRef>
            </c:plus>
            <c:minus>
              <c:numRef>
                <c:f>'Fig 5'!$Z$22:$AE$22</c:f>
                <c:numCache>
                  <c:formatCode>General</c:formatCode>
                  <c:ptCount val="6"/>
                  <c:pt idx="0">
                    <c:v>4.8000000000000043E-2</c:v>
                  </c:pt>
                  <c:pt idx="1">
                    <c:v>6.8000000000000005E-2</c:v>
                  </c:pt>
                  <c:pt idx="2">
                    <c:v>0.2280000000000002</c:v>
                  </c:pt>
                  <c:pt idx="3">
                    <c:v>5.2999999999999992E-2</c:v>
                  </c:pt>
                  <c:pt idx="4">
                    <c:v>7.5999999999999956E-2</c:v>
                  </c:pt>
                  <c:pt idx="5">
                    <c:v>9.0000000000000011E-3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5'!$H$22:$M$22</c:f>
              <c:numCache>
                <c:formatCode>General</c:formatCode>
                <c:ptCount val="6"/>
                <c:pt idx="0">
                  <c:v>0.33200000000000002</c:v>
                </c:pt>
                <c:pt idx="1">
                  <c:v>0.496</c:v>
                </c:pt>
                <c:pt idx="2">
                  <c:v>3.5150000000000001</c:v>
                </c:pt>
                <c:pt idx="3">
                  <c:v>0.35699999999999998</c:v>
                </c:pt>
                <c:pt idx="4">
                  <c:v>0.63200000000000001</c:v>
                </c:pt>
                <c:pt idx="5">
                  <c:v>2.9000000000000001E-2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6-434F-A0F8-A689269BC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0860266450433531"/>
          <c:y val="5.5781879673654042E-2"/>
          <c:w val="0.29589285079202499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5'!$G$23</c:f>
              <c:strCache>
                <c:ptCount val="1"/>
                <c:pt idx="0">
                  <c:v> Arts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5'!$AF$23:$AK$23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</c:numCache>
              </c:numRef>
            </c:plus>
            <c:minus>
              <c:numRef>
                <c:f>'Fig 5'!$Z$23:$AE$23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5'!$H$23:$M$23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D-4125-BF05-ED0C10577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'Fig 6'!$AN$1</c:f>
          <c:strCache>
            <c:ptCount val="1"/>
            <c:pt idx="0">
              <c:v>sdfasdfs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6'!$G$2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6'!$H$2:$M$2</c:f>
              <c:numCache>
                <c:formatCode>General</c:formatCode>
                <c:ptCount val="6"/>
                <c:pt idx="0">
                  <c:v>0.54700000000000004</c:v>
                </c:pt>
                <c:pt idx="1">
                  <c:v>0.623</c:v>
                </c:pt>
                <c:pt idx="2">
                  <c:v>0.17100000000000001</c:v>
                </c:pt>
                <c:pt idx="3">
                  <c:v>1.8129999999999999</c:v>
                </c:pt>
                <c:pt idx="4">
                  <c:v>0.79</c:v>
                </c:pt>
                <c:pt idx="5">
                  <c:v>1.6E-2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8-47A0-802D-E8A23EB82841}"/>
            </c:ext>
          </c:extLst>
        </c:ser>
        <c:ser>
          <c:idx val="1"/>
          <c:order val="1"/>
          <c:tx>
            <c:strRef>
              <c:f>'Fig 6'!$G$3</c:f>
              <c:strCache>
                <c:ptCount val="1"/>
                <c:pt idx="0">
                  <c:v>Biology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6'!$H$3:$M$3</c:f>
              <c:numCache>
                <c:formatCode>General</c:formatCode>
                <c:ptCount val="6"/>
                <c:pt idx="0">
                  <c:v>0.81100000000000005</c:v>
                </c:pt>
                <c:pt idx="1">
                  <c:v>1.1559999999999999</c:v>
                </c:pt>
                <c:pt idx="2">
                  <c:v>0.224</c:v>
                </c:pt>
                <c:pt idx="3">
                  <c:v>2.0859999999999999</c:v>
                </c:pt>
                <c:pt idx="4">
                  <c:v>1.5089999999999999</c:v>
                </c:pt>
                <c:pt idx="5">
                  <c:v>4.2999999999999997E-2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38-47A0-802D-E8A23EB82841}"/>
            </c:ext>
          </c:extLst>
        </c:ser>
        <c:ser>
          <c:idx val="2"/>
          <c:order val="2"/>
          <c:tx>
            <c:strRef>
              <c:f>'Fig 6'!$G$4</c:f>
              <c:strCache>
                <c:ptCount val="1"/>
                <c:pt idx="0">
                  <c:v>Biomedical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6'!$H$4:$M$4</c:f>
              <c:numCache>
                <c:formatCode>General</c:formatCode>
                <c:ptCount val="6"/>
                <c:pt idx="0">
                  <c:v>0.85499999999999998</c:v>
                </c:pt>
                <c:pt idx="1">
                  <c:v>0.97699999999999998</c:v>
                </c:pt>
                <c:pt idx="2">
                  <c:v>0.223</c:v>
                </c:pt>
                <c:pt idx="3">
                  <c:v>2.1520000000000001</c:v>
                </c:pt>
                <c:pt idx="4">
                  <c:v>1.218</c:v>
                </c:pt>
                <c:pt idx="5">
                  <c:v>4.9000000000000002E-2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38-47A0-802D-E8A23EB82841}"/>
            </c:ext>
          </c:extLst>
        </c:ser>
        <c:ser>
          <c:idx val="3"/>
          <c:order val="3"/>
          <c:tx>
            <c:strRef>
              <c:f>'Fig 6'!$G$5</c:f>
              <c:strCache>
                <c:ptCount val="1"/>
                <c:pt idx="0">
                  <c:v>Built Env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6'!$H$5:$M$5</c:f>
              <c:numCache>
                <c:formatCode>General</c:formatCode>
                <c:ptCount val="6"/>
                <c:pt idx="0">
                  <c:v>0.82</c:v>
                </c:pt>
                <c:pt idx="1">
                  <c:v>0.76300000000000001</c:v>
                </c:pt>
                <c:pt idx="2">
                  <c:v>0</c:v>
                </c:pt>
                <c:pt idx="3">
                  <c:v>1.9239999999999999</c:v>
                </c:pt>
                <c:pt idx="4">
                  <c:v>0.67600000000000005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38-47A0-802D-E8A23EB82841}"/>
            </c:ext>
          </c:extLst>
        </c:ser>
        <c:ser>
          <c:idx val="4"/>
          <c:order val="4"/>
          <c:tx>
            <c:strRef>
              <c:f>'Fig 6'!$G$6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6'!$H$6:$M$6</c:f>
              <c:numCache>
                <c:formatCode>General</c:formatCode>
                <c:ptCount val="6"/>
                <c:pt idx="0">
                  <c:v>0.89</c:v>
                </c:pt>
                <c:pt idx="1">
                  <c:v>0.33300000000000002</c:v>
                </c:pt>
                <c:pt idx="2">
                  <c:v>0.16600000000000001</c:v>
                </c:pt>
                <c:pt idx="3">
                  <c:v>2.0049999999999999</c:v>
                </c:pt>
                <c:pt idx="4">
                  <c:v>0.32400000000000001</c:v>
                </c:pt>
                <c:pt idx="5">
                  <c:v>2.7E-2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38-47A0-802D-E8A23EB82841}"/>
            </c:ext>
          </c:extLst>
        </c:ser>
        <c:ser>
          <c:idx val="5"/>
          <c:order val="5"/>
          <c:tx>
            <c:strRef>
              <c:f>'Fig 6'!$G$7</c:f>
              <c:strCache>
                <c:ptCount val="1"/>
                <c:pt idx="0">
                  <c:v>Clinical Med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6'!$H$7:$M$7</c:f>
              <c:numCache>
                <c:formatCode>General</c:formatCode>
                <c:ptCount val="6"/>
                <c:pt idx="0">
                  <c:v>1.0489999999999999</c:v>
                </c:pt>
                <c:pt idx="1">
                  <c:v>0.96599999999999997</c:v>
                </c:pt>
                <c:pt idx="2">
                  <c:v>0.27600000000000002</c:v>
                </c:pt>
                <c:pt idx="3">
                  <c:v>1.954</c:v>
                </c:pt>
                <c:pt idx="4">
                  <c:v>1.68</c:v>
                </c:pt>
                <c:pt idx="5">
                  <c:v>4.2999999999999997E-2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38-47A0-802D-E8A23EB82841}"/>
            </c:ext>
          </c:extLst>
        </c:ser>
        <c:ser>
          <c:idx val="6"/>
          <c:order val="6"/>
          <c:tx>
            <c:strRef>
              <c:f>'Fig 6'!$G$8</c:f>
              <c:strCache>
                <c:ptCount val="1"/>
                <c:pt idx="0">
                  <c:v>Commun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6'!$H$8:$M$8</c:f>
              <c:numCache>
                <c:formatCode>General</c:formatCode>
                <c:ptCount val="6"/>
                <c:pt idx="0">
                  <c:v>0.22500000000000001</c:v>
                </c:pt>
                <c:pt idx="1">
                  <c:v>1.857</c:v>
                </c:pt>
                <c:pt idx="2">
                  <c:v>1.345</c:v>
                </c:pt>
                <c:pt idx="3">
                  <c:v>1.5980000000000001</c:v>
                </c:pt>
                <c:pt idx="4">
                  <c:v>1.3080000000000001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38-47A0-802D-E8A23EB82841}"/>
            </c:ext>
          </c:extLst>
        </c:ser>
        <c:ser>
          <c:idx val="7"/>
          <c:order val="7"/>
          <c:tx>
            <c:strRef>
              <c:f>'Fig 6'!$G$9</c:f>
              <c:strCache>
                <c:ptCount val="1"/>
                <c:pt idx="0">
                  <c:v>Earth &amp; Env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6'!$H$9:$M$9</c:f>
              <c:numCache>
                <c:formatCode>General</c:formatCode>
                <c:ptCount val="6"/>
                <c:pt idx="0">
                  <c:v>0.65500000000000003</c:v>
                </c:pt>
                <c:pt idx="1">
                  <c:v>8.5999999999999993E-2</c:v>
                </c:pt>
                <c:pt idx="2">
                  <c:v>0.10100000000000001</c:v>
                </c:pt>
                <c:pt idx="3">
                  <c:v>1.78</c:v>
                </c:pt>
                <c:pt idx="4">
                  <c:v>0.28499999999999998</c:v>
                </c:pt>
                <c:pt idx="5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38-47A0-802D-E8A23EB82841}"/>
            </c:ext>
          </c:extLst>
        </c:ser>
        <c:ser>
          <c:idx val="8"/>
          <c:order val="8"/>
          <c:tx>
            <c:strRef>
              <c:f>'Fig 6'!$G$10</c:f>
              <c:strCache>
                <c:ptCount val="1"/>
                <c:pt idx="0">
                  <c:v>Econ &amp; Bus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6'!$H$10:$M$10</c:f>
              <c:numCache>
                <c:formatCode>General</c:formatCode>
                <c:ptCount val="6"/>
                <c:pt idx="0">
                  <c:v>1.0620000000000001</c:v>
                </c:pt>
                <c:pt idx="1">
                  <c:v>1.1200000000000001</c:v>
                </c:pt>
                <c:pt idx="2">
                  <c:v>2.4670000000000001</c:v>
                </c:pt>
                <c:pt idx="3">
                  <c:v>2.17</c:v>
                </c:pt>
                <c:pt idx="4">
                  <c:v>1.2470000000000001</c:v>
                </c:pt>
                <c:pt idx="5">
                  <c:v>5.8999999999999997E-2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38-47A0-802D-E8A23EB82841}"/>
            </c:ext>
          </c:extLst>
        </c:ser>
        <c:ser>
          <c:idx val="9"/>
          <c:order val="9"/>
          <c:tx>
            <c:strRef>
              <c:f>'Fig 6'!$G$11</c:f>
              <c:strCache>
                <c:ptCount val="1"/>
                <c:pt idx="0">
                  <c:v>En &amp; Strateg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6'!$H$11:$M$11</c:f>
              <c:numCache>
                <c:formatCode>General</c:formatCode>
                <c:ptCount val="6"/>
                <c:pt idx="0">
                  <c:v>0.92100000000000004</c:v>
                </c:pt>
                <c:pt idx="1">
                  <c:v>1.3069999999999999</c:v>
                </c:pt>
                <c:pt idx="2">
                  <c:v>0.57199999999999995</c:v>
                </c:pt>
                <c:pt idx="3">
                  <c:v>2.3130000000000002</c:v>
                </c:pt>
                <c:pt idx="4">
                  <c:v>0.84399999999999997</c:v>
                </c:pt>
                <c:pt idx="5">
                  <c:v>8.2000000000000003E-2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38-47A0-802D-E8A23EB82841}"/>
            </c:ext>
          </c:extLst>
        </c:ser>
        <c:ser>
          <c:idx val="10"/>
          <c:order val="10"/>
          <c:tx>
            <c:strRef>
              <c:f>'Fig 6'!$G$12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6'!$H$12:$M$12</c:f>
              <c:numCache>
                <c:formatCode>General</c:formatCode>
                <c:ptCount val="6"/>
                <c:pt idx="0">
                  <c:v>0.72799999999999998</c:v>
                </c:pt>
                <c:pt idx="1">
                  <c:v>0.26</c:v>
                </c:pt>
                <c:pt idx="2">
                  <c:v>0.14199999999999999</c:v>
                </c:pt>
                <c:pt idx="3">
                  <c:v>1.837</c:v>
                </c:pt>
                <c:pt idx="4">
                  <c:v>0.38700000000000001</c:v>
                </c:pt>
                <c:pt idx="5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38-47A0-802D-E8A23EB82841}"/>
            </c:ext>
          </c:extLst>
        </c:ser>
        <c:ser>
          <c:idx val="11"/>
          <c:order val="11"/>
          <c:tx>
            <c:strRef>
              <c:f>'Fig 6'!$G$13</c:f>
              <c:strCache>
                <c:ptCount val="1"/>
                <c:pt idx="0">
                  <c:v>Art Hum Soc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6'!$H$13:$M$13</c:f>
              <c:numCache>
                <c:formatCode>General</c:formatCode>
                <c:ptCount val="6"/>
                <c:pt idx="0">
                  <c:v>0</c:v>
                </c:pt>
                <c:pt idx="1">
                  <c:v>0.58099999999999996</c:v>
                </c:pt>
                <c:pt idx="2">
                  <c:v>0</c:v>
                </c:pt>
                <c:pt idx="3">
                  <c:v>2</c:v>
                </c:pt>
                <c:pt idx="4">
                  <c:v>1.7390000000000001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38-47A0-802D-E8A23EB82841}"/>
            </c:ext>
          </c:extLst>
        </c:ser>
        <c:ser>
          <c:idx val="12"/>
          <c:order val="12"/>
          <c:tx>
            <c:strRef>
              <c:f>'Fig 6'!$G$14</c:f>
              <c:strCache>
                <c:ptCount val="1"/>
                <c:pt idx="0">
                  <c:v>Sci &amp; Tech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6'!$H$14:$M$14</c:f>
              <c:numCache>
                <c:formatCode>General</c:formatCode>
                <c:ptCount val="6"/>
                <c:pt idx="0">
                  <c:v>1.4830000000000001</c:v>
                </c:pt>
                <c:pt idx="1">
                  <c:v>1.18</c:v>
                </c:pt>
                <c:pt idx="2">
                  <c:v>0.22600000000000001</c:v>
                </c:pt>
                <c:pt idx="3">
                  <c:v>2.2389999999999999</c:v>
                </c:pt>
                <c:pt idx="4">
                  <c:v>1.575</c:v>
                </c:pt>
                <c:pt idx="5">
                  <c:v>8.3000000000000004E-2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38-47A0-802D-E8A23EB82841}"/>
            </c:ext>
          </c:extLst>
        </c:ser>
        <c:ser>
          <c:idx val="13"/>
          <c:order val="13"/>
          <c:tx>
            <c:strRef>
              <c:f>'Fig 6'!$G$15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6'!$H$15:$M$15</c:f>
              <c:numCache>
                <c:formatCode>General</c:formatCode>
                <c:ptCount val="6"/>
                <c:pt idx="0">
                  <c:v>0.52600000000000002</c:v>
                </c:pt>
                <c:pt idx="1">
                  <c:v>0.46300000000000002</c:v>
                </c:pt>
                <c:pt idx="2">
                  <c:v>0.17799999999999999</c:v>
                </c:pt>
                <c:pt idx="3">
                  <c:v>1.88</c:v>
                </c:pt>
                <c:pt idx="4">
                  <c:v>0.77400000000000002</c:v>
                </c:pt>
                <c:pt idx="5">
                  <c:v>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38-47A0-802D-E8A23EB82841}"/>
            </c:ext>
          </c:extLst>
        </c:ser>
        <c:ser>
          <c:idx val="14"/>
          <c:order val="14"/>
          <c:tx>
            <c:strRef>
              <c:f>'Fig 6'!$G$16</c:f>
              <c:strCache>
                <c:ptCount val="1"/>
                <c:pt idx="0">
                  <c:v>ICTs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6'!$H$16:$M$16</c:f>
              <c:numCache>
                <c:formatCode>General</c:formatCode>
                <c:ptCount val="6"/>
                <c:pt idx="0">
                  <c:v>1.1000000000000001</c:v>
                </c:pt>
                <c:pt idx="1">
                  <c:v>1.121</c:v>
                </c:pt>
                <c:pt idx="2">
                  <c:v>0.76200000000000001</c:v>
                </c:pt>
                <c:pt idx="3">
                  <c:v>2.157</c:v>
                </c:pt>
                <c:pt idx="4">
                  <c:v>0.878</c:v>
                </c:pt>
                <c:pt idx="5">
                  <c:v>6.2E-2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8-47A0-802D-E8A23EB82841}"/>
            </c:ext>
          </c:extLst>
        </c:ser>
        <c:ser>
          <c:idx val="15"/>
          <c:order val="15"/>
          <c:tx>
            <c:strRef>
              <c:f>'Fig 6'!$G$17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6'!$H$17:$M$17</c:f>
              <c:numCache>
                <c:formatCode>General</c:formatCode>
                <c:ptCount val="6"/>
                <c:pt idx="0">
                  <c:v>0.63700000000000001</c:v>
                </c:pt>
                <c:pt idx="1">
                  <c:v>1.38</c:v>
                </c:pt>
                <c:pt idx="2">
                  <c:v>4.4740000000000002</c:v>
                </c:pt>
                <c:pt idx="3">
                  <c:v>2.6520000000000001</c:v>
                </c:pt>
                <c:pt idx="4">
                  <c:v>0.89100000000000001</c:v>
                </c:pt>
                <c:pt idx="5">
                  <c:v>0.108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38-47A0-802D-E8A23EB82841}"/>
            </c:ext>
          </c:extLst>
        </c:ser>
        <c:ser>
          <c:idx val="16"/>
          <c:order val="16"/>
          <c:tx>
            <c:strRef>
              <c:f>'Fig 6'!$G$18</c:f>
              <c:strCache>
                <c:ptCount val="1"/>
                <c:pt idx="0">
                  <c:v>Phil &amp; Theol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6'!$H$18:$M$18</c:f>
              <c:numCache>
                <c:formatCode>General</c:formatCode>
                <c:ptCount val="6"/>
                <c:pt idx="0">
                  <c:v>0.53500000000000003</c:v>
                </c:pt>
                <c:pt idx="1">
                  <c:v>0.90200000000000002</c:v>
                </c:pt>
                <c:pt idx="2">
                  <c:v>0.317</c:v>
                </c:pt>
                <c:pt idx="3">
                  <c:v>1.8640000000000001</c:v>
                </c:pt>
                <c:pt idx="4">
                  <c:v>1.1819999999999999</c:v>
                </c:pt>
                <c:pt idx="5">
                  <c:v>7.2999999999999995E-2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38-47A0-802D-E8A23EB82841}"/>
            </c:ext>
          </c:extLst>
        </c:ser>
        <c:ser>
          <c:idx val="17"/>
          <c:order val="17"/>
          <c:tx>
            <c:strRef>
              <c:f>'Fig 6'!$G$19</c:f>
              <c:strCache>
                <c:ptCount val="1"/>
                <c:pt idx="0">
                  <c:v>Phys &amp; Astro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6'!$H$19:$M$19</c:f>
              <c:numCache>
                <c:formatCode>General</c:formatCode>
                <c:ptCount val="6"/>
                <c:pt idx="0">
                  <c:v>1.054</c:v>
                </c:pt>
                <c:pt idx="1">
                  <c:v>0.112</c:v>
                </c:pt>
                <c:pt idx="2">
                  <c:v>0.13800000000000001</c:v>
                </c:pt>
                <c:pt idx="3">
                  <c:v>2.0070000000000001</c:v>
                </c:pt>
                <c:pt idx="4">
                  <c:v>0.19700000000000001</c:v>
                </c:pt>
                <c:pt idx="5">
                  <c:v>2.1000000000000001E-2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F38-47A0-802D-E8A23EB82841}"/>
            </c:ext>
          </c:extLst>
        </c:ser>
        <c:ser>
          <c:idx val="18"/>
          <c:order val="18"/>
          <c:tx>
            <c:strRef>
              <c:f>'Fig 6'!$G$20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6'!$H$20:$M$20</c:f>
              <c:numCache>
                <c:formatCode>General</c:formatCode>
                <c:ptCount val="6"/>
                <c:pt idx="0">
                  <c:v>1.429</c:v>
                </c:pt>
                <c:pt idx="1">
                  <c:v>0.625</c:v>
                </c:pt>
                <c:pt idx="2">
                  <c:v>1.2569999999999999</c:v>
                </c:pt>
                <c:pt idx="3">
                  <c:v>2.0990000000000002</c:v>
                </c:pt>
                <c:pt idx="4">
                  <c:v>1.452</c:v>
                </c:pt>
                <c:pt idx="5">
                  <c:v>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38-47A0-802D-E8A23EB82841}"/>
            </c:ext>
          </c:extLst>
        </c:ser>
        <c:ser>
          <c:idx val="19"/>
          <c:order val="19"/>
          <c:tx>
            <c:strRef>
              <c:f>'Fig 6'!$G$21</c:f>
              <c:strCache>
                <c:ptCount val="1"/>
                <c:pt idx="0">
                  <c:v>Public Health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6'!$H$21:$M$21</c:f>
              <c:numCache>
                <c:formatCode>General</c:formatCode>
                <c:ptCount val="6"/>
                <c:pt idx="0">
                  <c:v>0.77500000000000002</c:v>
                </c:pt>
                <c:pt idx="1">
                  <c:v>1.6419999999999999</c:v>
                </c:pt>
                <c:pt idx="2">
                  <c:v>0.93</c:v>
                </c:pt>
                <c:pt idx="3">
                  <c:v>1.9279999999999999</c:v>
                </c:pt>
                <c:pt idx="4">
                  <c:v>1.7270000000000001</c:v>
                </c:pt>
                <c:pt idx="5">
                  <c:v>7.0999999999999994E-2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F38-47A0-802D-E8A23EB82841}"/>
            </c:ext>
          </c:extLst>
        </c:ser>
        <c:ser>
          <c:idx val="20"/>
          <c:order val="20"/>
          <c:tx>
            <c:strRef>
              <c:f>'Fig 6'!$G$22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6'!$H$22:$M$22</c:f>
              <c:numCache>
                <c:formatCode>General</c:formatCode>
                <c:ptCount val="6"/>
                <c:pt idx="0">
                  <c:v>0.69099999999999995</c:v>
                </c:pt>
                <c:pt idx="1">
                  <c:v>0.83299999999999996</c:v>
                </c:pt>
                <c:pt idx="2">
                  <c:v>3.016</c:v>
                </c:pt>
                <c:pt idx="3">
                  <c:v>2.379</c:v>
                </c:pt>
                <c:pt idx="4">
                  <c:v>1.107</c:v>
                </c:pt>
                <c:pt idx="5">
                  <c:v>3.7999999999999999E-2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8-47A0-802D-E8A23EB82841}"/>
            </c:ext>
          </c:extLst>
        </c:ser>
        <c:ser>
          <c:idx val="21"/>
          <c:order val="21"/>
          <c:tx>
            <c:strRef>
              <c:f>'Fig 6'!$G$23</c:f>
              <c:strCache>
                <c:ptCount val="1"/>
                <c:pt idx="0">
                  <c:v>Arts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6'!$H$23:$M$23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38-47A0-802D-E8A23EB82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6'!$AF$2:$AK$2</c:f>
                <c:numCache>
                  <c:formatCode>General</c:formatCode>
                  <c:ptCount val="6"/>
                  <c:pt idx="0">
                    <c:v>9.2999999999999972E-2</c:v>
                  </c:pt>
                  <c:pt idx="1">
                    <c:v>0.11299999999999999</c:v>
                  </c:pt>
                  <c:pt idx="2">
                    <c:v>0.06</c:v>
                  </c:pt>
                  <c:pt idx="3">
                    <c:v>6.2000000000000055E-2</c:v>
                  </c:pt>
                  <c:pt idx="4">
                    <c:v>0.13</c:v>
                  </c:pt>
                  <c:pt idx="5">
                    <c:v>9.0000000000000011E-3</c:v>
                  </c:pt>
                </c:numCache>
              </c:numRef>
            </c:plus>
            <c:minus>
              <c:numRef>
                <c:f>'Fig 6'!$Z$2:$AE$2</c:f>
                <c:numCache>
                  <c:formatCode>General</c:formatCode>
                  <c:ptCount val="6"/>
                  <c:pt idx="0">
                    <c:v>8.8000000000000023E-2</c:v>
                  </c:pt>
                  <c:pt idx="1">
                    <c:v>0.10599999999999998</c:v>
                  </c:pt>
                  <c:pt idx="2">
                    <c:v>5.7000000000000009E-2</c:v>
                  </c:pt>
                  <c:pt idx="3">
                    <c:v>6.0000000000000053E-2</c:v>
                  </c:pt>
                  <c:pt idx="4">
                    <c:v>0.122</c:v>
                  </c:pt>
                  <c:pt idx="5">
                    <c:v>0.01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6'!$H$2:$M$2</c:f>
              <c:numCache>
                <c:formatCode>General</c:formatCode>
                <c:ptCount val="6"/>
                <c:pt idx="0">
                  <c:v>0.54700000000000004</c:v>
                </c:pt>
                <c:pt idx="1">
                  <c:v>0.623</c:v>
                </c:pt>
                <c:pt idx="2">
                  <c:v>0.17100000000000001</c:v>
                </c:pt>
                <c:pt idx="3">
                  <c:v>1.8129999999999999</c:v>
                </c:pt>
                <c:pt idx="4">
                  <c:v>0.79</c:v>
                </c:pt>
                <c:pt idx="5">
                  <c:v>1.6E-2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B-41AB-88C5-8E0231E9C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1727526413411336"/>
          <c:y val="0.1217150230491835"/>
          <c:w val="0.33608757279367135"/>
          <c:h val="0.1134358748278172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1'!$C$12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1'!$BA$12:$BF$12</c:f>
                <c:numCache>
                  <c:formatCode>General</c:formatCode>
                  <c:ptCount val="6"/>
                  <c:pt idx="0">
                    <c:v>0.31199999999999983</c:v>
                  </c:pt>
                  <c:pt idx="1">
                    <c:v>0.25900000000000034</c:v>
                  </c:pt>
                  <c:pt idx="2">
                    <c:v>0.18000000000000016</c:v>
                  </c:pt>
                  <c:pt idx="3">
                    <c:v>5.699999999999994E-2</c:v>
                  </c:pt>
                  <c:pt idx="4">
                    <c:v>0.26800000000000024</c:v>
                  </c:pt>
                  <c:pt idx="5">
                    <c:v>2.2999999999999993E-2</c:v>
                  </c:pt>
                </c:numCache>
              </c:numRef>
            </c:plus>
            <c:minus>
              <c:numRef>
                <c:f>'Fig 1'!$AT$12:$AY$12</c:f>
                <c:numCache>
                  <c:formatCode>General</c:formatCode>
                  <c:ptCount val="6"/>
                  <c:pt idx="0">
                    <c:v>0.29199999999999982</c:v>
                  </c:pt>
                  <c:pt idx="1">
                    <c:v>0.24299999999999988</c:v>
                  </c:pt>
                  <c:pt idx="2">
                    <c:v>0.17099999999999982</c:v>
                  </c:pt>
                  <c:pt idx="3">
                    <c:v>5.4000000000000048E-2</c:v>
                  </c:pt>
                  <c:pt idx="4">
                    <c:v>0.254</c:v>
                  </c:pt>
                  <c:pt idx="5">
                    <c:v>2.2999999999999993E-2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1'!$Y$12:$AD$12</c:f>
              <c:numCache>
                <c:formatCode>General</c:formatCode>
                <c:ptCount val="6"/>
                <c:pt idx="0">
                  <c:v>3.7719999999999998</c:v>
                </c:pt>
                <c:pt idx="1">
                  <c:v>3.0819999999999999</c:v>
                </c:pt>
                <c:pt idx="2">
                  <c:v>2.367</c:v>
                </c:pt>
                <c:pt idx="3">
                  <c:v>0.66600000000000004</c:v>
                </c:pt>
                <c:pt idx="4">
                  <c:v>3.67</c:v>
                </c:pt>
                <c:pt idx="5">
                  <c:v>0.191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F3-4E26-8832-4DD084C55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3503175006350011"/>
          <c:y val="5.6307526784253992E-2"/>
          <c:w val="0.35144187621708578"/>
          <c:h val="0.1282782015484323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6'!$G$3</c:f>
              <c:strCache>
                <c:ptCount val="1"/>
                <c:pt idx="0">
                  <c:v>Biology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6'!$AF$3:$AK$3</c:f>
                <c:numCache>
                  <c:formatCode>General</c:formatCode>
                  <c:ptCount val="6"/>
                  <c:pt idx="0">
                    <c:v>3.0999999999999917E-2</c:v>
                  </c:pt>
                  <c:pt idx="1">
                    <c:v>4.3000000000000149E-2</c:v>
                  </c:pt>
                  <c:pt idx="2">
                    <c:v>1.8999999999999989E-2</c:v>
                  </c:pt>
                  <c:pt idx="3">
                    <c:v>2.7000000000000135E-2</c:v>
                  </c:pt>
                  <c:pt idx="4">
                    <c:v>4.7000000000000153E-2</c:v>
                  </c:pt>
                  <c:pt idx="5">
                    <c:v>5.0000000000000044E-3</c:v>
                  </c:pt>
                </c:numCache>
              </c:numRef>
            </c:plus>
            <c:minus>
              <c:numRef>
                <c:f>'Fig 6'!$Z$3:$AE$3</c:f>
                <c:numCache>
                  <c:formatCode>General</c:formatCode>
                  <c:ptCount val="6"/>
                  <c:pt idx="0">
                    <c:v>3.0000000000000027E-2</c:v>
                  </c:pt>
                  <c:pt idx="1">
                    <c:v>4.0999999999999925E-2</c:v>
                  </c:pt>
                  <c:pt idx="2">
                    <c:v>1.9000000000000017E-2</c:v>
                  </c:pt>
                  <c:pt idx="3">
                    <c:v>2.6999999999999691E-2</c:v>
                  </c:pt>
                  <c:pt idx="4">
                    <c:v>4.5999999999999819E-2</c:v>
                  </c:pt>
                  <c:pt idx="5">
                    <c:v>3.9999999999999966E-3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6'!$H$3:$M$3</c:f>
              <c:numCache>
                <c:formatCode>General</c:formatCode>
                <c:ptCount val="6"/>
                <c:pt idx="0">
                  <c:v>0.81100000000000005</c:v>
                </c:pt>
                <c:pt idx="1">
                  <c:v>1.1559999999999999</c:v>
                </c:pt>
                <c:pt idx="2">
                  <c:v>0.224</c:v>
                </c:pt>
                <c:pt idx="3">
                  <c:v>2.0859999999999999</c:v>
                </c:pt>
                <c:pt idx="4">
                  <c:v>1.5089999999999999</c:v>
                </c:pt>
                <c:pt idx="5">
                  <c:v>4.2999999999999997E-2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7F-4FA3-B356-C01EC4A3D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8187331604843235"/>
          <c:y val="9.9585062240663894E-2"/>
          <c:w val="0.2570645542516003"/>
          <c:h val="0.113435924243909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6'!$G$4</c:f>
              <c:strCache>
                <c:ptCount val="1"/>
                <c:pt idx="0">
                  <c:v>Biomedical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6'!$AF$4:$AK$4</c:f>
                <c:numCache>
                  <c:formatCode>General</c:formatCode>
                  <c:ptCount val="6"/>
                  <c:pt idx="0">
                    <c:v>1.3000000000000012E-2</c:v>
                  </c:pt>
                  <c:pt idx="1">
                    <c:v>1.7000000000000015E-2</c:v>
                  </c:pt>
                  <c:pt idx="2">
                    <c:v>7.0000000000000062E-3</c:v>
                  </c:pt>
                  <c:pt idx="3">
                    <c:v>1.2999999999999901E-2</c:v>
                  </c:pt>
                  <c:pt idx="4">
                    <c:v>1.7000000000000126E-2</c:v>
                  </c:pt>
                  <c:pt idx="5">
                    <c:v>1.9999999999999948E-3</c:v>
                  </c:pt>
                </c:numCache>
              </c:numRef>
            </c:plus>
            <c:minus>
              <c:numRef>
                <c:f>'Fig 6'!$Z$4:$AE$4</c:f>
                <c:numCache>
                  <c:formatCode>General</c:formatCode>
                  <c:ptCount val="6"/>
                  <c:pt idx="0">
                    <c:v>1.4000000000000012E-2</c:v>
                  </c:pt>
                  <c:pt idx="1">
                    <c:v>1.6000000000000014E-2</c:v>
                  </c:pt>
                  <c:pt idx="2">
                    <c:v>7.0000000000000062E-3</c:v>
                  </c:pt>
                  <c:pt idx="3">
                    <c:v>1.3000000000000345E-2</c:v>
                  </c:pt>
                  <c:pt idx="4">
                    <c:v>1.6000000000000014E-2</c:v>
                  </c:pt>
                  <c:pt idx="5">
                    <c:v>2.0000000000000018E-3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6'!$H$4:$M$4</c:f>
              <c:numCache>
                <c:formatCode>General</c:formatCode>
                <c:ptCount val="6"/>
                <c:pt idx="0">
                  <c:v>0.85499999999999998</c:v>
                </c:pt>
                <c:pt idx="1">
                  <c:v>0.97699999999999998</c:v>
                </c:pt>
                <c:pt idx="2">
                  <c:v>0.223</c:v>
                </c:pt>
                <c:pt idx="3">
                  <c:v>2.1520000000000001</c:v>
                </c:pt>
                <c:pt idx="4">
                  <c:v>1.218</c:v>
                </c:pt>
                <c:pt idx="5">
                  <c:v>4.9000000000000002E-2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85-4556-B4E0-6C290BB3E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2588672394502965"/>
          <c:y val="9.9330626291330729E-2"/>
          <c:w val="0.33374905884753681"/>
          <c:h val="0.113146099882463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6'!$G$5</c:f>
              <c:strCache>
                <c:ptCount val="1"/>
                <c:pt idx="0">
                  <c:v>Built Env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6'!$AF$5:$AK$5</c:f>
                <c:numCache>
                  <c:formatCode>General</c:formatCode>
                  <c:ptCount val="6"/>
                  <c:pt idx="0">
                    <c:v>1.2560000000000002</c:v>
                  </c:pt>
                  <c:pt idx="1">
                    <c:v>1.8560000000000003</c:v>
                  </c:pt>
                  <c:pt idx="2">
                    <c:v>0</c:v>
                  </c:pt>
                  <c:pt idx="3">
                    <c:v>0.14800000000000013</c:v>
                  </c:pt>
                  <c:pt idx="4">
                    <c:v>1.8089999999999997</c:v>
                  </c:pt>
                  <c:pt idx="5">
                    <c:v>0</c:v>
                  </c:pt>
                </c:numCache>
              </c:numRef>
            </c:plus>
            <c:minus>
              <c:numRef>
                <c:f>'Fig 6'!$Z$5:$AE$5</c:f>
                <c:numCache>
                  <c:formatCode>General</c:formatCode>
                  <c:ptCount val="6"/>
                  <c:pt idx="0">
                    <c:v>0.74299999999999999</c:v>
                  </c:pt>
                  <c:pt idx="1">
                    <c:v>0.90400000000000003</c:v>
                  </c:pt>
                  <c:pt idx="2">
                    <c:v>0</c:v>
                  </c:pt>
                  <c:pt idx="3">
                    <c:v>0.14100000000000001</c:v>
                  </c:pt>
                  <c:pt idx="4">
                    <c:v>0.87000000000000011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6'!$H$5:$M$5</c:f>
              <c:numCache>
                <c:formatCode>General</c:formatCode>
                <c:ptCount val="6"/>
                <c:pt idx="0">
                  <c:v>0.82</c:v>
                </c:pt>
                <c:pt idx="1">
                  <c:v>0.76300000000000001</c:v>
                </c:pt>
                <c:pt idx="2">
                  <c:v>0</c:v>
                </c:pt>
                <c:pt idx="3">
                  <c:v>1.9239999999999999</c:v>
                </c:pt>
                <c:pt idx="4">
                  <c:v>0.67600000000000005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7-4E30-9D1F-8D50AABE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9966809152343791"/>
          <c:y val="3.3195020746887967E-2"/>
          <c:w val="0.28667444750586102"/>
          <c:h val="0.113435924243909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6'!$G$6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6'!$AF$6:$AK$6</c:f>
                <c:numCache>
                  <c:formatCode>General</c:formatCode>
                  <c:ptCount val="6"/>
                  <c:pt idx="0">
                    <c:v>5.5999999999999939E-2</c:v>
                  </c:pt>
                  <c:pt idx="1">
                    <c:v>3.0999999999999972E-2</c:v>
                  </c:pt>
                  <c:pt idx="2">
                    <c:v>2.3999999999999994E-2</c:v>
                  </c:pt>
                  <c:pt idx="3">
                    <c:v>3.5000000000000142E-2</c:v>
                  </c:pt>
                  <c:pt idx="4">
                    <c:v>2.4999999999999967E-2</c:v>
                  </c:pt>
                  <c:pt idx="5">
                    <c:v>6.0000000000000019E-3</c:v>
                  </c:pt>
                </c:numCache>
              </c:numRef>
            </c:plus>
            <c:minus>
              <c:numRef>
                <c:f>'Fig 6'!$Z$6:$AE$6</c:f>
                <c:numCache>
                  <c:formatCode>General</c:formatCode>
                  <c:ptCount val="6"/>
                  <c:pt idx="0">
                    <c:v>5.5000000000000049E-2</c:v>
                  </c:pt>
                  <c:pt idx="1">
                    <c:v>3.0000000000000027E-2</c:v>
                  </c:pt>
                  <c:pt idx="2">
                    <c:v>2.4000000000000021E-2</c:v>
                  </c:pt>
                  <c:pt idx="3">
                    <c:v>3.3999999999999808E-2</c:v>
                  </c:pt>
                  <c:pt idx="4">
                    <c:v>2.5000000000000022E-2</c:v>
                  </c:pt>
                  <c:pt idx="5">
                    <c:v>5.000000000000001E-3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6'!$H$6:$M$6</c:f>
              <c:numCache>
                <c:formatCode>General</c:formatCode>
                <c:ptCount val="6"/>
                <c:pt idx="0">
                  <c:v>0.89</c:v>
                </c:pt>
                <c:pt idx="1">
                  <c:v>0.33300000000000002</c:v>
                </c:pt>
                <c:pt idx="2">
                  <c:v>0.16600000000000001</c:v>
                </c:pt>
                <c:pt idx="3">
                  <c:v>2.0049999999999999</c:v>
                </c:pt>
                <c:pt idx="4">
                  <c:v>0.32400000000000001</c:v>
                </c:pt>
                <c:pt idx="5">
                  <c:v>2.7E-2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42-42FA-9BCA-5A97C69B1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591837341087081"/>
          <c:y val="7.2125518497727234E-2"/>
          <c:w val="0.31631329102730082"/>
          <c:h val="0.113756053235709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6'!$G$7</c:f>
              <c:strCache>
                <c:ptCount val="1"/>
                <c:pt idx="0">
                  <c:v>Clinical 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6'!$AF$7:$AK$7</c:f>
                <c:numCache>
                  <c:formatCode>General</c:formatCode>
                  <c:ptCount val="6"/>
                  <c:pt idx="0">
                    <c:v>2.200000000000002E-2</c:v>
                  </c:pt>
                  <c:pt idx="1">
                    <c:v>2.200000000000002E-2</c:v>
                  </c:pt>
                  <c:pt idx="2">
                    <c:v>1.0999999999999954E-2</c:v>
                  </c:pt>
                  <c:pt idx="3">
                    <c:v>1.2000000000000011E-2</c:v>
                  </c:pt>
                  <c:pt idx="4">
                    <c:v>2.9000000000000137E-2</c:v>
                  </c:pt>
                  <c:pt idx="5">
                    <c:v>2.0000000000000018E-3</c:v>
                  </c:pt>
                </c:numCache>
              </c:numRef>
            </c:plus>
            <c:minus>
              <c:numRef>
                <c:f>'Fig 6'!$Z$7:$AE$7</c:f>
                <c:numCache>
                  <c:formatCode>General</c:formatCode>
                  <c:ptCount val="6"/>
                  <c:pt idx="0">
                    <c:v>2.0999999999999908E-2</c:v>
                  </c:pt>
                  <c:pt idx="1">
                    <c:v>2.200000000000002E-2</c:v>
                  </c:pt>
                  <c:pt idx="2">
                    <c:v>1.100000000000001E-2</c:v>
                  </c:pt>
                  <c:pt idx="3">
                    <c:v>1.0999999999999899E-2</c:v>
                  </c:pt>
                  <c:pt idx="4">
                    <c:v>2.8000000000000025E-2</c:v>
                  </c:pt>
                  <c:pt idx="5">
                    <c:v>2.9999999999999957E-3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6'!$H$7:$M$7</c:f>
              <c:numCache>
                <c:formatCode>General</c:formatCode>
                <c:ptCount val="6"/>
                <c:pt idx="0">
                  <c:v>1.0489999999999999</c:v>
                </c:pt>
                <c:pt idx="1">
                  <c:v>0.96599999999999997</c:v>
                </c:pt>
                <c:pt idx="2">
                  <c:v>0.27600000000000002</c:v>
                </c:pt>
                <c:pt idx="3">
                  <c:v>1.954</c:v>
                </c:pt>
                <c:pt idx="4">
                  <c:v>1.68</c:v>
                </c:pt>
                <c:pt idx="5">
                  <c:v>4.2999999999999997E-2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2-4773-BFED-FC7934E74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2732726773764536"/>
          <c:y val="9.9330626291330729E-2"/>
          <c:w val="0.35946493283513825"/>
          <c:h val="0.113146099882463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6'!$G$8</c:f>
              <c:strCache>
                <c:ptCount val="1"/>
                <c:pt idx="0">
                  <c:v>Commun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6'!$AF$8:$AK$8</c:f>
                <c:numCache>
                  <c:formatCode>General</c:formatCode>
                  <c:ptCount val="6"/>
                  <c:pt idx="0">
                    <c:v>14.885</c:v>
                  </c:pt>
                  <c:pt idx="1">
                    <c:v>24718.841</c:v>
                  </c:pt>
                  <c:pt idx="2">
                    <c:v>118898.855</c:v>
                  </c:pt>
                  <c:pt idx="3">
                    <c:v>13.568999999999999</c:v>
                  </c:pt>
                  <c:pt idx="4">
                    <c:v>241.04300000000001</c:v>
                  </c:pt>
                  <c:pt idx="5">
                    <c:v>0</c:v>
                  </c:pt>
                </c:numCache>
              </c:numRef>
            </c:plus>
            <c:minus>
              <c:numRef>
                <c:f>'Fig 6'!$Z$8:$AE$8</c:f>
                <c:numCache>
                  <c:formatCode>General</c:formatCode>
                  <c:ptCount val="6"/>
                  <c:pt idx="0">
                    <c:v>1.1320000000000001</c:v>
                  </c:pt>
                  <c:pt idx="1">
                    <c:v>2.8570000000000002</c:v>
                  </c:pt>
                  <c:pt idx="2">
                    <c:v>2.3449999999999998</c:v>
                  </c:pt>
                  <c:pt idx="3">
                    <c:v>2.1800000000000002</c:v>
                  </c:pt>
                  <c:pt idx="4">
                    <c:v>2.286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6'!$H$8:$M$8</c:f>
              <c:numCache>
                <c:formatCode>General</c:formatCode>
                <c:ptCount val="6"/>
                <c:pt idx="0">
                  <c:v>0.22500000000000001</c:v>
                </c:pt>
                <c:pt idx="1">
                  <c:v>1.857</c:v>
                </c:pt>
                <c:pt idx="2">
                  <c:v>1.345</c:v>
                </c:pt>
                <c:pt idx="3">
                  <c:v>1.5980000000000001</c:v>
                </c:pt>
                <c:pt idx="4">
                  <c:v>1.3080000000000001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B-46BF-9AE8-0EC071575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6'!$G$9</c:f>
              <c:strCache>
                <c:ptCount val="1"/>
                <c:pt idx="0">
                  <c:v>Earth &amp; Env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6'!$AF$9:$AK$9</c:f>
                <c:numCache>
                  <c:formatCode>General</c:formatCode>
                  <c:ptCount val="6"/>
                  <c:pt idx="0">
                    <c:v>6.7999999999999949E-2</c:v>
                  </c:pt>
                  <c:pt idx="1">
                    <c:v>2.2000000000000006E-2</c:v>
                  </c:pt>
                  <c:pt idx="2">
                    <c:v>2.8999999999999998E-2</c:v>
                  </c:pt>
                  <c:pt idx="3">
                    <c:v>4.0000000000000036E-2</c:v>
                  </c:pt>
                  <c:pt idx="4">
                    <c:v>3.9000000000000035E-2</c:v>
                  </c:pt>
                  <c:pt idx="5">
                    <c:v>6.0000000000000001E-3</c:v>
                  </c:pt>
                </c:numCache>
              </c:numRef>
            </c:plus>
            <c:minus>
              <c:numRef>
                <c:f>'Fig 6'!$Z$9:$AE$9</c:f>
                <c:numCache>
                  <c:formatCode>General</c:formatCode>
                  <c:ptCount val="6"/>
                  <c:pt idx="0">
                    <c:v>6.5000000000000058E-2</c:v>
                  </c:pt>
                  <c:pt idx="1">
                    <c:v>2.0999999999999991E-2</c:v>
                  </c:pt>
                  <c:pt idx="2">
                    <c:v>2.8000000000000011E-2</c:v>
                  </c:pt>
                  <c:pt idx="3">
                    <c:v>3.8999999999999924E-2</c:v>
                  </c:pt>
                  <c:pt idx="4">
                    <c:v>3.7999999999999978E-2</c:v>
                  </c:pt>
                  <c:pt idx="5">
                    <c:v>6.9999999999999993E-3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6'!$H$9:$M$9</c:f>
              <c:numCache>
                <c:formatCode>General</c:formatCode>
                <c:ptCount val="6"/>
                <c:pt idx="0">
                  <c:v>0.65500000000000003</c:v>
                </c:pt>
                <c:pt idx="1">
                  <c:v>8.5999999999999993E-2</c:v>
                </c:pt>
                <c:pt idx="2">
                  <c:v>0.10100000000000001</c:v>
                </c:pt>
                <c:pt idx="3">
                  <c:v>1.78</c:v>
                </c:pt>
                <c:pt idx="4">
                  <c:v>0.28499999999999998</c:v>
                </c:pt>
                <c:pt idx="5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0E-4086-A7A8-271848A60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3047882528197489"/>
          <c:y val="0.1056991232623489"/>
          <c:w val="0.35165496204866281"/>
          <c:h val="0.1140635027016135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6'!$G$10</c:f>
              <c:strCache>
                <c:ptCount val="1"/>
                <c:pt idx="0">
                  <c:v>Econ &amp; Bus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6'!$AF$10:$AK$10</c:f>
                <c:numCache>
                  <c:formatCode>General</c:formatCode>
                  <c:ptCount val="6"/>
                  <c:pt idx="0">
                    <c:v>0.51899999999999991</c:v>
                  </c:pt>
                  <c:pt idx="1">
                    <c:v>0.56199999999999983</c:v>
                  </c:pt>
                  <c:pt idx="2">
                    <c:v>1.0219999999999998</c:v>
                  </c:pt>
                  <c:pt idx="3">
                    <c:v>0.27300000000000013</c:v>
                  </c:pt>
                  <c:pt idx="4">
                    <c:v>0.57799999999999985</c:v>
                  </c:pt>
                  <c:pt idx="5">
                    <c:v>5.5000000000000007E-2</c:v>
                  </c:pt>
                </c:numCache>
              </c:numRef>
            </c:plus>
            <c:minus>
              <c:numRef>
                <c:f>'Fig 6'!$Z$10:$AE$10</c:f>
                <c:numCache>
                  <c:formatCode>General</c:formatCode>
                  <c:ptCount val="6"/>
                  <c:pt idx="0">
                    <c:v>0.41500000000000004</c:v>
                  </c:pt>
                  <c:pt idx="1">
                    <c:v>0.44400000000000006</c:v>
                  </c:pt>
                  <c:pt idx="2">
                    <c:v>0.79</c:v>
                  </c:pt>
                  <c:pt idx="3">
                    <c:v>0.25099999999999989</c:v>
                  </c:pt>
                  <c:pt idx="4">
                    <c:v>0.46000000000000008</c:v>
                  </c:pt>
                  <c:pt idx="5">
                    <c:v>5.0999999999999997E-2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6'!$H$10:$M$10</c:f>
              <c:numCache>
                <c:formatCode>General</c:formatCode>
                <c:ptCount val="6"/>
                <c:pt idx="0">
                  <c:v>1.0620000000000001</c:v>
                </c:pt>
                <c:pt idx="1">
                  <c:v>1.1200000000000001</c:v>
                </c:pt>
                <c:pt idx="2">
                  <c:v>2.4670000000000001</c:v>
                </c:pt>
                <c:pt idx="3">
                  <c:v>2.17</c:v>
                </c:pt>
                <c:pt idx="4">
                  <c:v>1.2470000000000001</c:v>
                </c:pt>
                <c:pt idx="5">
                  <c:v>5.8999999999999997E-2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A-41CE-942B-4C951861A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2072846839584506"/>
          <c:y val="8.8293928401966801E-2"/>
          <c:w val="0.33763141658579204"/>
          <c:h val="0.113146149046408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6'!$G$11</c:f>
              <c:strCache>
                <c:ptCount val="1"/>
                <c:pt idx="0">
                  <c:v>En &amp; Strateg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6'!$AF$11:$AK$11</c:f>
                <c:numCache>
                  <c:formatCode>General</c:formatCode>
                  <c:ptCount val="6"/>
                  <c:pt idx="0">
                    <c:v>2.9999999999999916E-2</c:v>
                  </c:pt>
                  <c:pt idx="1">
                    <c:v>4.4000000000000039E-2</c:v>
                  </c:pt>
                  <c:pt idx="2">
                    <c:v>3.1000000000000028E-2</c:v>
                  </c:pt>
                  <c:pt idx="3">
                    <c:v>3.2000000000000028E-2</c:v>
                  </c:pt>
                  <c:pt idx="4">
                    <c:v>2.7000000000000024E-2</c:v>
                  </c:pt>
                  <c:pt idx="5">
                    <c:v>5.9999999999999915E-3</c:v>
                  </c:pt>
                </c:numCache>
              </c:numRef>
            </c:plus>
            <c:minus>
              <c:numRef>
                <c:f>'Fig 6'!$Z$11:$AE$11</c:f>
                <c:numCache>
                  <c:formatCode>General</c:formatCode>
                  <c:ptCount val="6"/>
                  <c:pt idx="0">
                    <c:v>2.9000000000000026E-2</c:v>
                  </c:pt>
                  <c:pt idx="1">
                    <c:v>4.2999999999999927E-2</c:v>
                  </c:pt>
                  <c:pt idx="2">
                    <c:v>2.9999999999999916E-2</c:v>
                  </c:pt>
                  <c:pt idx="3">
                    <c:v>3.2000000000000028E-2</c:v>
                  </c:pt>
                  <c:pt idx="4">
                    <c:v>2.7000000000000024E-2</c:v>
                  </c:pt>
                  <c:pt idx="5">
                    <c:v>5.0000000000000044E-3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6'!$H$11:$M$11</c:f>
              <c:numCache>
                <c:formatCode>General</c:formatCode>
                <c:ptCount val="6"/>
                <c:pt idx="0">
                  <c:v>0.92100000000000004</c:v>
                </c:pt>
                <c:pt idx="1">
                  <c:v>1.3069999999999999</c:v>
                </c:pt>
                <c:pt idx="2">
                  <c:v>0.57199999999999995</c:v>
                </c:pt>
                <c:pt idx="3">
                  <c:v>2.3130000000000002</c:v>
                </c:pt>
                <c:pt idx="4">
                  <c:v>0.84399999999999997</c:v>
                </c:pt>
                <c:pt idx="5">
                  <c:v>8.2000000000000003E-2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F-4D14-B68A-726306D4E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1708181638585503"/>
          <c:y val="9.9597644685620421E-2"/>
          <c:w val="0.36511923912736716"/>
          <c:h val="0.1134502567275246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6'!$G$12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6'!$AF$12:$AK$12</c:f>
                <c:numCache>
                  <c:formatCode>General</c:formatCode>
                  <c:ptCount val="6"/>
                  <c:pt idx="0">
                    <c:v>0.128</c:v>
                  </c:pt>
                  <c:pt idx="1">
                    <c:v>7.1000000000000008E-2</c:v>
                  </c:pt>
                  <c:pt idx="2">
                    <c:v>4.9000000000000016E-2</c:v>
                  </c:pt>
                  <c:pt idx="3">
                    <c:v>6.0999999999999943E-2</c:v>
                  </c:pt>
                  <c:pt idx="4">
                    <c:v>8.9999999999999969E-2</c:v>
                  </c:pt>
                  <c:pt idx="5">
                    <c:v>8.0000000000000019E-3</c:v>
                  </c:pt>
                </c:numCache>
              </c:numRef>
            </c:plus>
            <c:minus>
              <c:numRef>
                <c:f>'Fig 6'!$Z$12:$AE$12</c:f>
                <c:numCache>
                  <c:formatCode>General</c:formatCode>
                  <c:ptCount val="6"/>
                  <c:pt idx="0">
                    <c:v>0.11799999999999999</c:v>
                  </c:pt>
                  <c:pt idx="1">
                    <c:v>6.8000000000000005E-2</c:v>
                  </c:pt>
                  <c:pt idx="2">
                    <c:v>4.6999999999999986E-2</c:v>
                  </c:pt>
                  <c:pt idx="3">
                    <c:v>5.8999999999999941E-2</c:v>
                  </c:pt>
                  <c:pt idx="4">
                    <c:v>8.4000000000000019E-2</c:v>
                  </c:pt>
                  <c:pt idx="5">
                    <c:v>6.9999999999999993E-3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6'!$H$12:$M$12</c:f>
              <c:numCache>
                <c:formatCode>General</c:formatCode>
                <c:ptCount val="6"/>
                <c:pt idx="0">
                  <c:v>0.72799999999999998</c:v>
                </c:pt>
                <c:pt idx="1">
                  <c:v>0.26</c:v>
                </c:pt>
                <c:pt idx="2">
                  <c:v>0.14199999999999999</c:v>
                </c:pt>
                <c:pt idx="3">
                  <c:v>1.837</c:v>
                </c:pt>
                <c:pt idx="4">
                  <c:v>0.38700000000000001</c:v>
                </c:pt>
                <c:pt idx="5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F-4DF5-9179-87A16EE48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280383430332077"/>
          <c:y val="0.11186692240443416"/>
          <c:w val="0.35526189661074975"/>
          <c:h val="0.1146834144074906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1'!$C$13</c:f>
              <c:strCache>
                <c:ptCount val="1"/>
                <c:pt idx="0">
                  <c:v>Art Hum Soc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1'!$BA$13:$BF$13</c:f>
                <c:numCache>
                  <c:formatCode>General</c:formatCode>
                  <c:ptCount val="6"/>
                  <c:pt idx="0">
                    <c:v>0.97199999999999998</c:v>
                  </c:pt>
                  <c:pt idx="1">
                    <c:v>8.8999999999999996E-2</c:v>
                  </c:pt>
                  <c:pt idx="2">
                    <c:v>0.13900000000000001</c:v>
                  </c:pt>
                  <c:pt idx="3">
                    <c:v>7.4999999999999997E-2</c:v>
                  </c:pt>
                  <c:pt idx="4">
                    <c:v>0.29399999999999998</c:v>
                  </c:pt>
                  <c:pt idx="5">
                    <c:v>0.21700000000000003</c:v>
                  </c:pt>
                </c:numCache>
              </c:numRef>
            </c:plus>
            <c:minus>
              <c:numRef>
                <c:f>'Fig 1'!$AT$13:$AY$13</c:f>
                <c:numCache>
                  <c:formatCode>General</c:formatCode>
                  <c:ptCount val="6"/>
                  <c:pt idx="0">
                    <c:v>0.73499999999999988</c:v>
                  </c:pt>
                  <c:pt idx="1">
                    <c:v>8.1000000000000003E-2</c:v>
                  </c:pt>
                  <c:pt idx="2">
                    <c:v>0.12399999999999999</c:v>
                  </c:pt>
                  <c:pt idx="3">
                    <c:v>6.9999999999999993E-2</c:v>
                  </c:pt>
                  <c:pt idx="4">
                    <c:v>0.24400000000000002</c:v>
                  </c:pt>
                  <c:pt idx="5">
                    <c:v>0.18799999999999997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1'!$Y$13:$AD$13</c:f>
              <c:numCache>
                <c:formatCode>General</c:formatCode>
                <c:ptCount val="6"/>
                <c:pt idx="0">
                  <c:v>2.0209999999999999</c:v>
                </c:pt>
                <c:pt idx="1">
                  <c:v>5.6000000000000001E-2</c:v>
                </c:pt>
                <c:pt idx="2">
                  <c:v>0.17399999999999999</c:v>
                </c:pt>
                <c:pt idx="3">
                  <c:v>7.4999999999999997E-2</c:v>
                </c:pt>
                <c:pt idx="4">
                  <c:v>0.45</c:v>
                </c:pt>
                <c:pt idx="5">
                  <c:v>0.41499999999999998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2-4772-9B24-C8083CC85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  <c:max val="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3092175640207139"/>
          <c:y val="5.0552947744373251E-2"/>
          <c:w val="0.36698531602468609"/>
          <c:h val="0.1295643191722054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6'!$G$13</c:f>
              <c:strCache>
                <c:ptCount val="1"/>
                <c:pt idx="0">
                  <c:v>Art Hum Soc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6'!$AF$13:$AK$13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532.83399999999995</c:v>
                  </c:pt>
                  <c:pt idx="2">
                    <c:v>0</c:v>
                  </c:pt>
                  <c:pt idx="3">
                    <c:v>0</c:v>
                  </c:pt>
                  <c:pt idx="4">
                    <c:v>5.9850000000000003</c:v>
                  </c:pt>
                  <c:pt idx="5">
                    <c:v>0</c:v>
                  </c:pt>
                </c:numCache>
              </c:numRef>
            </c:plus>
            <c:minus>
              <c:numRef>
                <c:f>'Fig 6'!$Z$13:$AE$13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1.5760000000000001</c:v>
                  </c:pt>
                  <c:pt idx="2">
                    <c:v>0</c:v>
                  </c:pt>
                  <c:pt idx="3">
                    <c:v>0</c:v>
                  </c:pt>
                  <c:pt idx="4">
                    <c:v>1.879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6'!$H$13:$M$13</c:f>
              <c:numCache>
                <c:formatCode>General</c:formatCode>
                <c:ptCount val="6"/>
                <c:pt idx="0">
                  <c:v>0</c:v>
                </c:pt>
                <c:pt idx="1">
                  <c:v>0.58099999999999996</c:v>
                </c:pt>
                <c:pt idx="2">
                  <c:v>0</c:v>
                </c:pt>
                <c:pt idx="3">
                  <c:v>2</c:v>
                </c:pt>
                <c:pt idx="4">
                  <c:v>1.7390000000000001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A-4BD4-BC70-CE1EDC8DC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00466265246256"/>
          <c:y val="5.5036131003326001E-2"/>
          <c:w val="0.36306033938271087"/>
          <c:h val="0.1128435695481186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6'!$G$14</c:f>
              <c:strCache>
                <c:ptCount val="1"/>
                <c:pt idx="0">
                  <c:v>Sci &amp; Tech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6'!$AF$14:$AK$14</c:f>
                <c:numCache>
                  <c:formatCode>General</c:formatCode>
                  <c:ptCount val="6"/>
                  <c:pt idx="0">
                    <c:v>4.0999999999999925E-2</c:v>
                  </c:pt>
                  <c:pt idx="1">
                    <c:v>4.0000000000000036E-2</c:v>
                  </c:pt>
                  <c:pt idx="2">
                    <c:v>1.0999999999999982E-2</c:v>
                  </c:pt>
                  <c:pt idx="3">
                    <c:v>2.7000000000000135E-2</c:v>
                  </c:pt>
                  <c:pt idx="4">
                    <c:v>4.1000000000000147E-2</c:v>
                  </c:pt>
                  <c:pt idx="5">
                    <c:v>4.9999999999999906E-3</c:v>
                  </c:pt>
                </c:numCache>
              </c:numRef>
            </c:plus>
            <c:minus>
              <c:numRef>
                <c:f>'Fig 6'!$Z$14:$AE$14</c:f>
                <c:numCache>
                  <c:formatCode>General</c:formatCode>
                  <c:ptCount val="6"/>
                  <c:pt idx="0">
                    <c:v>4.1000000000000147E-2</c:v>
                  </c:pt>
                  <c:pt idx="1">
                    <c:v>3.8999999999999924E-2</c:v>
                  </c:pt>
                  <c:pt idx="2">
                    <c:v>1.2000000000000011E-2</c:v>
                  </c:pt>
                  <c:pt idx="3">
                    <c:v>2.6999999999999691E-2</c:v>
                  </c:pt>
                  <c:pt idx="4">
                    <c:v>4.0000000000000036E-2</c:v>
                  </c:pt>
                  <c:pt idx="5">
                    <c:v>5.0000000000000044E-3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6'!$H$14:$M$14</c:f>
              <c:numCache>
                <c:formatCode>General</c:formatCode>
                <c:ptCount val="6"/>
                <c:pt idx="0">
                  <c:v>1.4830000000000001</c:v>
                </c:pt>
                <c:pt idx="1">
                  <c:v>1.18</c:v>
                </c:pt>
                <c:pt idx="2">
                  <c:v>0.22600000000000001</c:v>
                </c:pt>
                <c:pt idx="3">
                  <c:v>2.2389999999999999</c:v>
                </c:pt>
                <c:pt idx="4">
                  <c:v>1.575</c:v>
                </c:pt>
                <c:pt idx="5">
                  <c:v>8.3000000000000004E-2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C-4D2B-897F-A9CE41395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6'!$G$15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6'!$AF$15:$AK$15</c:f>
                <c:numCache>
                  <c:formatCode>General</c:formatCode>
                  <c:ptCount val="6"/>
                  <c:pt idx="0">
                    <c:v>0.40700000000000003</c:v>
                  </c:pt>
                  <c:pt idx="1">
                    <c:v>0.37799999999999995</c:v>
                  </c:pt>
                  <c:pt idx="2">
                    <c:v>0.17199999999999999</c:v>
                  </c:pt>
                  <c:pt idx="3">
                    <c:v>0.33499999999999996</c:v>
                  </c:pt>
                  <c:pt idx="4">
                    <c:v>0.48</c:v>
                  </c:pt>
                  <c:pt idx="5">
                    <c:v>5.0000000000000001E-3</c:v>
                  </c:pt>
                </c:numCache>
              </c:numRef>
            </c:plus>
            <c:minus>
              <c:numRef>
                <c:f>'Fig 6'!$Z$15:$AE$15</c:f>
                <c:numCache>
                  <c:formatCode>General</c:formatCode>
                  <c:ptCount val="6"/>
                  <c:pt idx="0">
                    <c:v>0.32200000000000006</c:v>
                  </c:pt>
                  <c:pt idx="1">
                    <c:v>0.30000000000000004</c:v>
                  </c:pt>
                  <c:pt idx="2">
                    <c:v>0.15</c:v>
                  </c:pt>
                  <c:pt idx="3">
                    <c:v>0.30099999999999993</c:v>
                  </c:pt>
                  <c:pt idx="4">
                    <c:v>0.377</c:v>
                  </c:pt>
                  <c:pt idx="5">
                    <c:v>4.0000000000000001E-3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6'!$H$15:$M$15</c:f>
              <c:numCache>
                <c:formatCode>General</c:formatCode>
                <c:ptCount val="6"/>
                <c:pt idx="0">
                  <c:v>0.52600000000000002</c:v>
                </c:pt>
                <c:pt idx="1">
                  <c:v>0.46300000000000002</c:v>
                </c:pt>
                <c:pt idx="2">
                  <c:v>0.17799999999999999</c:v>
                </c:pt>
                <c:pt idx="3">
                  <c:v>1.88</c:v>
                </c:pt>
                <c:pt idx="4">
                  <c:v>0.77400000000000002</c:v>
                </c:pt>
                <c:pt idx="5">
                  <c:v>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0-4439-A93F-C6B003C1D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4083875074198832"/>
          <c:y val="8.4128803184970749E-2"/>
          <c:w val="0.25674183097684994"/>
          <c:h val="0.1149959039650942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6'!$G$16</c:f>
              <c:strCache>
                <c:ptCount val="1"/>
                <c:pt idx="0">
                  <c:v>ICTs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6'!$AF$16:$AK$16</c:f>
                <c:numCache>
                  <c:formatCode>General</c:formatCode>
                  <c:ptCount val="6"/>
                  <c:pt idx="0">
                    <c:v>0.21999999999999997</c:v>
                  </c:pt>
                  <c:pt idx="1">
                    <c:v>0.25100000000000011</c:v>
                  </c:pt>
                  <c:pt idx="2">
                    <c:v>0.21199999999999997</c:v>
                  </c:pt>
                  <c:pt idx="3">
                    <c:v>0.15899999999999981</c:v>
                  </c:pt>
                  <c:pt idx="4">
                    <c:v>0.16699999999999993</c:v>
                  </c:pt>
                  <c:pt idx="5">
                    <c:v>2.6999999999999996E-2</c:v>
                  </c:pt>
                </c:numCache>
              </c:numRef>
            </c:plus>
            <c:minus>
              <c:numRef>
                <c:f>'Fig 6'!$Z$16:$AE$16</c:f>
                <c:numCache>
                  <c:formatCode>General</c:formatCode>
                  <c:ptCount val="6"/>
                  <c:pt idx="0">
                    <c:v>0.19800000000000006</c:v>
                  </c:pt>
                  <c:pt idx="1">
                    <c:v>0.22399999999999998</c:v>
                  </c:pt>
                  <c:pt idx="2">
                    <c:v>0.19000000000000006</c:v>
                  </c:pt>
                  <c:pt idx="3">
                    <c:v>0.15100000000000025</c:v>
                  </c:pt>
                  <c:pt idx="4">
                    <c:v>0.15300000000000002</c:v>
                  </c:pt>
                  <c:pt idx="5">
                    <c:v>2.6999999999999996E-2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6'!$H$16:$M$16</c:f>
              <c:numCache>
                <c:formatCode>General</c:formatCode>
                <c:ptCount val="6"/>
                <c:pt idx="0">
                  <c:v>1.1000000000000001</c:v>
                </c:pt>
                <c:pt idx="1">
                  <c:v>1.121</c:v>
                </c:pt>
                <c:pt idx="2">
                  <c:v>0.76200000000000001</c:v>
                </c:pt>
                <c:pt idx="3">
                  <c:v>2.157</c:v>
                </c:pt>
                <c:pt idx="4">
                  <c:v>0.878</c:v>
                </c:pt>
                <c:pt idx="5">
                  <c:v>6.2E-2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81-4603-8FCD-C76AE07B6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5718181173299282"/>
          <c:y val="8.3446676259749136E-2"/>
          <c:w val="0.19014088103851884"/>
          <c:h val="0.1140635027016135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6'!$G$17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6'!$AF$17:$AK$17</c:f>
                <c:numCache>
                  <c:formatCode>General</c:formatCode>
                  <c:ptCount val="6"/>
                  <c:pt idx="0">
                    <c:v>0.11799999999999999</c:v>
                  </c:pt>
                  <c:pt idx="1">
                    <c:v>0.25300000000000011</c:v>
                  </c:pt>
                  <c:pt idx="2">
                    <c:v>0.96</c:v>
                  </c:pt>
                  <c:pt idx="3">
                    <c:v>0.23799999999999999</c:v>
                  </c:pt>
                  <c:pt idx="4">
                    <c:v>0.16700000000000004</c:v>
                  </c:pt>
                  <c:pt idx="5">
                    <c:v>3.3999999999999989E-2</c:v>
                  </c:pt>
                </c:numCache>
              </c:numRef>
            </c:plus>
            <c:minus>
              <c:numRef>
                <c:f>'Fig 6'!$Z$17:$AE$17</c:f>
                <c:numCache>
                  <c:formatCode>General</c:formatCode>
                  <c:ptCount val="6"/>
                  <c:pt idx="0">
                    <c:v>0.10999999999999999</c:v>
                  </c:pt>
                  <c:pt idx="1">
                    <c:v>0.22899999999999987</c:v>
                  </c:pt>
                  <c:pt idx="2">
                    <c:v>0.81600000000000028</c:v>
                  </c:pt>
                  <c:pt idx="3">
                    <c:v>0.2240000000000002</c:v>
                  </c:pt>
                  <c:pt idx="4">
                    <c:v>0.15300000000000002</c:v>
                  </c:pt>
                  <c:pt idx="5">
                    <c:v>3.2000000000000001E-2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6'!$H$17:$M$17</c:f>
              <c:numCache>
                <c:formatCode>General</c:formatCode>
                <c:ptCount val="6"/>
                <c:pt idx="0">
                  <c:v>0.63700000000000001</c:v>
                </c:pt>
                <c:pt idx="1">
                  <c:v>1.38</c:v>
                </c:pt>
                <c:pt idx="2">
                  <c:v>4.4740000000000002</c:v>
                </c:pt>
                <c:pt idx="3">
                  <c:v>2.6520000000000001</c:v>
                </c:pt>
                <c:pt idx="4">
                  <c:v>0.89100000000000001</c:v>
                </c:pt>
                <c:pt idx="5">
                  <c:v>0.108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E-49D6-BACB-4C06FD0C9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8557161245093501"/>
          <c:y val="8.9251007477846464E-2"/>
          <c:w val="0.23861276162794007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6'!$G$18</c:f>
              <c:strCache>
                <c:ptCount val="1"/>
                <c:pt idx="0">
                  <c:v>Phil &amp; Theol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6'!$AF$18:$AK$18</c:f>
                <c:numCache>
                  <c:formatCode>General</c:formatCode>
                  <c:ptCount val="6"/>
                  <c:pt idx="0">
                    <c:v>0.44699999999999995</c:v>
                  </c:pt>
                  <c:pt idx="1">
                    <c:v>0.68499999999999994</c:v>
                  </c:pt>
                  <c:pt idx="2">
                    <c:v>0.37499999999999994</c:v>
                  </c:pt>
                  <c:pt idx="3">
                    <c:v>0.33499999999999974</c:v>
                  </c:pt>
                  <c:pt idx="4">
                    <c:v>0.71199999999999997</c:v>
                  </c:pt>
                  <c:pt idx="5">
                    <c:v>0.13600000000000001</c:v>
                  </c:pt>
                </c:numCache>
              </c:numRef>
            </c:plus>
            <c:minus>
              <c:numRef>
                <c:f>'Fig 6'!$Z$18:$AE$18</c:f>
                <c:numCache>
                  <c:formatCode>General</c:formatCode>
                  <c:ptCount val="6"/>
                  <c:pt idx="0">
                    <c:v>0.34600000000000003</c:v>
                  </c:pt>
                  <c:pt idx="1">
                    <c:v>0.503</c:v>
                  </c:pt>
                  <c:pt idx="2">
                    <c:v>0.29099999999999998</c:v>
                  </c:pt>
                  <c:pt idx="3">
                    <c:v>0.30000000000000004</c:v>
                  </c:pt>
                  <c:pt idx="4">
                    <c:v>0.53599999999999992</c:v>
                  </c:pt>
                  <c:pt idx="5">
                    <c:v>0.12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6'!$H$18:$M$18</c:f>
              <c:numCache>
                <c:formatCode>General</c:formatCode>
                <c:ptCount val="6"/>
                <c:pt idx="0">
                  <c:v>0.53500000000000003</c:v>
                </c:pt>
                <c:pt idx="1">
                  <c:v>0.90200000000000002</c:v>
                </c:pt>
                <c:pt idx="2">
                  <c:v>0.317</c:v>
                </c:pt>
                <c:pt idx="3">
                  <c:v>1.8640000000000001</c:v>
                </c:pt>
                <c:pt idx="4">
                  <c:v>1.1819999999999999</c:v>
                </c:pt>
                <c:pt idx="5">
                  <c:v>7.2999999999999995E-2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3-4DCD-A3D8-BCAF6A6D1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9589755795305855"/>
          <c:y val="7.2911661626296601E-2"/>
          <c:w val="0.36115667536503687"/>
          <c:h val="0.1149959547497244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6'!$G$19</c:f>
              <c:strCache>
                <c:ptCount val="1"/>
                <c:pt idx="0">
                  <c:v>Phys &amp; Astro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6'!$AF$19:$AK$19</c:f>
                <c:numCache>
                  <c:formatCode>General</c:formatCode>
                  <c:ptCount val="6"/>
                  <c:pt idx="0">
                    <c:v>6.2999999999999945E-2</c:v>
                  </c:pt>
                  <c:pt idx="1">
                    <c:v>1.4999999999999999E-2</c:v>
                  </c:pt>
                  <c:pt idx="2">
                    <c:v>2.1999999999999992E-2</c:v>
                  </c:pt>
                  <c:pt idx="3">
                    <c:v>3.3999999999999808E-2</c:v>
                  </c:pt>
                  <c:pt idx="4">
                    <c:v>1.6999999999999987E-2</c:v>
                  </c:pt>
                  <c:pt idx="5">
                    <c:v>4.9999999999999975E-3</c:v>
                  </c:pt>
                </c:numCache>
              </c:numRef>
            </c:plus>
            <c:minus>
              <c:numRef>
                <c:f>'Fig 6'!$Z$19:$AE$19</c:f>
                <c:numCache>
                  <c:formatCode>General</c:formatCode>
                  <c:ptCount val="6"/>
                  <c:pt idx="0">
                    <c:v>6.1000000000000054E-2</c:v>
                  </c:pt>
                  <c:pt idx="1">
                    <c:v>1.6E-2</c:v>
                  </c:pt>
                  <c:pt idx="2">
                    <c:v>2.1000000000000005E-2</c:v>
                  </c:pt>
                  <c:pt idx="3">
                    <c:v>3.5000000000000142E-2</c:v>
                  </c:pt>
                  <c:pt idx="4">
                    <c:v>1.7000000000000015E-2</c:v>
                  </c:pt>
                  <c:pt idx="5">
                    <c:v>5.000000000000001E-3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6'!$H$19:$M$19</c:f>
              <c:numCache>
                <c:formatCode>General</c:formatCode>
                <c:ptCount val="6"/>
                <c:pt idx="0">
                  <c:v>1.054</c:v>
                </c:pt>
                <c:pt idx="1">
                  <c:v>0.112</c:v>
                </c:pt>
                <c:pt idx="2">
                  <c:v>0.13800000000000001</c:v>
                </c:pt>
                <c:pt idx="3">
                  <c:v>2.0070000000000001</c:v>
                </c:pt>
                <c:pt idx="4">
                  <c:v>0.19700000000000001</c:v>
                </c:pt>
                <c:pt idx="5">
                  <c:v>2.1000000000000001E-2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9-479F-9920-ED37B6881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1143270795239388"/>
          <c:y val="8.3682045127684304E-2"/>
          <c:w val="0.37476332669196871"/>
          <c:h val="0.114385229086736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6'!$G$20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6'!$AF$20:$AK$20</c:f>
                <c:numCache>
                  <c:formatCode>General</c:formatCode>
                  <c:ptCount val="6"/>
                  <c:pt idx="0">
                    <c:v>0.18700000000000006</c:v>
                  </c:pt>
                  <c:pt idx="1">
                    <c:v>0.10499999999999998</c:v>
                  </c:pt>
                  <c:pt idx="2">
                    <c:v>0.23400000000000021</c:v>
                  </c:pt>
                  <c:pt idx="3">
                    <c:v>0.10299999999999976</c:v>
                  </c:pt>
                  <c:pt idx="4">
                    <c:v>0.17799999999999994</c:v>
                  </c:pt>
                  <c:pt idx="5">
                    <c:v>1.3999999999999999E-2</c:v>
                  </c:pt>
                </c:numCache>
              </c:numRef>
            </c:plus>
            <c:minus>
              <c:numRef>
                <c:f>'Fig 6'!$Z$20:$AE$20</c:f>
                <c:numCache>
                  <c:formatCode>General</c:formatCode>
                  <c:ptCount val="6"/>
                  <c:pt idx="0">
                    <c:v>0.17400000000000015</c:v>
                  </c:pt>
                  <c:pt idx="1">
                    <c:v>9.8999999999999977E-2</c:v>
                  </c:pt>
                  <c:pt idx="2">
                    <c:v>0.21099999999999985</c:v>
                  </c:pt>
                  <c:pt idx="3">
                    <c:v>9.9000000000000199E-2</c:v>
                  </c:pt>
                  <c:pt idx="4">
                    <c:v>0.16599999999999993</c:v>
                  </c:pt>
                  <c:pt idx="5">
                    <c:v>1.4999999999999999E-2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6'!$H$20:$M$20</c:f>
              <c:numCache>
                <c:formatCode>General</c:formatCode>
                <c:ptCount val="6"/>
                <c:pt idx="0">
                  <c:v>1.429</c:v>
                </c:pt>
                <c:pt idx="1">
                  <c:v>0.625</c:v>
                </c:pt>
                <c:pt idx="2">
                  <c:v>1.2569999999999999</c:v>
                </c:pt>
                <c:pt idx="3">
                  <c:v>2.0990000000000002</c:v>
                </c:pt>
                <c:pt idx="4">
                  <c:v>1.452</c:v>
                </c:pt>
                <c:pt idx="5">
                  <c:v>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F-4C0D-8F8B-0558A771D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2928593275434067"/>
          <c:y val="7.8094631543115661E-2"/>
          <c:w val="0.3390791598204696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6'!$G$21</c:f>
              <c:strCache>
                <c:ptCount val="1"/>
                <c:pt idx="0">
                  <c:v>Public Health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6'!$AF$21:$AK$21</c:f>
                <c:numCache>
                  <c:formatCode>General</c:formatCode>
                  <c:ptCount val="6"/>
                  <c:pt idx="0">
                    <c:v>5.9999999999999942E-2</c:v>
                  </c:pt>
                  <c:pt idx="1">
                    <c:v>0.11499999999999999</c:v>
                  </c:pt>
                  <c:pt idx="2">
                    <c:v>9.6999999999999864E-2</c:v>
                  </c:pt>
                  <c:pt idx="3">
                    <c:v>3.0000000000000027E-2</c:v>
                  </c:pt>
                  <c:pt idx="4">
                    <c:v>0.10799999999999987</c:v>
                  </c:pt>
                  <c:pt idx="5">
                    <c:v>1.100000000000001E-2</c:v>
                  </c:pt>
                </c:numCache>
              </c:numRef>
            </c:plus>
            <c:minus>
              <c:numRef>
                <c:f>'Fig 6'!$Z$21:$AE$21</c:f>
                <c:numCache>
                  <c:formatCode>General</c:formatCode>
                  <c:ptCount val="6"/>
                  <c:pt idx="0">
                    <c:v>5.8000000000000052E-2</c:v>
                  </c:pt>
                  <c:pt idx="1">
                    <c:v>0.10899999999999999</c:v>
                  </c:pt>
                  <c:pt idx="2">
                    <c:v>9.2000000000000082E-2</c:v>
                  </c:pt>
                  <c:pt idx="3">
                    <c:v>3.0000000000000027E-2</c:v>
                  </c:pt>
                  <c:pt idx="4">
                    <c:v>0.10400000000000009</c:v>
                  </c:pt>
                  <c:pt idx="5">
                    <c:v>9.999999999999995E-3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6'!$H$21:$M$21</c:f>
              <c:numCache>
                <c:formatCode>General</c:formatCode>
                <c:ptCount val="6"/>
                <c:pt idx="0">
                  <c:v>0.77500000000000002</c:v>
                </c:pt>
                <c:pt idx="1">
                  <c:v>1.6419999999999999</c:v>
                </c:pt>
                <c:pt idx="2">
                  <c:v>0.93</c:v>
                </c:pt>
                <c:pt idx="3">
                  <c:v>1.9279999999999999</c:v>
                </c:pt>
                <c:pt idx="4">
                  <c:v>1.7270000000000001</c:v>
                </c:pt>
                <c:pt idx="5">
                  <c:v>7.0999999999999994E-2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DE-4555-A957-9F046BD0A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2591334987236189"/>
          <c:y val="0.68799690947560999"/>
          <c:w val="0.38744241901269189"/>
          <c:h val="0.115626019906351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6'!$AF$22:$AK$22</c:f>
                <c:numCache>
                  <c:formatCode>General</c:formatCode>
                  <c:ptCount val="6"/>
                  <c:pt idx="0">
                    <c:v>0.17200000000000004</c:v>
                  </c:pt>
                  <c:pt idx="1">
                    <c:v>0.23100000000000009</c:v>
                  </c:pt>
                  <c:pt idx="2">
                    <c:v>0.83899999999999997</c:v>
                  </c:pt>
                  <c:pt idx="3">
                    <c:v>0.20800000000000018</c:v>
                  </c:pt>
                  <c:pt idx="4">
                    <c:v>0.27</c:v>
                  </c:pt>
                  <c:pt idx="5">
                    <c:v>2.3E-2</c:v>
                  </c:pt>
                </c:numCache>
              </c:numRef>
            </c:plus>
            <c:minus>
              <c:numRef>
                <c:f>'Fig 6'!$Z$22:$AE$22</c:f>
                <c:numCache>
                  <c:formatCode>General</c:formatCode>
                  <c:ptCount val="6"/>
                  <c:pt idx="0">
                    <c:v>0.15599999999999992</c:v>
                  </c:pt>
                  <c:pt idx="1">
                    <c:v>0.20599999999999996</c:v>
                  </c:pt>
                  <c:pt idx="2">
                    <c:v>0.69399999999999995</c:v>
                  </c:pt>
                  <c:pt idx="3">
                    <c:v>0.19600000000000017</c:v>
                  </c:pt>
                  <c:pt idx="4">
                    <c:v>0.23899999999999999</c:v>
                  </c:pt>
                  <c:pt idx="5">
                    <c:v>2.1999999999999999E-2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6'!$H$22:$M$22</c:f>
              <c:numCache>
                <c:formatCode>General</c:formatCode>
                <c:ptCount val="6"/>
                <c:pt idx="0">
                  <c:v>0.69099999999999995</c:v>
                </c:pt>
                <c:pt idx="1">
                  <c:v>0.83299999999999996</c:v>
                </c:pt>
                <c:pt idx="2">
                  <c:v>3.016</c:v>
                </c:pt>
                <c:pt idx="3">
                  <c:v>2.379</c:v>
                </c:pt>
                <c:pt idx="4">
                  <c:v>1.107</c:v>
                </c:pt>
                <c:pt idx="5">
                  <c:v>3.7999999999999999E-2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5-4EB7-82E2-8A3130DEB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8222506739503092"/>
          <c:y val="5.5781879673654042E-2"/>
          <c:w val="0.29589285079202499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1'!$C$14</c:f>
              <c:strCache>
                <c:ptCount val="1"/>
                <c:pt idx="0">
                  <c:v>Sci &amp; Tech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1'!$BA$14:$BF$14</c:f>
                <c:numCache>
                  <c:formatCode>General</c:formatCode>
                  <c:ptCount val="6"/>
                  <c:pt idx="0">
                    <c:v>5.8999999999999275E-2</c:v>
                  </c:pt>
                  <c:pt idx="1">
                    <c:v>1.0000000000000009E-3</c:v>
                  </c:pt>
                  <c:pt idx="2">
                    <c:v>4.0000000000000036E-3</c:v>
                  </c:pt>
                  <c:pt idx="3">
                    <c:v>1.3000000000000123E-2</c:v>
                  </c:pt>
                  <c:pt idx="4">
                    <c:v>2.4000000000000021E-2</c:v>
                  </c:pt>
                  <c:pt idx="5">
                    <c:v>1.0000000000000009E-2</c:v>
                  </c:pt>
                </c:numCache>
              </c:numRef>
            </c:plus>
            <c:minus>
              <c:numRef>
                <c:f>'Fig 1'!$AT$14:$AY$14</c:f>
                <c:numCache>
                  <c:formatCode>General</c:formatCode>
                  <c:ptCount val="6"/>
                  <c:pt idx="0">
                    <c:v>5.7999999999999829E-2</c:v>
                  </c:pt>
                  <c:pt idx="1">
                    <c:v>2.0000000000000018E-3</c:v>
                  </c:pt>
                  <c:pt idx="2">
                    <c:v>4.0000000000000036E-3</c:v>
                  </c:pt>
                  <c:pt idx="3">
                    <c:v>1.2999999999999901E-2</c:v>
                  </c:pt>
                  <c:pt idx="4">
                    <c:v>2.4000000000000021E-2</c:v>
                  </c:pt>
                  <c:pt idx="5">
                    <c:v>1.0999999999999899E-2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1'!$Y$14:$AD$14</c:f>
              <c:numCache>
                <c:formatCode>General</c:formatCode>
                <c:ptCount val="6"/>
                <c:pt idx="0">
                  <c:v>11.247</c:v>
                </c:pt>
                <c:pt idx="1">
                  <c:v>4.8000000000000001E-2</c:v>
                </c:pt>
                <c:pt idx="2">
                  <c:v>0.35099999999999998</c:v>
                </c:pt>
                <c:pt idx="3">
                  <c:v>1.821</c:v>
                </c:pt>
                <c:pt idx="4">
                  <c:v>3.1659999999999999</c:v>
                </c:pt>
                <c:pt idx="5">
                  <c:v>1.1479999999999999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9D-4780-AF94-8D25910FE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680617752969565"/>
          <c:y val="9.569382797414408E-2"/>
          <c:w val="0.31982879498553246"/>
          <c:h val="0.1308041697392506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6'!$G$23</c:f>
              <c:strCache>
                <c:ptCount val="1"/>
                <c:pt idx="0">
                  <c:v>Arts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6'!$AF$23:$AK$23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</c:numCache>
              </c:numRef>
            </c:plus>
            <c:minus>
              <c:numRef>
                <c:f>'Fig 6'!$Z$23:$AE$23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6'!$H$1:$M$1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6'!$H$23:$M$23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D-4A39-BD16-1C2EB00A8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6'!$AM$1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'Fig 7'!$AN$1</c:f>
          <c:strCache>
            <c:ptCount val="1"/>
            <c:pt idx="0">
              <c:v>sdfasdfs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7'!$G$2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7'!$H$2:$M$2</c:f>
              <c:numCache>
                <c:formatCode>General</c:formatCode>
                <c:ptCount val="6"/>
                <c:pt idx="0">
                  <c:v>0.39600000000000002</c:v>
                </c:pt>
                <c:pt idx="1">
                  <c:v>0.48499999999999999</c:v>
                </c:pt>
                <c:pt idx="2">
                  <c:v>7.0000000000000007E-2</c:v>
                </c:pt>
                <c:pt idx="3">
                  <c:v>7.9000000000000001E-2</c:v>
                </c:pt>
                <c:pt idx="4">
                  <c:v>2.0249999999999999</c:v>
                </c:pt>
                <c:pt idx="5">
                  <c:v>8.0000000000000002E-3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E-441A-8A9C-3CAAAF764833}"/>
            </c:ext>
          </c:extLst>
        </c:ser>
        <c:ser>
          <c:idx val="1"/>
          <c:order val="1"/>
          <c:tx>
            <c:strRef>
              <c:f>'Fig 7'!$G$3</c:f>
              <c:strCache>
                <c:ptCount val="1"/>
                <c:pt idx="0">
                  <c:v>Biology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7'!$H$3:$M$3</c:f>
              <c:numCache>
                <c:formatCode>General</c:formatCode>
                <c:ptCount val="6"/>
                <c:pt idx="0">
                  <c:v>0.64100000000000001</c:v>
                </c:pt>
                <c:pt idx="1">
                  <c:v>0.72799999999999998</c:v>
                </c:pt>
                <c:pt idx="2">
                  <c:v>8.4000000000000005E-2</c:v>
                </c:pt>
                <c:pt idx="3">
                  <c:v>0.312</c:v>
                </c:pt>
                <c:pt idx="4">
                  <c:v>2.25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1E-441A-8A9C-3CAAAF764833}"/>
            </c:ext>
          </c:extLst>
        </c:ser>
        <c:ser>
          <c:idx val="2"/>
          <c:order val="2"/>
          <c:tx>
            <c:strRef>
              <c:f>'Fig 7'!$G$4</c:f>
              <c:strCache>
                <c:ptCount val="1"/>
                <c:pt idx="0">
                  <c:v>Biomedical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7'!$H$4:$M$4</c:f>
              <c:numCache>
                <c:formatCode>General</c:formatCode>
                <c:ptCount val="6"/>
                <c:pt idx="0">
                  <c:v>0.60099999999999998</c:v>
                </c:pt>
                <c:pt idx="1">
                  <c:v>0.71799999999999997</c:v>
                </c:pt>
                <c:pt idx="2">
                  <c:v>9.4E-2</c:v>
                </c:pt>
                <c:pt idx="3">
                  <c:v>0.36299999999999999</c:v>
                </c:pt>
                <c:pt idx="4">
                  <c:v>2.2799999999999998</c:v>
                </c:pt>
                <c:pt idx="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1E-441A-8A9C-3CAAAF764833}"/>
            </c:ext>
          </c:extLst>
        </c:ser>
        <c:ser>
          <c:idx val="3"/>
          <c:order val="3"/>
          <c:tx>
            <c:strRef>
              <c:f>'Fig 7'!$G$5</c:f>
              <c:strCache>
                <c:ptCount val="1"/>
                <c:pt idx="0">
                  <c:v>Built Env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7'!$H$5:$M$5</c:f>
              <c:numCache>
                <c:formatCode>General</c:formatCode>
                <c:ptCount val="6"/>
                <c:pt idx="0">
                  <c:v>0.26</c:v>
                </c:pt>
                <c:pt idx="1">
                  <c:v>0.67400000000000004</c:v>
                </c:pt>
                <c:pt idx="2">
                  <c:v>8.5999999999999993E-2</c:v>
                </c:pt>
                <c:pt idx="3">
                  <c:v>8.2000000000000003E-2</c:v>
                </c:pt>
                <c:pt idx="4">
                  <c:v>2.0009999999999999</c:v>
                </c:pt>
                <c:pt idx="5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1E-441A-8A9C-3CAAAF764833}"/>
            </c:ext>
          </c:extLst>
        </c:ser>
        <c:ser>
          <c:idx val="4"/>
          <c:order val="4"/>
          <c:tx>
            <c:strRef>
              <c:f>'Fig 7'!$G$6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7'!$H$6:$M$6</c:f>
              <c:numCache>
                <c:formatCode>General</c:formatCode>
                <c:ptCount val="6"/>
                <c:pt idx="0">
                  <c:v>0.59899999999999998</c:v>
                </c:pt>
                <c:pt idx="1">
                  <c:v>0.53300000000000003</c:v>
                </c:pt>
                <c:pt idx="2">
                  <c:v>7.4999999999999997E-2</c:v>
                </c:pt>
                <c:pt idx="3">
                  <c:v>0.248</c:v>
                </c:pt>
                <c:pt idx="4">
                  <c:v>2.0409999999999999</c:v>
                </c:pt>
                <c:pt idx="5">
                  <c:v>2.8000000000000001E-2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1E-441A-8A9C-3CAAAF764833}"/>
            </c:ext>
          </c:extLst>
        </c:ser>
        <c:ser>
          <c:idx val="5"/>
          <c:order val="5"/>
          <c:tx>
            <c:strRef>
              <c:f>'Fig 7'!$G$7</c:f>
              <c:strCache>
                <c:ptCount val="1"/>
                <c:pt idx="0">
                  <c:v>Clinical Med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7'!$H$7:$M$7</c:f>
              <c:numCache>
                <c:formatCode>General</c:formatCode>
                <c:ptCount val="6"/>
                <c:pt idx="0">
                  <c:v>0.59399999999999997</c:v>
                </c:pt>
                <c:pt idx="1">
                  <c:v>0.67800000000000005</c:v>
                </c:pt>
                <c:pt idx="2">
                  <c:v>0.112</c:v>
                </c:pt>
                <c:pt idx="3">
                  <c:v>0.158</c:v>
                </c:pt>
                <c:pt idx="4">
                  <c:v>2.3239999999999998</c:v>
                </c:pt>
                <c:pt idx="5">
                  <c:v>2.1000000000000001E-2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1E-441A-8A9C-3CAAAF764833}"/>
            </c:ext>
          </c:extLst>
        </c:ser>
        <c:ser>
          <c:idx val="6"/>
          <c:order val="6"/>
          <c:tx>
            <c:strRef>
              <c:f>'Fig 7'!$G$8</c:f>
              <c:strCache>
                <c:ptCount val="1"/>
                <c:pt idx="0">
                  <c:v>Commun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7'!$H$8:$M$8</c:f>
              <c:numCache>
                <c:formatCode>General</c:formatCode>
                <c:ptCount val="6"/>
                <c:pt idx="0">
                  <c:v>0.35399999999999998</c:v>
                </c:pt>
                <c:pt idx="1">
                  <c:v>0.44600000000000001</c:v>
                </c:pt>
                <c:pt idx="2">
                  <c:v>0.32300000000000001</c:v>
                </c:pt>
                <c:pt idx="3">
                  <c:v>5.3999999999999999E-2</c:v>
                </c:pt>
                <c:pt idx="4">
                  <c:v>1.857</c:v>
                </c:pt>
                <c:pt idx="5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1E-441A-8A9C-3CAAAF764833}"/>
            </c:ext>
          </c:extLst>
        </c:ser>
        <c:ser>
          <c:idx val="7"/>
          <c:order val="7"/>
          <c:tx>
            <c:strRef>
              <c:f>'Fig 7'!$G$9</c:f>
              <c:strCache>
                <c:ptCount val="1"/>
                <c:pt idx="0">
                  <c:v>Earth &amp; Env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7'!$H$9:$M$9</c:f>
              <c:numCache>
                <c:formatCode>General</c:formatCode>
                <c:ptCount val="6"/>
                <c:pt idx="0">
                  <c:v>0.56299999999999994</c:v>
                </c:pt>
                <c:pt idx="1">
                  <c:v>0.20699999999999999</c:v>
                </c:pt>
                <c:pt idx="2">
                  <c:v>5.8999999999999997E-2</c:v>
                </c:pt>
                <c:pt idx="3">
                  <c:v>0.161</c:v>
                </c:pt>
                <c:pt idx="4">
                  <c:v>1.8740000000000001</c:v>
                </c:pt>
                <c:pt idx="5">
                  <c:v>1.6E-2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1E-441A-8A9C-3CAAAF764833}"/>
            </c:ext>
          </c:extLst>
        </c:ser>
        <c:ser>
          <c:idx val="8"/>
          <c:order val="8"/>
          <c:tx>
            <c:strRef>
              <c:f>'Fig 7'!$G$10</c:f>
              <c:strCache>
                <c:ptCount val="1"/>
                <c:pt idx="0">
                  <c:v>Econ &amp; Bus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7'!$H$10:$M$10</c:f>
              <c:numCache>
                <c:formatCode>General</c:formatCode>
                <c:ptCount val="6"/>
                <c:pt idx="0">
                  <c:v>0.66800000000000004</c:v>
                </c:pt>
                <c:pt idx="1">
                  <c:v>0.86599999999999999</c:v>
                </c:pt>
                <c:pt idx="2">
                  <c:v>0.314</c:v>
                </c:pt>
                <c:pt idx="3">
                  <c:v>0.14499999999999999</c:v>
                </c:pt>
                <c:pt idx="4">
                  <c:v>2.2639999999999998</c:v>
                </c:pt>
                <c:pt idx="5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1E-441A-8A9C-3CAAAF764833}"/>
            </c:ext>
          </c:extLst>
        </c:ser>
        <c:ser>
          <c:idx val="9"/>
          <c:order val="9"/>
          <c:tx>
            <c:strRef>
              <c:f>'Fig 7'!$G$11</c:f>
              <c:strCache>
                <c:ptCount val="1"/>
                <c:pt idx="0">
                  <c:v>En &amp; Strateg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7'!$H$11:$M$11</c:f>
              <c:numCache>
                <c:formatCode>General</c:formatCode>
                <c:ptCount val="6"/>
                <c:pt idx="0">
                  <c:v>0.70799999999999996</c:v>
                </c:pt>
                <c:pt idx="1">
                  <c:v>1.3140000000000001</c:v>
                </c:pt>
                <c:pt idx="2">
                  <c:v>0.314</c:v>
                </c:pt>
                <c:pt idx="3">
                  <c:v>0.65900000000000003</c:v>
                </c:pt>
                <c:pt idx="4">
                  <c:v>2.2770000000000001</c:v>
                </c:pt>
                <c:pt idx="5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1E-441A-8A9C-3CAAAF764833}"/>
            </c:ext>
          </c:extLst>
        </c:ser>
        <c:ser>
          <c:idx val="10"/>
          <c:order val="10"/>
          <c:tx>
            <c:strRef>
              <c:f>'Fig 7'!$G$12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7'!$H$12:$M$12</c:f>
              <c:numCache>
                <c:formatCode>General</c:formatCode>
                <c:ptCount val="6"/>
                <c:pt idx="0">
                  <c:v>0.60899999999999999</c:v>
                </c:pt>
                <c:pt idx="1">
                  <c:v>0.35399999999999998</c:v>
                </c:pt>
                <c:pt idx="2">
                  <c:v>0.111</c:v>
                </c:pt>
                <c:pt idx="3">
                  <c:v>0.107</c:v>
                </c:pt>
                <c:pt idx="4">
                  <c:v>1.97</c:v>
                </c:pt>
                <c:pt idx="5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1E-441A-8A9C-3CAAAF764833}"/>
            </c:ext>
          </c:extLst>
        </c:ser>
        <c:ser>
          <c:idx val="11"/>
          <c:order val="11"/>
          <c:tx>
            <c:strRef>
              <c:f>'Fig 7'!$G$13</c:f>
              <c:strCache>
                <c:ptCount val="1"/>
                <c:pt idx="0">
                  <c:v>Art Hum Soc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7'!$H$13:$M$13</c:f>
              <c:numCache>
                <c:formatCode>General</c:formatCode>
                <c:ptCount val="6"/>
                <c:pt idx="0">
                  <c:v>0.28499999999999998</c:v>
                </c:pt>
                <c:pt idx="1">
                  <c:v>0.68799999999999994</c:v>
                </c:pt>
                <c:pt idx="2">
                  <c:v>0.125</c:v>
                </c:pt>
                <c:pt idx="3">
                  <c:v>9.2999999999999999E-2</c:v>
                </c:pt>
                <c:pt idx="4">
                  <c:v>2.2069999999999999</c:v>
                </c:pt>
                <c:pt idx="5">
                  <c:v>4.9000000000000002E-2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1E-441A-8A9C-3CAAAF764833}"/>
            </c:ext>
          </c:extLst>
        </c:ser>
        <c:ser>
          <c:idx val="12"/>
          <c:order val="12"/>
          <c:tx>
            <c:strRef>
              <c:f>'Fig 7'!$G$14</c:f>
              <c:strCache>
                <c:ptCount val="1"/>
                <c:pt idx="0">
                  <c:v>Sci &amp; Tech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7'!$H$14:$M$14</c:f>
              <c:numCache>
                <c:formatCode>General</c:formatCode>
                <c:ptCount val="6"/>
                <c:pt idx="0">
                  <c:v>0.88200000000000001</c:v>
                </c:pt>
                <c:pt idx="1">
                  <c:v>0.79700000000000004</c:v>
                </c:pt>
                <c:pt idx="2">
                  <c:v>0.123</c:v>
                </c:pt>
                <c:pt idx="3">
                  <c:v>0.443</c:v>
                </c:pt>
                <c:pt idx="4">
                  <c:v>2.44</c:v>
                </c:pt>
                <c:pt idx="5">
                  <c:v>4.7E-2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1E-441A-8A9C-3CAAAF764833}"/>
            </c:ext>
          </c:extLst>
        </c:ser>
        <c:ser>
          <c:idx val="13"/>
          <c:order val="13"/>
          <c:tx>
            <c:strRef>
              <c:f>'Fig 7'!$G$15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7'!$H$15:$M$15</c:f>
              <c:numCache>
                <c:formatCode>General</c:formatCode>
                <c:ptCount val="6"/>
                <c:pt idx="0">
                  <c:v>0.48699999999999999</c:v>
                </c:pt>
                <c:pt idx="1">
                  <c:v>0.42199999999999999</c:v>
                </c:pt>
                <c:pt idx="2">
                  <c:v>7.3999999999999996E-2</c:v>
                </c:pt>
                <c:pt idx="3">
                  <c:v>0.115</c:v>
                </c:pt>
                <c:pt idx="4">
                  <c:v>1.9890000000000001</c:v>
                </c:pt>
                <c:pt idx="5">
                  <c:v>3.1E-2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1E-441A-8A9C-3CAAAF764833}"/>
            </c:ext>
          </c:extLst>
        </c:ser>
        <c:ser>
          <c:idx val="14"/>
          <c:order val="14"/>
          <c:tx>
            <c:strRef>
              <c:f>'Fig 7'!$G$16</c:f>
              <c:strCache>
                <c:ptCount val="1"/>
                <c:pt idx="0">
                  <c:v>ICTs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7'!$H$16:$M$16</c:f>
              <c:numCache>
                <c:formatCode>General</c:formatCode>
                <c:ptCount val="6"/>
                <c:pt idx="0">
                  <c:v>0.76300000000000001</c:v>
                </c:pt>
                <c:pt idx="1">
                  <c:v>1.071</c:v>
                </c:pt>
                <c:pt idx="2">
                  <c:v>0.23699999999999999</c:v>
                </c:pt>
                <c:pt idx="3">
                  <c:v>0.17899999999999999</c:v>
                </c:pt>
                <c:pt idx="4">
                  <c:v>2.3029999999999999</c:v>
                </c:pt>
                <c:pt idx="5">
                  <c:v>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E1E-441A-8A9C-3CAAAF764833}"/>
            </c:ext>
          </c:extLst>
        </c:ser>
        <c:ser>
          <c:idx val="15"/>
          <c:order val="15"/>
          <c:tx>
            <c:strRef>
              <c:f>'Fig 7'!$G$17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7'!$H$17:$M$17</c:f>
              <c:numCache>
                <c:formatCode>General</c:formatCode>
                <c:ptCount val="6"/>
                <c:pt idx="0">
                  <c:v>0.42599999999999999</c:v>
                </c:pt>
                <c:pt idx="1">
                  <c:v>1.123</c:v>
                </c:pt>
                <c:pt idx="2">
                  <c:v>1.8380000000000001</c:v>
                </c:pt>
                <c:pt idx="3">
                  <c:v>0.40500000000000003</c:v>
                </c:pt>
                <c:pt idx="4">
                  <c:v>2.3130000000000002</c:v>
                </c:pt>
                <c:pt idx="5">
                  <c:v>6.2E-2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1E-441A-8A9C-3CAAAF764833}"/>
            </c:ext>
          </c:extLst>
        </c:ser>
        <c:ser>
          <c:idx val="16"/>
          <c:order val="16"/>
          <c:tx>
            <c:strRef>
              <c:f>'Fig 7'!$G$18</c:f>
              <c:strCache>
                <c:ptCount val="1"/>
                <c:pt idx="0">
                  <c:v>Phil &amp; Theol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7'!$H$18:$M$18</c:f>
              <c:numCache>
                <c:formatCode>General</c:formatCode>
                <c:ptCount val="6"/>
                <c:pt idx="0">
                  <c:v>0.35799999999999998</c:v>
                </c:pt>
                <c:pt idx="1">
                  <c:v>0.72899999999999998</c:v>
                </c:pt>
                <c:pt idx="2">
                  <c:v>0.09</c:v>
                </c:pt>
                <c:pt idx="3">
                  <c:v>9.5000000000000001E-2</c:v>
                </c:pt>
                <c:pt idx="4">
                  <c:v>2.129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1E-441A-8A9C-3CAAAF764833}"/>
            </c:ext>
          </c:extLst>
        </c:ser>
        <c:ser>
          <c:idx val="17"/>
          <c:order val="17"/>
          <c:tx>
            <c:strRef>
              <c:f>'Fig 7'!$G$19</c:f>
              <c:strCache>
                <c:ptCount val="1"/>
                <c:pt idx="0">
                  <c:v>Phys &amp; Astro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7'!$H$19:$M$19</c:f>
              <c:numCache>
                <c:formatCode>General</c:formatCode>
                <c:ptCount val="6"/>
                <c:pt idx="0">
                  <c:v>0.98199999999999998</c:v>
                </c:pt>
                <c:pt idx="1">
                  <c:v>0.255</c:v>
                </c:pt>
                <c:pt idx="2">
                  <c:v>0.123</c:v>
                </c:pt>
                <c:pt idx="3">
                  <c:v>0.36499999999999999</c:v>
                </c:pt>
                <c:pt idx="4">
                  <c:v>1.92</c:v>
                </c:pt>
                <c:pt idx="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E1E-441A-8A9C-3CAAAF764833}"/>
            </c:ext>
          </c:extLst>
        </c:ser>
        <c:ser>
          <c:idx val="18"/>
          <c:order val="18"/>
          <c:tx>
            <c:strRef>
              <c:f>'Fig 7'!$G$20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7'!$H$20:$M$20</c:f>
              <c:numCache>
                <c:formatCode>General</c:formatCode>
                <c:ptCount val="6"/>
                <c:pt idx="0">
                  <c:v>1.02</c:v>
                </c:pt>
                <c:pt idx="1">
                  <c:v>0.502</c:v>
                </c:pt>
                <c:pt idx="2">
                  <c:v>0.188</c:v>
                </c:pt>
                <c:pt idx="3">
                  <c:v>9.2999999999999999E-2</c:v>
                </c:pt>
                <c:pt idx="4">
                  <c:v>2.1520000000000001</c:v>
                </c:pt>
                <c:pt idx="5">
                  <c:v>2.5999999999999999E-2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1E-441A-8A9C-3CAAAF764833}"/>
            </c:ext>
          </c:extLst>
        </c:ser>
        <c:ser>
          <c:idx val="19"/>
          <c:order val="19"/>
          <c:tx>
            <c:strRef>
              <c:f>'Fig 7'!$G$21</c:f>
              <c:strCache>
                <c:ptCount val="1"/>
                <c:pt idx="0">
                  <c:v>Public Health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7'!$H$21:$M$21</c:f>
              <c:numCache>
                <c:formatCode>General</c:formatCode>
                <c:ptCount val="6"/>
                <c:pt idx="0">
                  <c:v>0.498</c:v>
                </c:pt>
                <c:pt idx="1">
                  <c:v>1.1060000000000001</c:v>
                </c:pt>
                <c:pt idx="2">
                  <c:v>0.28699999999999998</c:v>
                </c:pt>
                <c:pt idx="3">
                  <c:v>0.13100000000000001</c:v>
                </c:pt>
                <c:pt idx="4">
                  <c:v>2.3969999999999998</c:v>
                </c:pt>
                <c:pt idx="5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E1E-441A-8A9C-3CAAAF764833}"/>
            </c:ext>
          </c:extLst>
        </c:ser>
        <c:ser>
          <c:idx val="20"/>
          <c:order val="20"/>
          <c:tx>
            <c:strRef>
              <c:f>'Fig 7'!$G$22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7'!$H$22:$M$22</c:f>
              <c:numCache>
                <c:formatCode>General</c:formatCode>
                <c:ptCount val="6"/>
                <c:pt idx="0">
                  <c:v>0.52700000000000002</c:v>
                </c:pt>
                <c:pt idx="1">
                  <c:v>0.70299999999999996</c:v>
                </c:pt>
                <c:pt idx="2">
                  <c:v>0.35099999999999998</c:v>
                </c:pt>
                <c:pt idx="3">
                  <c:v>0.13600000000000001</c:v>
                </c:pt>
                <c:pt idx="4">
                  <c:v>2.2029999999999998</c:v>
                </c:pt>
                <c:pt idx="5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1E-441A-8A9C-3CAAAF764833}"/>
            </c:ext>
          </c:extLst>
        </c:ser>
        <c:ser>
          <c:idx val="21"/>
          <c:order val="21"/>
          <c:tx>
            <c:strRef>
              <c:f>'Fig 7'!$G$23</c:f>
              <c:strCache>
                <c:ptCount val="1"/>
                <c:pt idx="0">
                  <c:v>Arts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7'!$H$23:$M$23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1E-441A-8A9C-3CAAAF764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7'!$AF$2:$AK$2</c:f>
                <c:numCache>
                  <c:formatCode>General</c:formatCode>
                  <c:ptCount val="6"/>
                  <c:pt idx="0">
                    <c:v>1.5999999999999959E-2</c:v>
                  </c:pt>
                  <c:pt idx="1">
                    <c:v>1.9000000000000017E-2</c:v>
                  </c:pt>
                  <c:pt idx="2">
                    <c:v>5.9999999999999915E-3</c:v>
                  </c:pt>
                  <c:pt idx="3">
                    <c:v>5.0000000000000044E-3</c:v>
                  </c:pt>
                  <c:pt idx="4">
                    <c:v>1.8000000000000238E-2</c:v>
                  </c:pt>
                  <c:pt idx="5">
                    <c:v>2E-3</c:v>
                  </c:pt>
                </c:numCache>
              </c:numRef>
            </c:plus>
            <c:minus>
              <c:numRef>
                <c:f>'Fig 7'!$Z$2:$AE$2</c:f>
                <c:numCache>
                  <c:formatCode>General</c:formatCode>
                  <c:ptCount val="6"/>
                  <c:pt idx="0">
                    <c:v>1.6000000000000014E-2</c:v>
                  </c:pt>
                  <c:pt idx="1">
                    <c:v>1.8999999999999961E-2</c:v>
                  </c:pt>
                  <c:pt idx="2">
                    <c:v>7.0000000000000062E-3</c:v>
                  </c:pt>
                  <c:pt idx="3">
                    <c:v>6.0000000000000053E-3</c:v>
                  </c:pt>
                  <c:pt idx="4">
                    <c:v>1.7999999999999794E-2</c:v>
                  </c:pt>
                  <c:pt idx="5">
                    <c:v>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7'!$H$2:$M$2</c:f>
              <c:numCache>
                <c:formatCode>General</c:formatCode>
                <c:ptCount val="6"/>
                <c:pt idx="0">
                  <c:v>0.39600000000000002</c:v>
                </c:pt>
                <c:pt idx="1">
                  <c:v>0.48499999999999999</c:v>
                </c:pt>
                <c:pt idx="2">
                  <c:v>7.0000000000000007E-2</c:v>
                </c:pt>
                <c:pt idx="3">
                  <c:v>7.9000000000000001E-2</c:v>
                </c:pt>
                <c:pt idx="4">
                  <c:v>2.0249999999999999</c:v>
                </c:pt>
                <c:pt idx="5">
                  <c:v>8.0000000000000002E-3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D-4345-8B55-8D17A62FF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1369148887237782"/>
          <c:y val="8.2987515715352386E-2"/>
          <c:w val="0.33608757279367135"/>
          <c:h val="0.1134358748278172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7'!$G$3</c:f>
              <c:strCache>
                <c:ptCount val="1"/>
                <c:pt idx="0">
                  <c:v>Biology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7'!$AF$3:$AK$3</c:f>
                <c:numCache>
                  <c:formatCode>General</c:formatCode>
                  <c:ptCount val="6"/>
                  <c:pt idx="0">
                    <c:v>1.2000000000000011E-2</c:v>
                  </c:pt>
                  <c:pt idx="1">
                    <c:v>1.4000000000000012E-2</c:v>
                  </c:pt>
                  <c:pt idx="2">
                    <c:v>3.9999999999999897E-3</c:v>
                  </c:pt>
                  <c:pt idx="3">
                    <c:v>8.0000000000000071E-3</c:v>
                  </c:pt>
                  <c:pt idx="4">
                    <c:v>1.399999999999979E-2</c:v>
                  </c:pt>
                  <c:pt idx="5">
                    <c:v>2.0000000000000018E-3</c:v>
                  </c:pt>
                </c:numCache>
              </c:numRef>
            </c:plus>
            <c:minus>
              <c:numRef>
                <c:f>'Fig 7'!$Z$3:$AE$3</c:f>
                <c:numCache>
                  <c:formatCode>General</c:formatCode>
                  <c:ptCount val="6"/>
                  <c:pt idx="0">
                    <c:v>1.100000000000001E-2</c:v>
                  </c:pt>
                  <c:pt idx="1">
                    <c:v>1.4000000000000012E-2</c:v>
                  </c:pt>
                  <c:pt idx="2">
                    <c:v>4.0000000000000036E-3</c:v>
                  </c:pt>
                  <c:pt idx="3">
                    <c:v>7.0000000000000062E-3</c:v>
                  </c:pt>
                  <c:pt idx="4">
                    <c:v>1.2999999999999901E-2</c:v>
                  </c:pt>
                  <c:pt idx="5">
                    <c:v>2.0000000000000018E-3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7'!$H$3:$M$3</c:f>
              <c:numCache>
                <c:formatCode>General</c:formatCode>
                <c:ptCount val="6"/>
                <c:pt idx="0">
                  <c:v>0.64100000000000001</c:v>
                </c:pt>
                <c:pt idx="1">
                  <c:v>0.72799999999999998</c:v>
                </c:pt>
                <c:pt idx="2">
                  <c:v>8.4000000000000005E-2</c:v>
                </c:pt>
                <c:pt idx="3">
                  <c:v>0.312</c:v>
                </c:pt>
                <c:pt idx="4">
                  <c:v>2.25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D-438F-AA4B-EF32C4F33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5320310586418671"/>
          <c:y val="9.9585062240663894E-2"/>
          <c:w val="0.2570645542516003"/>
          <c:h val="0.113435924243909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7'!$G$4</c:f>
              <c:strCache>
                <c:ptCount val="1"/>
                <c:pt idx="0">
                  <c:v>Biomedical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7'!$AF$4:$AK$4</c:f>
                <c:numCache>
                  <c:formatCode>General</c:formatCode>
                  <c:ptCount val="6"/>
                  <c:pt idx="0">
                    <c:v>5.0000000000000044E-3</c:v>
                  </c:pt>
                  <c:pt idx="1">
                    <c:v>6.0000000000000053E-3</c:v>
                  </c:pt>
                  <c:pt idx="2">
                    <c:v>2.0000000000000018E-3</c:v>
                  </c:pt>
                  <c:pt idx="3">
                    <c:v>4.0000000000000036E-3</c:v>
                  </c:pt>
                  <c:pt idx="4">
                    <c:v>7.0000000000001172E-3</c:v>
                  </c:pt>
                  <c:pt idx="5">
                    <c:v>0</c:v>
                  </c:pt>
                </c:numCache>
              </c:numRef>
            </c:plus>
            <c:minus>
              <c:numRef>
                <c:f>'Fig 7'!$Z$4:$AE$4</c:f>
                <c:numCache>
                  <c:formatCode>General</c:formatCode>
                  <c:ptCount val="6"/>
                  <c:pt idx="0">
                    <c:v>6.0000000000000053E-3</c:v>
                  </c:pt>
                  <c:pt idx="1">
                    <c:v>7.0000000000000062E-3</c:v>
                  </c:pt>
                  <c:pt idx="2">
                    <c:v>2.0000000000000018E-3</c:v>
                  </c:pt>
                  <c:pt idx="3">
                    <c:v>5.0000000000000044E-3</c:v>
                  </c:pt>
                  <c:pt idx="4">
                    <c:v>5.9999999999997833E-3</c:v>
                  </c:pt>
                  <c:pt idx="5">
                    <c:v>9.9999999999999742E-4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7'!$H$4:$M$4</c:f>
              <c:numCache>
                <c:formatCode>General</c:formatCode>
                <c:ptCount val="6"/>
                <c:pt idx="0">
                  <c:v>0.60099999999999998</c:v>
                </c:pt>
                <c:pt idx="1">
                  <c:v>0.71799999999999997</c:v>
                </c:pt>
                <c:pt idx="2">
                  <c:v>9.4E-2</c:v>
                </c:pt>
                <c:pt idx="3">
                  <c:v>0.36299999999999999</c:v>
                </c:pt>
                <c:pt idx="4">
                  <c:v>2.2799999999999998</c:v>
                </c:pt>
                <c:pt idx="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E9-4A96-8B37-BCCECE399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2231210374842558"/>
          <c:y val="9.3812258164034573E-2"/>
          <c:w val="0.33374905884753681"/>
          <c:h val="0.113146099882463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7'!$G$5</c:f>
              <c:strCache>
                <c:ptCount val="1"/>
                <c:pt idx="0">
                  <c:v>Built Env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7'!$AF$5:$AK$5</c:f>
                <c:numCache>
                  <c:formatCode>General</c:formatCode>
                  <c:ptCount val="6"/>
                  <c:pt idx="0">
                    <c:v>0.13200000000000001</c:v>
                  </c:pt>
                  <c:pt idx="1">
                    <c:v>0.28799999999999992</c:v>
                  </c:pt>
                  <c:pt idx="2">
                    <c:v>7.6000000000000012E-2</c:v>
                  </c:pt>
                  <c:pt idx="3">
                    <c:v>7.5999999999999998E-2</c:v>
                  </c:pt>
                  <c:pt idx="4">
                    <c:v>0.22300000000000031</c:v>
                  </c:pt>
                  <c:pt idx="5">
                    <c:v>0.03</c:v>
                  </c:pt>
                </c:numCache>
              </c:numRef>
            </c:plus>
            <c:minus>
              <c:numRef>
                <c:f>'Fig 7'!$Z$5:$AE$5</c:f>
                <c:numCache>
                  <c:formatCode>General</c:formatCode>
                  <c:ptCount val="6"/>
                  <c:pt idx="0">
                    <c:v>0.11900000000000002</c:v>
                  </c:pt>
                  <c:pt idx="1">
                    <c:v>0.24600000000000005</c:v>
                  </c:pt>
                  <c:pt idx="2">
                    <c:v>7.0999999999999994E-2</c:v>
                  </c:pt>
                  <c:pt idx="3">
                    <c:v>7.1000000000000008E-2</c:v>
                  </c:pt>
                  <c:pt idx="4">
                    <c:v>0.20699999999999985</c:v>
                  </c:pt>
                  <c:pt idx="5">
                    <c:v>0.03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7'!$H$5:$M$5</c:f>
              <c:numCache>
                <c:formatCode>General</c:formatCode>
                <c:ptCount val="6"/>
                <c:pt idx="0">
                  <c:v>0.26</c:v>
                </c:pt>
                <c:pt idx="1">
                  <c:v>0.67400000000000004</c:v>
                </c:pt>
                <c:pt idx="2">
                  <c:v>8.5999999999999993E-2</c:v>
                </c:pt>
                <c:pt idx="3">
                  <c:v>8.2000000000000003E-2</c:v>
                </c:pt>
                <c:pt idx="4">
                  <c:v>2.0009999999999999</c:v>
                </c:pt>
                <c:pt idx="5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58-4D82-8631-2B714823C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4198193551008707"/>
          <c:y val="8.8520055325034583E-2"/>
          <c:w val="0.28667444750586102"/>
          <c:h val="0.113435924243909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7'!$G$6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7'!$AF$6:$AK$6</c:f>
                <c:numCache>
                  <c:formatCode>General</c:formatCode>
                  <c:ptCount val="6"/>
                  <c:pt idx="0">
                    <c:v>3.400000000000003E-2</c:v>
                  </c:pt>
                  <c:pt idx="1">
                    <c:v>3.2999999999999918E-2</c:v>
                  </c:pt>
                  <c:pt idx="2">
                    <c:v>1.1999999999999997E-2</c:v>
                  </c:pt>
                  <c:pt idx="3">
                    <c:v>2.0000000000000018E-2</c:v>
                  </c:pt>
                  <c:pt idx="4">
                    <c:v>2.7000000000000135E-2</c:v>
                  </c:pt>
                  <c:pt idx="5">
                    <c:v>5.000000000000001E-3</c:v>
                  </c:pt>
                </c:numCache>
              </c:numRef>
            </c:plus>
            <c:minus>
              <c:numRef>
                <c:f>'Fig 7'!$Z$6:$AE$6</c:f>
                <c:numCache>
                  <c:formatCode>General</c:formatCode>
                  <c:ptCount val="6"/>
                  <c:pt idx="0">
                    <c:v>3.400000000000003E-2</c:v>
                  </c:pt>
                  <c:pt idx="1">
                    <c:v>3.3000000000000029E-2</c:v>
                  </c:pt>
                  <c:pt idx="2">
                    <c:v>1.1999999999999997E-2</c:v>
                  </c:pt>
                  <c:pt idx="3">
                    <c:v>1.999999999999999E-2</c:v>
                  </c:pt>
                  <c:pt idx="4">
                    <c:v>2.8000000000000025E-2</c:v>
                  </c:pt>
                  <c:pt idx="5">
                    <c:v>5.000000000000001E-3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7'!$H$6:$M$6</c:f>
              <c:numCache>
                <c:formatCode>General</c:formatCode>
                <c:ptCount val="6"/>
                <c:pt idx="0">
                  <c:v>0.59899999999999998</c:v>
                </c:pt>
                <c:pt idx="1">
                  <c:v>0.53300000000000003</c:v>
                </c:pt>
                <c:pt idx="2">
                  <c:v>7.4999999999999997E-2</c:v>
                </c:pt>
                <c:pt idx="3">
                  <c:v>0.248</c:v>
                </c:pt>
                <c:pt idx="4">
                  <c:v>2.0409999999999999</c:v>
                </c:pt>
                <c:pt idx="5">
                  <c:v>2.8000000000000001E-2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8-47B8-AF20-1BF5953A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5558984372236487"/>
          <c:y val="9.4317985727797163E-2"/>
          <c:w val="0.31631329102730082"/>
          <c:h val="0.113756053235709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7'!$G$7</c:f>
              <c:strCache>
                <c:ptCount val="1"/>
                <c:pt idx="0">
                  <c:v>Clinical 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7'!$AF$7:$AK$7</c:f>
                <c:numCache>
                  <c:formatCode>General</c:formatCode>
                  <c:ptCount val="6"/>
                  <c:pt idx="0">
                    <c:v>4.0000000000000036E-3</c:v>
                  </c:pt>
                  <c:pt idx="1">
                    <c:v>5.0000000000000044E-3</c:v>
                  </c:pt>
                  <c:pt idx="2">
                    <c:v>2.0000000000000018E-3</c:v>
                  </c:pt>
                  <c:pt idx="3">
                    <c:v>1.0000000000000009E-3</c:v>
                  </c:pt>
                  <c:pt idx="4">
                    <c:v>5.0000000000003375E-3</c:v>
                  </c:pt>
                  <c:pt idx="5">
                    <c:v>9.9999999999999742E-4</c:v>
                  </c:pt>
                </c:numCache>
              </c:numRef>
            </c:plus>
            <c:minus>
              <c:numRef>
                <c:f>'Fig 7'!$Z$7:$AE$7</c:f>
                <c:numCache>
                  <c:formatCode>General</c:formatCode>
                  <c:ptCount val="6"/>
                  <c:pt idx="0">
                    <c:v>4.0000000000000036E-3</c:v>
                  </c:pt>
                  <c:pt idx="1">
                    <c:v>4.0000000000000036E-3</c:v>
                  </c:pt>
                  <c:pt idx="2">
                    <c:v>2.0000000000000018E-3</c:v>
                  </c:pt>
                  <c:pt idx="3">
                    <c:v>2.0000000000000018E-3</c:v>
                  </c:pt>
                  <c:pt idx="4">
                    <c:v>4.0000000000000036E-3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7'!$H$7:$M$7</c:f>
              <c:numCache>
                <c:formatCode>General</c:formatCode>
                <c:ptCount val="6"/>
                <c:pt idx="0">
                  <c:v>0.59399999999999997</c:v>
                </c:pt>
                <c:pt idx="1">
                  <c:v>0.67800000000000005</c:v>
                </c:pt>
                <c:pt idx="2">
                  <c:v>0.112</c:v>
                </c:pt>
                <c:pt idx="3">
                  <c:v>0.158</c:v>
                </c:pt>
                <c:pt idx="4">
                  <c:v>2.3239999999999998</c:v>
                </c:pt>
                <c:pt idx="5">
                  <c:v>2.1000000000000001E-2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43-4FBE-A9C3-A2C9952C9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1660340714783302"/>
          <c:y val="9.3812258164034573E-2"/>
          <c:w val="0.35946493283513825"/>
          <c:h val="0.113146099882463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7'!$G$8</c:f>
              <c:strCache>
                <c:ptCount val="1"/>
                <c:pt idx="0">
                  <c:v>Commun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7'!$AF$8:$AK$8</c:f>
                <c:numCache>
                  <c:formatCode>General</c:formatCode>
                  <c:ptCount val="6"/>
                  <c:pt idx="0">
                    <c:v>0.19700000000000006</c:v>
                  </c:pt>
                  <c:pt idx="1">
                    <c:v>0.32700000000000001</c:v>
                  </c:pt>
                  <c:pt idx="2">
                    <c:v>0.25199999999999995</c:v>
                  </c:pt>
                  <c:pt idx="3">
                    <c:v>6.9000000000000006E-2</c:v>
                  </c:pt>
                  <c:pt idx="4">
                    <c:v>0.19199999999999995</c:v>
                  </c:pt>
                  <c:pt idx="5">
                    <c:v>1.0999999999999999E-2</c:v>
                  </c:pt>
                </c:numCache>
              </c:numRef>
            </c:plus>
            <c:minus>
              <c:numRef>
                <c:f>'Fig 7'!$Z$8:$AE$8</c:f>
                <c:numCache>
                  <c:formatCode>General</c:formatCode>
                  <c:ptCount val="6"/>
                  <c:pt idx="0">
                    <c:v>0.17199999999999999</c:v>
                  </c:pt>
                  <c:pt idx="1">
                    <c:v>0.26700000000000002</c:v>
                  </c:pt>
                  <c:pt idx="2">
                    <c:v>0.21100000000000002</c:v>
                  </c:pt>
                  <c:pt idx="3">
                    <c:v>6.5000000000000002E-2</c:v>
                  </c:pt>
                  <c:pt idx="4">
                    <c:v>0.17999999999999994</c:v>
                  </c:pt>
                  <c:pt idx="5">
                    <c:v>0.01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7'!$H$8:$M$8</c:f>
              <c:numCache>
                <c:formatCode>General</c:formatCode>
                <c:ptCount val="6"/>
                <c:pt idx="0">
                  <c:v>0.35399999999999998</c:v>
                </c:pt>
                <c:pt idx="1">
                  <c:v>0.44600000000000001</c:v>
                </c:pt>
                <c:pt idx="2">
                  <c:v>0.32300000000000001</c:v>
                </c:pt>
                <c:pt idx="3">
                  <c:v>5.3999999999999999E-2</c:v>
                </c:pt>
                <c:pt idx="4">
                  <c:v>1.857</c:v>
                </c:pt>
                <c:pt idx="5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F9-475E-9D62-41385FE5E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5230801794936925"/>
          <c:y val="8.8531239720551491E-2"/>
          <c:w val="0.29466711822312536"/>
          <c:h val="0.1134502567275246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7'!$G$9</c:f>
              <c:strCache>
                <c:ptCount val="1"/>
                <c:pt idx="0">
                  <c:v>Earth &amp; Env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7'!$AF$9:$AK$9</c:f>
                <c:numCache>
                  <c:formatCode>General</c:formatCode>
                  <c:ptCount val="6"/>
                  <c:pt idx="0">
                    <c:v>3.9000000000000035E-2</c:v>
                  </c:pt>
                  <c:pt idx="1">
                    <c:v>2.300000000000002E-2</c:v>
                  </c:pt>
                  <c:pt idx="2">
                    <c:v>1.100000000000001E-2</c:v>
                  </c:pt>
                  <c:pt idx="3">
                    <c:v>1.6999999999999987E-2</c:v>
                  </c:pt>
                  <c:pt idx="4">
                    <c:v>2.6999999999999913E-2</c:v>
                  </c:pt>
                  <c:pt idx="5">
                    <c:v>4.0000000000000001E-3</c:v>
                  </c:pt>
                </c:numCache>
              </c:numRef>
            </c:plus>
            <c:minus>
              <c:numRef>
                <c:f>'Fig 7'!$Z$9:$AE$9</c:f>
                <c:numCache>
                  <c:formatCode>General</c:formatCode>
                  <c:ptCount val="6"/>
                  <c:pt idx="0">
                    <c:v>3.7999999999999923E-2</c:v>
                  </c:pt>
                  <c:pt idx="1">
                    <c:v>2.0999999999999991E-2</c:v>
                  </c:pt>
                  <c:pt idx="2">
                    <c:v>1.1999999999999997E-2</c:v>
                  </c:pt>
                  <c:pt idx="3">
                    <c:v>1.7000000000000015E-2</c:v>
                  </c:pt>
                  <c:pt idx="4">
                    <c:v>2.7000000000000135E-2</c:v>
                  </c:pt>
                  <c:pt idx="5">
                    <c:v>5.000000000000001E-3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7'!$H$9:$M$9</c:f>
              <c:numCache>
                <c:formatCode>General</c:formatCode>
                <c:ptCount val="6"/>
                <c:pt idx="0">
                  <c:v>0.56299999999999994</c:v>
                </c:pt>
                <c:pt idx="1">
                  <c:v>0.20699999999999999</c:v>
                </c:pt>
                <c:pt idx="2">
                  <c:v>5.8999999999999997E-2</c:v>
                </c:pt>
                <c:pt idx="3">
                  <c:v>0.161</c:v>
                </c:pt>
                <c:pt idx="4">
                  <c:v>1.8740000000000001</c:v>
                </c:pt>
                <c:pt idx="5">
                  <c:v>1.6E-2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4-4E97-8F03-DA3C3E5C1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4849684329999291"/>
          <c:y val="0.10013601151169896"/>
          <c:w val="0.35165496204866281"/>
          <c:h val="0.1140635027016135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1'!$C$15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1'!$BA$15:$BF$15</c:f>
                <c:numCache>
                  <c:formatCode>General</c:formatCode>
                  <c:ptCount val="6"/>
                  <c:pt idx="0">
                    <c:v>1.1539999999999999</c:v>
                  </c:pt>
                  <c:pt idx="1">
                    <c:v>4.4000000000000004E-2</c:v>
                  </c:pt>
                  <c:pt idx="2">
                    <c:v>8.1000000000000003E-2</c:v>
                  </c:pt>
                  <c:pt idx="3">
                    <c:v>0.13900000000000001</c:v>
                  </c:pt>
                  <c:pt idx="4">
                    <c:v>0.57599999999999985</c:v>
                  </c:pt>
                  <c:pt idx="5">
                    <c:v>0.18</c:v>
                  </c:pt>
                </c:numCache>
              </c:numRef>
            </c:plus>
            <c:minus>
              <c:numRef>
                <c:f>'Fig 1'!$AT$15:$AY$15</c:f>
                <c:numCache>
                  <c:formatCode>General</c:formatCode>
                  <c:ptCount val="6"/>
                  <c:pt idx="0">
                    <c:v>0.89000000000000012</c:v>
                  </c:pt>
                  <c:pt idx="1">
                    <c:v>4.2999999999999997E-2</c:v>
                  </c:pt>
                  <c:pt idx="2">
                    <c:v>7.4999999999999997E-2</c:v>
                  </c:pt>
                  <c:pt idx="3">
                    <c:v>0.125</c:v>
                  </c:pt>
                  <c:pt idx="4">
                    <c:v>0.45500000000000007</c:v>
                  </c:pt>
                  <c:pt idx="5">
                    <c:v>0.15999999999999998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1'!$Y$15:$AD$15</c:f>
              <c:numCache>
                <c:formatCode>General</c:formatCode>
                <c:ptCount val="6"/>
                <c:pt idx="0">
                  <c:v>2.891</c:v>
                </c:pt>
                <c:pt idx="1">
                  <c:v>2.1999999999999999E-2</c:v>
                </c:pt>
                <c:pt idx="2">
                  <c:v>8.2000000000000003E-2</c:v>
                </c:pt>
                <c:pt idx="3">
                  <c:v>0.252</c:v>
                </c:pt>
                <c:pt idx="4">
                  <c:v>1.1870000000000001</c:v>
                </c:pt>
                <c:pt idx="5">
                  <c:v>0.41599999999999998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A-43B0-92D2-4DC518378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  <c:max val="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0586547325016009"/>
          <c:y val="6.9182389937106917E-2"/>
          <c:w val="0.25261193557239664"/>
          <c:h val="0.1289531025602931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7'!$G$10</c:f>
              <c:strCache>
                <c:ptCount val="1"/>
                <c:pt idx="0">
                  <c:v>Econ &amp; Bus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7'!$AF$10:$AK$10</c:f>
                <c:numCache>
                  <c:formatCode>General</c:formatCode>
                  <c:ptCount val="6"/>
                  <c:pt idx="0">
                    <c:v>8.8999999999999968E-2</c:v>
                  </c:pt>
                  <c:pt idx="1">
                    <c:v>0.10599999999999998</c:v>
                  </c:pt>
                  <c:pt idx="2">
                    <c:v>6.8000000000000005E-2</c:v>
                  </c:pt>
                  <c:pt idx="3">
                    <c:v>0.03</c:v>
                  </c:pt>
                  <c:pt idx="4">
                    <c:v>0.10500000000000043</c:v>
                  </c:pt>
                  <c:pt idx="5">
                    <c:v>1.2999999999999998E-2</c:v>
                  </c:pt>
                </c:numCache>
              </c:numRef>
            </c:plus>
            <c:minus>
              <c:numRef>
                <c:f>'Fig 7'!$Z$10:$AE$10</c:f>
                <c:numCache>
                  <c:formatCode>General</c:formatCode>
                  <c:ptCount val="6"/>
                  <c:pt idx="0">
                    <c:v>8.5000000000000075E-2</c:v>
                  </c:pt>
                  <c:pt idx="1">
                    <c:v>9.9999999999999978E-2</c:v>
                  </c:pt>
                  <c:pt idx="2">
                    <c:v>6.5000000000000002E-2</c:v>
                  </c:pt>
                  <c:pt idx="3">
                    <c:v>2.9999999999999985E-2</c:v>
                  </c:pt>
                  <c:pt idx="4">
                    <c:v>0.10199999999999987</c:v>
                  </c:pt>
                  <c:pt idx="5">
                    <c:v>1.3000000000000001E-2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7'!$H$10:$M$10</c:f>
              <c:numCache>
                <c:formatCode>General</c:formatCode>
                <c:ptCount val="6"/>
                <c:pt idx="0">
                  <c:v>0.66800000000000004</c:v>
                </c:pt>
                <c:pt idx="1">
                  <c:v>0.86599999999999999</c:v>
                </c:pt>
                <c:pt idx="2">
                  <c:v>0.314</c:v>
                </c:pt>
                <c:pt idx="3">
                  <c:v>0.14499999999999999</c:v>
                </c:pt>
                <c:pt idx="4">
                  <c:v>2.2639999999999998</c:v>
                </c:pt>
                <c:pt idx="5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BE-43C1-BF8D-452330AB0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2394551489181563"/>
          <c:y val="9.9330669452212653E-2"/>
          <c:w val="0.33763141658579204"/>
          <c:h val="0.113146149046408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7'!$G$11</c:f>
              <c:strCache>
                <c:ptCount val="1"/>
                <c:pt idx="0">
                  <c:v>En &amp; Strateg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7'!$AF$11:$AK$11</c:f>
                <c:numCache>
                  <c:formatCode>General</c:formatCode>
                  <c:ptCount val="6"/>
                  <c:pt idx="0">
                    <c:v>2.1000000000000019E-2</c:v>
                  </c:pt>
                  <c:pt idx="1">
                    <c:v>3.6999999999999922E-2</c:v>
                  </c:pt>
                  <c:pt idx="2">
                    <c:v>1.7000000000000015E-2</c:v>
                  </c:pt>
                  <c:pt idx="3">
                    <c:v>2.1000000000000019E-2</c:v>
                  </c:pt>
                  <c:pt idx="4">
                    <c:v>2.1999999999999797E-2</c:v>
                  </c:pt>
                  <c:pt idx="5">
                    <c:v>4.9999999999999906E-3</c:v>
                  </c:pt>
                </c:numCache>
              </c:numRef>
            </c:plus>
            <c:minus>
              <c:numRef>
                <c:f>'Fig 7'!$Z$11:$AE$11</c:f>
                <c:numCache>
                  <c:formatCode>General</c:formatCode>
                  <c:ptCount val="6"/>
                  <c:pt idx="0">
                    <c:v>2.0000000000000018E-2</c:v>
                  </c:pt>
                  <c:pt idx="1">
                    <c:v>3.6000000000000032E-2</c:v>
                  </c:pt>
                  <c:pt idx="2">
                    <c:v>1.8000000000000016E-2</c:v>
                  </c:pt>
                  <c:pt idx="3">
                    <c:v>2.1000000000000019E-2</c:v>
                  </c:pt>
                  <c:pt idx="4">
                    <c:v>2.3000000000000131E-2</c:v>
                  </c:pt>
                  <c:pt idx="5">
                    <c:v>4.0000000000000036E-3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7'!$H$11:$M$11</c:f>
              <c:numCache>
                <c:formatCode>General</c:formatCode>
                <c:ptCount val="6"/>
                <c:pt idx="0">
                  <c:v>0.70799999999999996</c:v>
                </c:pt>
                <c:pt idx="1">
                  <c:v>1.3140000000000001</c:v>
                </c:pt>
                <c:pt idx="2">
                  <c:v>0.314</c:v>
                </c:pt>
                <c:pt idx="3">
                  <c:v>0.65900000000000003</c:v>
                </c:pt>
                <c:pt idx="4">
                  <c:v>2.2770000000000001</c:v>
                </c:pt>
                <c:pt idx="5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3-44DF-ABC4-DBAC92CF7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2425027516721704"/>
          <c:y val="8.2998037238017019E-2"/>
          <c:w val="0.36511923912736716"/>
          <c:h val="0.1134502567275246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7'!$G$12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7'!$AF$12:$AK$12</c:f>
                <c:numCache>
                  <c:formatCode>General</c:formatCode>
                  <c:ptCount val="6"/>
                  <c:pt idx="0">
                    <c:v>4.2000000000000037E-2</c:v>
                  </c:pt>
                  <c:pt idx="1">
                    <c:v>3.0000000000000027E-2</c:v>
                  </c:pt>
                  <c:pt idx="2">
                    <c:v>1.6E-2</c:v>
                  </c:pt>
                  <c:pt idx="3">
                    <c:v>1.2999999999999998E-2</c:v>
                  </c:pt>
                  <c:pt idx="4">
                    <c:v>3.400000000000003E-2</c:v>
                  </c:pt>
                  <c:pt idx="5">
                    <c:v>4.0000000000000018E-3</c:v>
                  </c:pt>
                </c:numCache>
              </c:numRef>
            </c:plus>
            <c:minus>
              <c:numRef>
                <c:f>'Fig 7'!$Z$12:$AE$12</c:f>
                <c:numCache>
                  <c:formatCode>General</c:formatCode>
                  <c:ptCount val="6"/>
                  <c:pt idx="0">
                    <c:v>4.0000000000000036E-2</c:v>
                  </c:pt>
                  <c:pt idx="1">
                    <c:v>2.9999999999999971E-2</c:v>
                  </c:pt>
                  <c:pt idx="2">
                    <c:v>1.4999999999999999E-2</c:v>
                  </c:pt>
                  <c:pt idx="3">
                    <c:v>1.3999999999999999E-2</c:v>
                  </c:pt>
                  <c:pt idx="4">
                    <c:v>3.2000000000000028E-2</c:v>
                  </c:pt>
                  <c:pt idx="5">
                    <c:v>4.0000000000000001E-3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7'!$H$12:$M$12</c:f>
              <c:numCache>
                <c:formatCode>General</c:formatCode>
                <c:ptCount val="6"/>
                <c:pt idx="0">
                  <c:v>0.60899999999999999</c:v>
                </c:pt>
                <c:pt idx="1">
                  <c:v>0.35399999999999998</c:v>
                </c:pt>
                <c:pt idx="2">
                  <c:v>0.111</c:v>
                </c:pt>
                <c:pt idx="3">
                  <c:v>0.107</c:v>
                </c:pt>
                <c:pt idx="4">
                  <c:v>1.97</c:v>
                </c:pt>
                <c:pt idx="5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A-4003-A793-5EC0571F0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4990528357868311"/>
          <c:y val="0.10068023016399075"/>
          <c:w val="0.35526189661074975"/>
          <c:h val="0.1146834144074906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7'!$G$13</c:f>
              <c:strCache>
                <c:ptCount val="1"/>
                <c:pt idx="0">
                  <c:v>Art Hum Soc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7'!$AF$13:$AK$13</c:f>
                <c:numCache>
                  <c:formatCode>General</c:formatCode>
                  <c:ptCount val="6"/>
                  <c:pt idx="0">
                    <c:v>0.10800000000000004</c:v>
                  </c:pt>
                  <c:pt idx="1">
                    <c:v>0.21900000000000008</c:v>
                  </c:pt>
                  <c:pt idx="2">
                    <c:v>0.06</c:v>
                  </c:pt>
                  <c:pt idx="3">
                    <c:v>5.099999999999999E-2</c:v>
                  </c:pt>
                  <c:pt idx="4">
                    <c:v>0.16900000000000004</c:v>
                  </c:pt>
                  <c:pt idx="5">
                    <c:v>3.6999999999999991E-2</c:v>
                  </c:pt>
                </c:numCache>
              </c:numRef>
            </c:plus>
            <c:minus>
              <c:numRef>
                <c:f>'Fig 7'!$Z$13:$AE$13</c:f>
                <c:numCache>
                  <c:formatCode>General</c:formatCode>
                  <c:ptCount val="6"/>
                  <c:pt idx="0">
                    <c:v>9.8999999999999977E-2</c:v>
                  </c:pt>
                  <c:pt idx="1">
                    <c:v>0.19299999999999995</c:v>
                  </c:pt>
                  <c:pt idx="2">
                    <c:v>5.7999999999999996E-2</c:v>
                  </c:pt>
                  <c:pt idx="3">
                    <c:v>0.05</c:v>
                  </c:pt>
                  <c:pt idx="4">
                    <c:v>0.16100000000000003</c:v>
                  </c:pt>
                  <c:pt idx="5">
                    <c:v>3.6000000000000004E-2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7'!$H$13:$M$13</c:f>
              <c:numCache>
                <c:formatCode>General</c:formatCode>
                <c:ptCount val="6"/>
                <c:pt idx="0">
                  <c:v>0.28499999999999998</c:v>
                </c:pt>
                <c:pt idx="1">
                  <c:v>0.68799999999999994</c:v>
                </c:pt>
                <c:pt idx="2">
                  <c:v>0.125</c:v>
                </c:pt>
                <c:pt idx="3">
                  <c:v>9.2999999999999999E-2</c:v>
                </c:pt>
                <c:pt idx="4">
                  <c:v>2.2069999999999999</c:v>
                </c:pt>
                <c:pt idx="5">
                  <c:v>4.9000000000000002E-2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6-470D-ADFA-A9A2FA0D0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150830210394824"/>
          <c:y val="8.8057809605321599E-2"/>
          <c:w val="0.36306033938271087"/>
          <c:h val="0.1128435695481186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7'!$G$14</c:f>
              <c:strCache>
                <c:ptCount val="1"/>
                <c:pt idx="0">
                  <c:v>Sci &amp; Tech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7'!$AF$14:$AK$14</c:f>
                <c:numCache>
                  <c:formatCode>General</c:formatCode>
                  <c:ptCount val="6"/>
                  <c:pt idx="0">
                    <c:v>1.5000000000000013E-2</c:v>
                  </c:pt>
                  <c:pt idx="1">
                    <c:v>1.5000000000000013E-2</c:v>
                  </c:pt>
                  <c:pt idx="2">
                    <c:v>4.0000000000000036E-3</c:v>
                  </c:pt>
                  <c:pt idx="3">
                    <c:v>9.000000000000008E-3</c:v>
                  </c:pt>
                  <c:pt idx="4">
                    <c:v>1.6000000000000014E-2</c:v>
                  </c:pt>
                  <c:pt idx="5">
                    <c:v>2.0000000000000018E-3</c:v>
                  </c:pt>
                </c:numCache>
              </c:numRef>
            </c:plus>
            <c:minus>
              <c:numRef>
                <c:f>'Fig 7'!$Z$14:$AE$14</c:f>
                <c:numCache>
                  <c:formatCode>General</c:formatCode>
                  <c:ptCount val="6"/>
                  <c:pt idx="0">
                    <c:v>1.5000000000000013E-2</c:v>
                  </c:pt>
                  <c:pt idx="1">
                    <c:v>1.6000000000000014E-2</c:v>
                  </c:pt>
                  <c:pt idx="2">
                    <c:v>5.0000000000000044E-3</c:v>
                  </c:pt>
                  <c:pt idx="3">
                    <c:v>9.000000000000008E-3</c:v>
                  </c:pt>
                  <c:pt idx="4">
                    <c:v>1.6999999999999904E-2</c:v>
                  </c:pt>
                  <c:pt idx="5">
                    <c:v>2.0000000000000018E-3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7'!$H$14:$M$14</c:f>
              <c:numCache>
                <c:formatCode>General</c:formatCode>
                <c:ptCount val="6"/>
                <c:pt idx="0">
                  <c:v>0.88200000000000001</c:v>
                </c:pt>
                <c:pt idx="1">
                  <c:v>0.79700000000000004</c:v>
                </c:pt>
                <c:pt idx="2">
                  <c:v>0.123</c:v>
                </c:pt>
                <c:pt idx="3">
                  <c:v>0.443</c:v>
                </c:pt>
                <c:pt idx="4">
                  <c:v>2.44</c:v>
                </c:pt>
                <c:pt idx="5">
                  <c:v>4.7E-2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D-4456-91F1-9314FC29A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394566716896237"/>
          <c:y val="8.8769868920279674E-2"/>
          <c:w val="0.31982879498553246"/>
          <c:h val="0.113756053235709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7'!$G$15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7'!$AF$15:$AK$15</c:f>
                <c:numCache>
                  <c:formatCode>General</c:formatCode>
                  <c:ptCount val="6"/>
                  <c:pt idx="0">
                    <c:v>0.11399999999999999</c:v>
                  </c:pt>
                  <c:pt idx="1">
                    <c:v>0.11500000000000005</c:v>
                  </c:pt>
                  <c:pt idx="2">
                    <c:v>4.1000000000000009E-2</c:v>
                  </c:pt>
                  <c:pt idx="3">
                    <c:v>4.7E-2</c:v>
                  </c:pt>
                  <c:pt idx="4">
                    <c:v>9.8000000000000087E-2</c:v>
                  </c:pt>
                  <c:pt idx="5">
                    <c:v>1.9999999999999997E-2</c:v>
                  </c:pt>
                </c:numCache>
              </c:numRef>
            </c:plus>
            <c:minus>
              <c:numRef>
                <c:f>'Fig 7'!$Z$15:$AE$15</c:f>
                <c:numCache>
                  <c:formatCode>General</c:formatCode>
                  <c:ptCount val="6"/>
                  <c:pt idx="0">
                    <c:v>0.10699999999999998</c:v>
                  </c:pt>
                  <c:pt idx="1">
                    <c:v>0.10599999999999998</c:v>
                  </c:pt>
                  <c:pt idx="2">
                    <c:v>3.8999999999999993E-2</c:v>
                  </c:pt>
                  <c:pt idx="3">
                    <c:v>4.4999999999999998E-2</c:v>
                  </c:pt>
                  <c:pt idx="4">
                    <c:v>9.4000000000000083E-2</c:v>
                  </c:pt>
                  <c:pt idx="5">
                    <c:v>0.02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7'!$H$15:$M$15</c:f>
              <c:numCache>
                <c:formatCode>General</c:formatCode>
                <c:ptCount val="6"/>
                <c:pt idx="0">
                  <c:v>0.48699999999999999</c:v>
                </c:pt>
                <c:pt idx="1">
                  <c:v>0.42199999999999999</c:v>
                </c:pt>
                <c:pt idx="2">
                  <c:v>7.3999999999999996E-2</c:v>
                </c:pt>
                <c:pt idx="3">
                  <c:v>0.115</c:v>
                </c:pt>
                <c:pt idx="4">
                  <c:v>1.9890000000000001</c:v>
                </c:pt>
                <c:pt idx="5">
                  <c:v>3.1E-2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0-47B3-B6B4-582085CCB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7353629842591198"/>
          <c:y val="9.5345976942966856E-2"/>
          <c:w val="0.25674183097684994"/>
          <c:h val="0.1149959039650942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7'!$G$16</c:f>
              <c:strCache>
                <c:ptCount val="1"/>
                <c:pt idx="0">
                  <c:v>ICTs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7'!$AF$16:$AK$16</c:f>
                <c:numCache>
                  <c:formatCode>General</c:formatCode>
                  <c:ptCount val="6"/>
                  <c:pt idx="0">
                    <c:v>5.8999999999999941E-2</c:v>
                  </c:pt>
                  <c:pt idx="1">
                    <c:v>7.0999999999999952E-2</c:v>
                  </c:pt>
                  <c:pt idx="2">
                    <c:v>2.9000000000000026E-2</c:v>
                  </c:pt>
                  <c:pt idx="3">
                    <c:v>2.1000000000000019E-2</c:v>
                  </c:pt>
                  <c:pt idx="4">
                    <c:v>5.400000000000027E-2</c:v>
                  </c:pt>
                  <c:pt idx="5">
                    <c:v>8.0000000000000002E-3</c:v>
                  </c:pt>
                </c:numCache>
              </c:numRef>
            </c:plus>
            <c:minus>
              <c:numRef>
                <c:f>'Fig 7'!$Z$16:$AE$16</c:f>
                <c:numCache>
                  <c:formatCode>General</c:formatCode>
                  <c:ptCount val="6"/>
                  <c:pt idx="0">
                    <c:v>5.600000000000005E-2</c:v>
                  </c:pt>
                  <c:pt idx="1">
                    <c:v>6.800000000000006E-2</c:v>
                  </c:pt>
                  <c:pt idx="2">
                    <c:v>2.8999999999999998E-2</c:v>
                  </c:pt>
                  <c:pt idx="3">
                    <c:v>2.0999999999999991E-2</c:v>
                  </c:pt>
                  <c:pt idx="4">
                    <c:v>5.3999999999999826E-2</c:v>
                  </c:pt>
                  <c:pt idx="5">
                    <c:v>9.0000000000000011E-3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7'!$H$16:$M$16</c:f>
              <c:numCache>
                <c:formatCode>General</c:formatCode>
                <c:ptCount val="6"/>
                <c:pt idx="0">
                  <c:v>0.76300000000000001</c:v>
                </c:pt>
                <c:pt idx="1">
                  <c:v>1.071</c:v>
                </c:pt>
                <c:pt idx="2">
                  <c:v>0.23699999999999999</c:v>
                </c:pt>
                <c:pt idx="3">
                  <c:v>0.17899999999999999</c:v>
                </c:pt>
                <c:pt idx="4">
                  <c:v>2.3029999999999999</c:v>
                </c:pt>
                <c:pt idx="5">
                  <c:v>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B2-4DAE-9A1D-35F047B08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8601064056182168"/>
          <c:y val="8.3446676259749136E-2"/>
          <c:w val="0.19014088103851884"/>
          <c:h val="0.1140635027016135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7'!$G$17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7'!$AF$17:$AK$17</c:f>
                <c:numCache>
                  <c:formatCode>General</c:formatCode>
                  <c:ptCount val="6"/>
                  <c:pt idx="0">
                    <c:v>5.6999999999999995E-2</c:v>
                  </c:pt>
                  <c:pt idx="1">
                    <c:v>0.12600000000000011</c:v>
                  </c:pt>
                  <c:pt idx="2">
                    <c:v>0.27499999999999991</c:v>
                  </c:pt>
                  <c:pt idx="3">
                    <c:v>6.7999999999999949E-2</c:v>
                  </c:pt>
                  <c:pt idx="4">
                    <c:v>9.5999999999999641E-2</c:v>
                  </c:pt>
                  <c:pt idx="5">
                    <c:v>1.6E-2</c:v>
                  </c:pt>
                </c:numCache>
              </c:numRef>
            </c:plus>
            <c:minus>
              <c:numRef>
                <c:f>'Fig 7'!$Z$17:$AE$17</c:f>
                <c:numCache>
                  <c:formatCode>General</c:formatCode>
                  <c:ptCount val="6"/>
                  <c:pt idx="0">
                    <c:v>5.3999999999999992E-2</c:v>
                  </c:pt>
                  <c:pt idx="1">
                    <c:v>0.11899999999999999</c:v>
                  </c:pt>
                  <c:pt idx="2">
                    <c:v>0.25100000000000011</c:v>
                  </c:pt>
                  <c:pt idx="3">
                    <c:v>6.5000000000000002E-2</c:v>
                  </c:pt>
                  <c:pt idx="4">
                    <c:v>9.2999999999999972E-2</c:v>
                  </c:pt>
                  <c:pt idx="5">
                    <c:v>1.6E-2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7'!$H$17:$M$17</c:f>
              <c:numCache>
                <c:formatCode>General</c:formatCode>
                <c:ptCount val="6"/>
                <c:pt idx="0">
                  <c:v>0.42599999999999999</c:v>
                </c:pt>
                <c:pt idx="1">
                  <c:v>1.123</c:v>
                </c:pt>
                <c:pt idx="2">
                  <c:v>1.8380000000000001</c:v>
                </c:pt>
                <c:pt idx="3">
                  <c:v>0.40500000000000003</c:v>
                </c:pt>
                <c:pt idx="4">
                  <c:v>2.3130000000000002</c:v>
                </c:pt>
                <c:pt idx="5">
                  <c:v>6.2E-2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A-4FD4-8D50-153041786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1809194690678418"/>
          <c:y val="8.9251007477846464E-2"/>
          <c:w val="0.23861276162794007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7'!$G$18</c:f>
              <c:strCache>
                <c:ptCount val="1"/>
                <c:pt idx="0">
                  <c:v>Phil &amp; Theol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7'!$AF$18:$AK$18</c:f>
                <c:numCache>
                  <c:formatCode>General</c:formatCode>
                  <c:ptCount val="6"/>
                  <c:pt idx="0">
                    <c:v>7.400000000000001E-2</c:v>
                  </c:pt>
                  <c:pt idx="1">
                    <c:v>0.11599999999999999</c:v>
                  </c:pt>
                  <c:pt idx="2">
                    <c:v>3.1E-2</c:v>
                  </c:pt>
                  <c:pt idx="3">
                    <c:v>3.2000000000000001E-2</c:v>
                  </c:pt>
                  <c:pt idx="4">
                    <c:v>9.5000000000000195E-2</c:v>
                  </c:pt>
                  <c:pt idx="5">
                    <c:v>1.8000000000000002E-2</c:v>
                  </c:pt>
                </c:numCache>
              </c:numRef>
            </c:plus>
            <c:minus>
              <c:numRef>
                <c:f>'Fig 7'!$Z$18:$AE$18</c:f>
                <c:numCache>
                  <c:formatCode>General</c:formatCode>
                  <c:ptCount val="6"/>
                  <c:pt idx="0">
                    <c:v>7.0000000000000007E-2</c:v>
                  </c:pt>
                  <c:pt idx="1">
                    <c:v>0.10999999999999999</c:v>
                  </c:pt>
                  <c:pt idx="2">
                    <c:v>2.8999999999999998E-2</c:v>
                  </c:pt>
                  <c:pt idx="3">
                    <c:v>3.2000000000000001E-2</c:v>
                  </c:pt>
                  <c:pt idx="4">
                    <c:v>9.2000000000000082E-2</c:v>
                  </c:pt>
                  <c:pt idx="5">
                    <c:v>1.7000000000000001E-2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7'!$H$18:$M$18</c:f>
              <c:numCache>
                <c:formatCode>General</c:formatCode>
                <c:ptCount val="6"/>
                <c:pt idx="0">
                  <c:v>0.35799999999999998</c:v>
                </c:pt>
                <c:pt idx="1">
                  <c:v>0.72899999999999998</c:v>
                </c:pt>
                <c:pt idx="2">
                  <c:v>0.09</c:v>
                </c:pt>
                <c:pt idx="3">
                  <c:v>9.5000000000000001E-2</c:v>
                </c:pt>
                <c:pt idx="4">
                  <c:v>2.129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1-40D5-85B2-615801429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4312736256298495"/>
          <c:y val="8.4128840338034541E-2"/>
          <c:w val="0.36115667536503687"/>
          <c:h val="0.1149959547497244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7'!$G$19</c:f>
              <c:strCache>
                <c:ptCount val="1"/>
                <c:pt idx="0">
                  <c:v>Phys &amp; Astro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7'!$AF$19:$AK$19</c:f>
                <c:numCache>
                  <c:formatCode>General</c:formatCode>
                  <c:ptCount val="6"/>
                  <c:pt idx="0">
                    <c:v>9.000000000000008E-2</c:v>
                  </c:pt>
                  <c:pt idx="1">
                    <c:v>3.2999999999999974E-2</c:v>
                  </c:pt>
                  <c:pt idx="2">
                    <c:v>2.8999999999999998E-2</c:v>
                  </c:pt>
                  <c:pt idx="3">
                    <c:v>4.1999999999999982E-2</c:v>
                  </c:pt>
                  <c:pt idx="4">
                    <c:v>3.9000000000000146E-2</c:v>
                  </c:pt>
                  <c:pt idx="5">
                    <c:v>8.0000000000000002E-3</c:v>
                  </c:pt>
                </c:numCache>
              </c:numRef>
            </c:plus>
            <c:minus>
              <c:numRef>
                <c:f>'Fig 7'!$Z$19:$AE$19</c:f>
                <c:numCache>
                  <c:formatCode>General</c:formatCode>
                  <c:ptCount val="6"/>
                  <c:pt idx="0">
                    <c:v>8.4999999999999964E-2</c:v>
                  </c:pt>
                  <c:pt idx="1">
                    <c:v>3.3000000000000002E-2</c:v>
                  </c:pt>
                  <c:pt idx="2">
                    <c:v>2.7999999999999997E-2</c:v>
                  </c:pt>
                  <c:pt idx="3">
                    <c:v>3.999999999999998E-2</c:v>
                  </c:pt>
                  <c:pt idx="4">
                    <c:v>3.6999999999999922E-2</c:v>
                  </c:pt>
                  <c:pt idx="5">
                    <c:v>8.0000000000000002E-3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7'!$H$19:$M$19</c:f>
              <c:numCache>
                <c:formatCode>General</c:formatCode>
                <c:ptCount val="6"/>
                <c:pt idx="0">
                  <c:v>0.98199999999999998</c:v>
                </c:pt>
                <c:pt idx="1">
                  <c:v>0.255</c:v>
                </c:pt>
                <c:pt idx="2">
                  <c:v>0.123</c:v>
                </c:pt>
                <c:pt idx="3">
                  <c:v>0.36499999999999999</c:v>
                </c:pt>
                <c:pt idx="4">
                  <c:v>1.92</c:v>
                </c:pt>
                <c:pt idx="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48-4F71-A16B-E90E94501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2227401006960629"/>
          <c:y val="9.4839651144708881E-2"/>
          <c:w val="0.37476332669196871"/>
          <c:h val="0.114385229086736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1'!$C$16</c:f>
              <c:strCache>
                <c:ptCount val="1"/>
                <c:pt idx="0">
                  <c:v>ICTs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1'!$BA$16:$BF$16</c:f>
                <c:numCache>
                  <c:formatCode>General</c:formatCode>
                  <c:ptCount val="6"/>
                  <c:pt idx="0">
                    <c:v>0.20500000000000007</c:v>
                  </c:pt>
                  <c:pt idx="1">
                    <c:v>0.14900000000000002</c:v>
                  </c:pt>
                  <c:pt idx="2">
                    <c:v>0.14299999999999979</c:v>
                  </c:pt>
                  <c:pt idx="3">
                    <c:v>5.2000000000000046E-2</c:v>
                  </c:pt>
                  <c:pt idx="4">
                    <c:v>0.28299999999999947</c:v>
                  </c:pt>
                  <c:pt idx="5">
                    <c:v>1.1999999999999983E-2</c:v>
                  </c:pt>
                </c:numCache>
              </c:numRef>
            </c:plus>
            <c:minus>
              <c:numRef>
                <c:f>'Fig 1'!$AT$16:$AY$16</c:f>
                <c:numCache>
                  <c:formatCode>General</c:formatCode>
                  <c:ptCount val="6"/>
                  <c:pt idx="0">
                    <c:v>0.19700000000000006</c:v>
                  </c:pt>
                  <c:pt idx="1">
                    <c:v>0.14500000000000002</c:v>
                  </c:pt>
                  <c:pt idx="2">
                    <c:v>0.13900000000000023</c:v>
                  </c:pt>
                  <c:pt idx="3">
                    <c:v>4.9999999999999933E-2</c:v>
                  </c:pt>
                  <c:pt idx="4">
                    <c:v>0.2759999999999998</c:v>
                  </c:pt>
                  <c:pt idx="5">
                    <c:v>1.2000000000000011E-2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1'!$Y$16:$AD$16</c:f>
              <c:numCache>
                <c:formatCode>General</c:formatCode>
                <c:ptCount val="6"/>
                <c:pt idx="0">
                  <c:v>4.03</c:v>
                </c:pt>
                <c:pt idx="1">
                  <c:v>2.9119999999999999</c:v>
                </c:pt>
                <c:pt idx="2">
                  <c:v>4.0380000000000003</c:v>
                </c:pt>
                <c:pt idx="3">
                  <c:v>0.82399999999999995</c:v>
                </c:pt>
                <c:pt idx="4">
                  <c:v>9.0630000000000006</c:v>
                </c:pt>
                <c:pt idx="5">
                  <c:v>0.13900000000000001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B-4188-8AE2-637CA8C5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6492489030439357"/>
          <c:y val="6.8456164043902104E-2"/>
          <c:w val="0.19065611373404356"/>
          <c:h val="0.1275994476464702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7'!$G$20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7'!$AF$20:$AK$20</c:f>
                <c:numCache>
                  <c:formatCode>General</c:formatCode>
                  <c:ptCount val="6"/>
                  <c:pt idx="0">
                    <c:v>2.6999999999999913E-2</c:v>
                  </c:pt>
                  <c:pt idx="1">
                    <c:v>1.7000000000000015E-2</c:v>
                  </c:pt>
                  <c:pt idx="2">
                    <c:v>1.100000000000001E-2</c:v>
                  </c:pt>
                  <c:pt idx="3">
                    <c:v>5.0000000000000044E-3</c:v>
                  </c:pt>
                  <c:pt idx="4">
                    <c:v>1.8999999999999684E-2</c:v>
                  </c:pt>
                  <c:pt idx="5">
                    <c:v>2.0000000000000018E-3</c:v>
                  </c:pt>
                </c:numCache>
              </c:numRef>
            </c:plus>
            <c:minus>
              <c:numRef>
                <c:f>'Fig 7'!$Z$20:$AE$20</c:f>
                <c:numCache>
                  <c:formatCode>General</c:formatCode>
                  <c:ptCount val="6"/>
                  <c:pt idx="0">
                    <c:v>2.6000000000000023E-2</c:v>
                  </c:pt>
                  <c:pt idx="1">
                    <c:v>1.6000000000000014E-2</c:v>
                  </c:pt>
                  <c:pt idx="2">
                    <c:v>1.0000000000000009E-2</c:v>
                  </c:pt>
                  <c:pt idx="3">
                    <c:v>6.0000000000000053E-3</c:v>
                  </c:pt>
                  <c:pt idx="4">
                    <c:v>1.9000000000000128E-2</c:v>
                  </c:pt>
                  <c:pt idx="5">
                    <c:v>1.9999999999999983E-3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7'!$H$20:$M$20</c:f>
              <c:numCache>
                <c:formatCode>General</c:formatCode>
                <c:ptCount val="6"/>
                <c:pt idx="0">
                  <c:v>1.02</c:v>
                </c:pt>
                <c:pt idx="1">
                  <c:v>0.502</c:v>
                </c:pt>
                <c:pt idx="2">
                  <c:v>0.188</c:v>
                </c:pt>
                <c:pt idx="3">
                  <c:v>9.2999999999999999E-2</c:v>
                </c:pt>
                <c:pt idx="4">
                  <c:v>2.1520000000000001</c:v>
                </c:pt>
                <c:pt idx="5">
                  <c:v>2.5999999999999999E-2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71-4155-80AA-A297278E3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4012604115542469"/>
          <c:y val="8.367281951048107E-2"/>
          <c:w val="0.3390791598204696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7'!$G$21</c:f>
              <c:strCache>
                <c:ptCount val="1"/>
                <c:pt idx="0">
                  <c:v>Public Health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7'!$AF$21:$AK$21</c:f>
                <c:numCache>
                  <c:formatCode>General</c:formatCode>
                  <c:ptCount val="6"/>
                  <c:pt idx="0">
                    <c:v>9.000000000000008E-3</c:v>
                  </c:pt>
                  <c:pt idx="1">
                    <c:v>1.6000000000000014E-2</c:v>
                  </c:pt>
                  <c:pt idx="2">
                    <c:v>8.0000000000000071E-3</c:v>
                  </c:pt>
                  <c:pt idx="3">
                    <c:v>3.0000000000000027E-3</c:v>
                  </c:pt>
                  <c:pt idx="4">
                    <c:v>1.4000000000000234E-2</c:v>
                  </c:pt>
                  <c:pt idx="5">
                    <c:v>1.9999999999999948E-3</c:v>
                  </c:pt>
                </c:numCache>
              </c:numRef>
            </c:plus>
            <c:minus>
              <c:numRef>
                <c:f>'Fig 7'!$Z$21:$AE$21</c:f>
                <c:numCache>
                  <c:formatCode>General</c:formatCode>
                  <c:ptCount val="6"/>
                  <c:pt idx="0">
                    <c:v>9.000000000000008E-3</c:v>
                  </c:pt>
                  <c:pt idx="1">
                    <c:v>1.7000000000000126E-2</c:v>
                  </c:pt>
                  <c:pt idx="2">
                    <c:v>7.9999999999999516E-3</c:v>
                  </c:pt>
                  <c:pt idx="3">
                    <c:v>4.0000000000000036E-3</c:v>
                  </c:pt>
                  <c:pt idx="4">
                    <c:v>1.399999999999979E-2</c:v>
                  </c:pt>
                  <c:pt idx="5">
                    <c:v>1.0000000000000009E-3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7'!$H$21:$M$21</c:f>
              <c:numCache>
                <c:formatCode>General</c:formatCode>
                <c:ptCount val="6"/>
                <c:pt idx="0">
                  <c:v>0.498</c:v>
                </c:pt>
                <c:pt idx="1">
                  <c:v>1.1060000000000001</c:v>
                </c:pt>
                <c:pt idx="2">
                  <c:v>0.28699999999999998</c:v>
                </c:pt>
                <c:pt idx="3">
                  <c:v>0.13100000000000001</c:v>
                </c:pt>
                <c:pt idx="4">
                  <c:v>2.3969999999999998</c:v>
                </c:pt>
                <c:pt idx="5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97-4F82-A730-68ADE7BF7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1860741379930249"/>
          <c:y val="8.4589783951919253E-2"/>
          <c:w val="0.38744241901269189"/>
          <c:h val="0.115626019906351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7'!$AF$22:$AK$22</c:f>
                <c:numCache>
                  <c:formatCode>General</c:formatCode>
                  <c:ptCount val="6"/>
                  <c:pt idx="0">
                    <c:v>4.2999999999999927E-2</c:v>
                  </c:pt>
                  <c:pt idx="1">
                    <c:v>5.8000000000000052E-2</c:v>
                  </c:pt>
                  <c:pt idx="2">
                    <c:v>5.2000000000000046E-2</c:v>
                  </c:pt>
                  <c:pt idx="3">
                    <c:v>2.0999999999999991E-2</c:v>
                  </c:pt>
                  <c:pt idx="4">
                    <c:v>6.0000000000000053E-2</c:v>
                  </c:pt>
                  <c:pt idx="5">
                    <c:v>6.9999999999999993E-3</c:v>
                  </c:pt>
                </c:numCache>
              </c:numRef>
            </c:plus>
            <c:minus>
              <c:numRef>
                <c:f>'Fig 7'!$Z$22:$AE$22</c:f>
                <c:numCache>
                  <c:formatCode>General</c:formatCode>
                  <c:ptCount val="6"/>
                  <c:pt idx="0">
                    <c:v>4.1000000000000036E-2</c:v>
                  </c:pt>
                  <c:pt idx="1">
                    <c:v>5.699999999999994E-2</c:v>
                  </c:pt>
                  <c:pt idx="2">
                    <c:v>4.8999999999999988E-2</c:v>
                  </c:pt>
                  <c:pt idx="3">
                    <c:v>2.1000000000000005E-2</c:v>
                  </c:pt>
                  <c:pt idx="4">
                    <c:v>5.7999999999999829E-2</c:v>
                  </c:pt>
                  <c:pt idx="5">
                    <c:v>8.0000000000000036E-3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7'!$H$22:$M$22</c:f>
              <c:numCache>
                <c:formatCode>General</c:formatCode>
                <c:ptCount val="6"/>
                <c:pt idx="0">
                  <c:v>0.52700000000000002</c:v>
                </c:pt>
                <c:pt idx="1">
                  <c:v>0.70299999999999996</c:v>
                </c:pt>
                <c:pt idx="2">
                  <c:v>0.35099999999999998</c:v>
                </c:pt>
                <c:pt idx="3">
                  <c:v>0.13600000000000001</c:v>
                </c:pt>
                <c:pt idx="4">
                  <c:v>2.2029999999999998</c:v>
                </c:pt>
                <c:pt idx="5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4-47AD-8E45-E2E3B95FE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4365234833450697"/>
          <c:y val="7.8094631543115661E-2"/>
          <c:w val="0.29589285079202499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7'!$G$23</c:f>
              <c:strCache>
                <c:ptCount val="1"/>
                <c:pt idx="0">
                  <c:v>Arts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7'!$AF$23:$AK$23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</c:numCache>
              </c:numRef>
            </c:plus>
            <c:minus>
              <c:numRef>
                <c:f>'Fig 7'!$Z$23:$AE$23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7'!$H$1:$M$1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7'!$H$23:$M$23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D-407E-BDD0-49E334488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7'!$AM$1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'Fig 8'!$AN$1</c:f>
          <c:strCache>
            <c:ptCount val="1"/>
            <c:pt idx="0">
              <c:v>sdfasdfs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8'!$G$2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8'!$H$2:$M$2</c:f>
              <c:numCache>
                <c:formatCode>General</c:formatCode>
                <c:ptCount val="6"/>
                <c:pt idx="0">
                  <c:v>0.47</c:v>
                </c:pt>
                <c:pt idx="1">
                  <c:v>1.722</c:v>
                </c:pt>
                <c:pt idx="2">
                  <c:v>0.3</c:v>
                </c:pt>
                <c:pt idx="3">
                  <c:v>6.7000000000000004E-2</c:v>
                </c:pt>
                <c:pt idx="4">
                  <c:v>2.7189999999999999</c:v>
                </c:pt>
                <c:pt idx="5">
                  <c:v>1.419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A-49B2-A0CA-8DEB3D9A6F8B}"/>
            </c:ext>
          </c:extLst>
        </c:ser>
        <c:ser>
          <c:idx val="1"/>
          <c:order val="1"/>
          <c:tx>
            <c:strRef>
              <c:f>'Fig 8'!$G$3</c:f>
              <c:strCache>
                <c:ptCount val="1"/>
                <c:pt idx="0">
                  <c:v>Biology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8'!$H$3:$M$3</c:f>
              <c:numCache>
                <c:formatCode>General</c:formatCode>
                <c:ptCount val="6"/>
                <c:pt idx="0">
                  <c:v>1.349</c:v>
                </c:pt>
                <c:pt idx="1">
                  <c:v>2.6869999999999998</c:v>
                </c:pt>
                <c:pt idx="2">
                  <c:v>0.251</c:v>
                </c:pt>
                <c:pt idx="3">
                  <c:v>0.55500000000000005</c:v>
                </c:pt>
                <c:pt idx="4">
                  <c:v>2.2050000000000001</c:v>
                </c:pt>
                <c:pt idx="5">
                  <c:v>1.651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FA-49B2-A0CA-8DEB3D9A6F8B}"/>
            </c:ext>
          </c:extLst>
        </c:ser>
        <c:ser>
          <c:idx val="2"/>
          <c:order val="2"/>
          <c:tx>
            <c:strRef>
              <c:f>'Fig 8'!$G$4</c:f>
              <c:strCache>
                <c:ptCount val="1"/>
                <c:pt idx="0">
                  <c:v>Biomedical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8'!$H$4:$M$4</c:f>
              <c:numCache>
                <c:formatCode>General</c:formatCode>
                <c:ptCount val="6"/>
                <c:pt idx="0">
                  <c:v>1.72</c:v>
                </c:pt>
                <c:pt idx="1">
                  <c:v>3.7629999999999999</c:v>
                </c:pt>
                <c:pt idx="2">
                  <c:v>0.67900000000000005</c:v>
                </c:pt>
                <c:pt idx="3">
                  <c:v>1.4950000000000001</c:v>
                </c:pt>
                <c:pt idx="4">
                  <c:v>2.3559999999999999</c:v>
                </c:pt>
                <c:pt idx="5">
                  <c:v>1.6819999999999999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A-49B2-A0CA-8DEB3D9A6F8B}"/>
            </c:ext>
          </c:extLst>
        </c:ser>
        <c:ser>
          <c:idx val="3"/>
          <c:order val="3"/>
          <c:tx>
            <c:strRef>
              <c:f>'Fig 8'!$G$5</c:f>
              <c:strCache>
                <c:ptCount val="1"/>
                <c:pt idx="0">
                  <c:v>Built Env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8'!$H$5:$M$5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FA-49B2-A0CA-8DEB3D9A6F8B}"/>
            </c:ext>
          </c:extLst>
        </c:ser>
        <c:ser>
          <c:idx val="4"/>
          <c:order val="4"/>
          <c:tx>
            <c:strRef>
              <c:f>'Fig 8'!$G$6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8'!$H$6:$M$6</c:f>
              <c:numCache>
                <c:formatCode>General</c:formatCode>
                <c:ptCount val="6"/>
                <c:pt idx="0">
                  <c:v>1.7310000000000001</c:v>
                </c:pt>
                <c:pt idx="1">
                  <c:v>0.995</c:v>
                </c:pt>
                <c:pt idx="2">
                  <c:v>0.76200000000000001</c:v>
                </c:pt>
                <c:pt idx="3">
                  <c:v>0.64</c:v>
                </c:pt>
                <c:pt idx="4">
                  <c:v>0.747</c:v>
                </c:pt>
                <c:pt idx="5">
                  <c:v>1.665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FA-49B2-A0CA-8DEB3D9A6F8B}"/>
            </c:ext>
          </c:extLst>
        </c:ser>
        <c:ser>
          <c:idx val="5"/>
          <c:order val="5"/>
          <c:tx>
            <c:strRef>
              <c:f>'Fig 8'!$G$7</c:f>
              <c:strCache>
                <c:ptCount val="1"/>
                <c:pt idx="0">
                  <c:v>Clinical Med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8'!$H$7:$M$7</c:f>
              <c:numCache>
                <c:formatCode>General</c:formatCode>
                <c:ptCount val="6"/>
                <c:pt idx="0">
                  <c:v>2.7429999999999999</c:v>
                </c:pt>
                <c:pt idx="1">
                  <c:v>4.444</c:v>
                </c:pt>
                <c:pt idx="2">
                  <c:v>0.70099999999999996</c:v>
                </c:pt>
                <c:pt idx="3">
                  <c:v>0.54500000000000004</c:v>
                </c:pt>
                <c:pt idx="4">
                  <c:v>4.0510000000000002</c:v>
                </c:pt>
                <c:pt idx="5">
                  <c:v>1.736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FA-49B2-A0CA-8DEB3D9A6F8B}"/>
            </c:ext>
          </c:extLst>
        </c:ser>
        <c:ser>
          <c:idx val="6"/>
          <c:order val="6"/>
          <c:tx>
            <c:strRef>
              <c:f>'Fig 8'!$G$8</c:f>
              <c:strCache>
                <c:ptCount val="1"/>
                <c:pt idx="0">
                  <c:v>Commun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8'!$H$8:$M$8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FA-49B2-A0CA-8DEB3D9A6F8B}"/>
            </c:ext>
          </c:extLst>
        </c:ser>
        <c:ser>
          <c:idx val="7"/>
          <c:order val="7"/>
          <c:tx>
            <c:strRef>
              <c:f>'Fig 8'!$G$9</c:f>
              <c:strCache>
                <c:ptCount val="1"/>
                <c:pt idx="0">
                  <c:v>Earth &amp; Env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8'!$H$9:$M$9</c:f>
              <c:numCache>
                <c:formatCode>General</c:formatCode>
                <c:ptCount val="6"/>
                <c:pt idx="0">
                  <c:v>2.5649999999999999</c:v>
                </c:pt>
                <c:pt idx="1">
                  <c:v>0.495</c:v>
                </c:pt>
                <c:pt idx="2">
                  <c:v>0.40600000000000003</c:v>
                </c:pt>
                <c:pt idx="3">
                  <c:v>0.53700000000000003</c:v>
                </c:pt>
                <c:pt idx="4">
                  <c:v>0.67900000000000005</c:v>
                </c:pt>
                <c:pt idx="5">
                  <c:v>1.5089999999999999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FA-49B2-A0CA-8DEB3D9A6F8B}"/>
            </c:ext>
          </c:extLst>
        </c:ser>
        <c:ser>
          <c:idx val="8"/>
          <c:order val="8"/>
          <c:tx>
            <c:strRef>
              <c:f>'Fig 8'!$G$10</c:f>
              <c:strCache>
                <c:ptCount val="1"/>
                <c:pt idx="0">
                  <c:v>Econ &amp; Bus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8'!$H$10:$M$10</c:f>
              <c:numCache>
                <c:formatCode>General</c:formatCode>
                <c:ptCount val="6"/>
                <c:pt idx="0">
                  <c:v>1.248</c:v>
                </c:pt>
                <c:pt idx="1">
                  <c:v>1.6830000000000001</c:v>
                </c:pt>
                <c:pt idx="2">
                  <c:v>0.66100000000000003</c:v>
                </c:pt>
                <c:pt idx="3">
                  <c:v>0.316</c:v>
                </c:pt>
                <c:pt idx="4">
                  <c:v>1.9179999999999999</c:v>
                </c:pt>
                <c:pt idx="5">
                  <c:v>1.635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FA-49B2-A0CA-8DEB3D9A6F8B}"/>
            </c:ext>
          </c:extLst>
        </c:ser>
        <c:ser>
          <c:idx val="9"/>
          <c:order val="9"/>
          <c:tx>
            <c:strRef>
              <c:f>'Fig 8'!$G$11</c:f>
              <c:strCache>
                <c:ptCount val="1"/>
                <c:pt idx="0">
                  <c:v>En &amp; Strateg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8'!$H$11:$M$11</c:f>
              <c:numCache>
                <c:formatCode>General</c:formatCode>
                <c:ptCount val="6"/>
                <c:pt idx="0">
                  <c:v>1.3140000000000001</c:v>
                </c:pt>
                <c:pt idx="1">
                  <c:v>4.53</c:v>
                </c:pt>
                <c:pt idx="2">
                  <c:v>1.196</c:v>
                </c:pt>
                <c:pt idx="3">
                  <c:v>1.9319999999999999</c:v>
                </c:pt>
                <c:pt idx="4">
                  <c:v>1.718</c:v>
                </c:pt>
                <c:pt idx="5">
                  <c:v>1.673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FA-49B2-A0CA-8DEB3D9A6F8B}"/>
            </c:ext>
          </c:extLst>
        </c:ser>
        <c:ser>
          <c:idx val="10"/>
          <c:order val="10"/>
          <c:tx>
            <c:strRef>
              <c:f>'Fig 8'!$G$12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8'!$H$12:$M$12</c:f>
              <c:numCache>
                <c:formatCode>General</c:formatCode>
                <c:ptCount val="6"/>
                <c:pt idx="0">
                  <c:v>0.30099999999999999</c:v>
                </c:pt>
                <c:pt idx="1">
                  <c:v>1.6739999999999999</c:v>
                </c:pt>
                <c:pt idx="2">
                  <c:v>1.054</c:v>
                </c:pt>
                <c:pt idx="3">
                  <c:v>0.372</c:v>
                </c:pt>
                <c:pt idx="4">
                  <c:v>0.375</c:v>
                </c:pt>
                <c:pt idx="5">
                  <c:v>1.4870000000000001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FA-49B2-A0CA-8DEB3D9A6F8B}"/>
            </c:ext>
          </c:extLst>
        </c:ser>
        <c:ser>
          <c:idx val="11"/>
          <c:order val="11"/>
          <c:tx>
            <c:strRef>
              <c:f>'Fig 8'!$G$13</c:f>
              <c:strCache>
                <c:ptCount val="1"/>
                <c:pt idx="0">
                  <c:v>Art Hum Soc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8'!$H$13:$M$13</c:f>
              <c:numCache>
                <c:formatCode>General</c:formatCode>
                <c:ptCount val="6"/>
                <c:pt idx="0">
                  <c:v>0</c:v>
                </c:pt>
                <c:pt idx="1">
                  <c:v>3.2429999999999999</c:v>
                </c:pt>
                <c:pt idx="2">
                  <c:v>0</c:v>
                </c:pt>
                <c:pt idx="3">
                  <c:v>0.41399999999999998</c:v>
                </c:pt>
                <c:pt idx="4">
                  <c:v>0.93600000000000005</c:v>
                </c:pt>
                <c:pt idx="5">
                  <c:v>1.7390000000000001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FA-49B2-A0CA-8DEB3D9A6F8B}"/>
            </c:ext>
          </c:extLst>
        </c:ser>
        <c:ser>
          <c:idx val="12"/>
          <c:order val="12"/>
          <c:tx>
            <c:strRef>
              <c:f>'Fig 8'!$G$14</c:f>
              <c:strCache>
                <c:ptCount val="1"/>
                <c:pt idx="0">
                  <c:v>Sci &amp; Tech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8'!$H$14:$M$14</c:f>
              <c:numCache>
                <c:formatCode>General</c:formatCode>
                <c:ptCount val="6"/>
                <c:pt idx="0">
                  <c:v>4.4820000000000002</c:v>
                </c:pt>
                <c:pt idx="1">
                  <c:v>8.2680000000000007</c:v>
                </c:pt>
                <c:pt idx="2">
                  <c:v>1.034</c:v>
                </c:pt>
                <c:pt idx="3">
                  <c:v>3.145</c:v>
                </c:pt>
                <c:pt idx="4">
                  <c:v>5.093</c:v>
                </c:pt>
                <c:pt idx="5">
                  <c:v>1.776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FA-49B2-A0CA-8DEB3D9A6F8B}"/>
            </c:ext>
          </c:extLst>
        </c:ser>
        <c:ser>
          <c:idx val="13"/>
          <c:order val="13"/>
          <c:tx>
            <c:strRef>
              <c:f>'Fig 8'!$G$15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8'!$H$15:$M$15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FA-49B2-A0CA-8DEB3D9A6F8B}"/>
            </c:ext>
          </c:extLst>
        </c:ser>
        <c:ser>
          <c:idx val="14"/>
          <c:order val="14"/>
          <c:tx>
            <c:strRef>
              <c:f>'Fig 8'!$G$16</c:f>
              <c:strCache>
                <c:ptCount val="1"/>
                <c:pt idx="0">
                  <c:v>ICTs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8'!$H$16:$M$16</c:f>
              <c:numCache>
                <c:formatCode>General</c:formatCode>
                <c:ptCount val="6"/>
                <c:pt idx="0">
                  <c:v>3.2909999999999999</c:v>
                </c:pt>
                <c:pt idx="1">
                  <c:v>4.5380000000000003</c:v>
                </c:pt>
                <c:pt idx="2">
                  <c:v>1.8560000000000001</c:v>
                </c:pt>
                <c:pt idx="3">
                  <c:v>1.0760000000000001</c:v>
                </c:pt>
                <c:pt idx="4">
                  <c:v>2.1890000000000001</c:v>
                </c:pt>
                <c:pt idx="5">
                  <c:v>1.675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FA-49B2-A0CA-8DEB3D9A6F8B}"/>
            </c:ext>
          </c:extLst>
        </c:ser>
        <c:ser>
          <c:idx val="15"/>
          <c:order val="15"/>
          <c:tx>
            <c:strRef>
              <c:f>'Fig 8'!$G$17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8'!$H$17:$M$17</c:f>
              <c:numCache>
                <c:formatCode>General</c:formatCode>
                <c:ptCount val="6"/>
                <c:pt idx="0">
                  <c:v>0.95099999999999996</c:v>
                </c:pt>
                <c:pt idx="1">
                  <c:v>2.9969999999999999</c:v>
                </c:pt>
                <c:pt idx="2">
                  <c:v>2.8260000000000001</c:v>
                </c:pt>
                <c:pt idx="3">
                  <c:v>1.2789999999999999</c:v>
                </c:pt>
                <c:pt idx="4">
                  <c:v>1.143</c:v>
                </c:pt>
                <c:pt idx="5">
                  <c:v>1.776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FA-49B2-A0CA-8DEB3D9A6F8B}"/>
            </c:ext>
          </c:extLst>
        </c:ser>
        <c:ser>
          <c:idx val="16"/>
          <c:order val="16"/>
          <c:tx>
            <c:strRef>
              <c:f>'Fig 8'!$G$18</c:f>
              <c:strCache>
                <c:ptCount val="1"/>
                <c:pt idx="0">
                  <c:v>Phil &amp; Theol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8'!$H$18:$M$18</c:f>
              <c:numCache>
                <c:formatCode>General</c:formatCode>
                <c:ptCount val="6"/>
                <c:pt idx="0">
                  <c:v>0.58099999999999996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0.871</c:v>
                </c:pt>
                <c:pt idx="5">
                  <c:v>1.5980000000000001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FA-49B2-A0CA-8DEB3D9A6F8B}"/>
            </c:ext>
          </c:extLst>
        </c:ser>
        <c:ser>
          <c:idx val="17"/>
          <c:order val="17"/>
          <c:tx>
            <c:strRef>
              <c:f>'Fig 8'!$G$19</c:f>
              <c:strCache>
                <c:ptCount val="1"/>
                <c:pt idx="0">
                  <c:v>Phys &amp; Astro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8'!$H$19:$M$19</c:f>
              <c:numCache>
                <c:formatCode>General</c:formatCode>
                <c:ptCount val="6"/>
                <c:pt idx="0">
                  <c:v>1.569</c:v>
                </c:pt>
                <c:pt idx="1">
                  <c:v>0.67900000000000005</c:v>
                </c:pt>
                <c:pt idx="2">
                  <c:v>1.613</c:v>
                </c:pt>
                <c:pt idx="3">
                  <c:v>1.133</c:v>
                </c:pt>
                <c:pt idx="4">
                  <c:v>0.55800000000000005</c:v>
                </c:pt>
                <c:pt idx="5">
                  <c:v>1.917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FA-49B2-A0CA-8DEB3D9A6F8B}"/>
            </c:ext>
          </c:extLst>
        </c:ser>
        <c:ser>
          <c:idx val="18"/>
          <c:order val="18"/>
          <c:tx>
            <c:strRef>
              <c:f>'Fig 8'!$G$20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8'!$H$20:$M$20</c:f>
              <c:numCache>
                <c:formatCode>General</c:formatCode>
                <c:ptCount val="6"/>
                <c:pt idx="0">
                  <c:v>2.4009999999999998</c:v>
                </c:pt>
                <c:pt idx="1">
                  <c:v>1.3089999999999999</c:v>
                </c:pt>
                <c:pt idx="2">
                  <c:v>0.39400000000000002</c:v>
                </c:pt>
                <c:pt idx="3">
                  <c:v>0.20100000000000001</c:v>
                </c:pt>
                <c:pt idx="4">
                  <c:v>1.8919999999999999</c:v>
                </c:pt>
                <c:pt idx="5">
                  <c:v>1.6739999999999999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FA-49B2-A0CA-8DEB3D9A6F8B}"/>
            </c:ext>
          </c:extLst>
        </c:ser>
        <c:ser>
          <c:idx val="19"/>
          <c:order val="19"/>
          <c:tx>
            <c:strRef>
              <c:f>'Fig 8'!$G$21</c:f>
              <c:strCache>
                <c:ptCount val="1"/>
                <c:pt idx="0">
                  <c:v>Public Health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8'!$H$21:$M$21</c:f>
              <c:numCache>
                <c:formatCode>General</c:formatCode>
                <c:ptCount val="6"/>
                <c:pt idx="0">
                  <c:v>1.99</c:v>
                </c:pt>
                <c:pt idx="1">
                  <c:v>4.4370000000000003</c:v>
                </c:pt>
                <c:pt idx="2">
                  <c:v>1.006</c:v>
                </c:pt>
                <c:pt idx="3">
                  <c:v>0.38</c:v>
                </c:pt>
                <c:pt idx="4">
                  <c:v>3.4180000000000001</c:v>
                </c:pt>
                <c:pt idx="5">
                  <c:v>1.7010000000000001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FA-49B2-A0CA-8DEB3D9A6F8B}"/>
            </c:ext>
          </c:extLst>
        </c:ser>
        <c:ser>
          <c:idx val="20"/>
          <c:order val="20"/>
          <c:tx>
            <c:strRef>
              <c:f>'Fig 8'!$G$22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8'!$H$22:$M$22</c:f>
              <c:numCache>
                <c:formatCode>General</c:formatCode>
                <c:ptCount val="6"/>
                <c:pt idx="0">
                  <c:v>1.054</c:v>
                </c:pt>
                <c:pt idx="1">
                  <c:v>1.417</c:v>
                </c:pt>
                <c:pt idx="2">
                  <c:v>0.59299999999999997</c:v>
                </c:pt>
                <c:pt idx="3">
                  <c:v>0.187</c:v>
                </c:pt>
                <c:pt idx="4">
                  <c:v>1.0609999999999999</c:v>
                </c:pt>
                <c:pt idx="5">
                  <c:v>1.4379999999999999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FA-49B2-A0CA-8DEB3D9A6F8B}"/>
            </c:ext>
          </c:extLst>
        </c:ser>
        <c:ser>
          <c:idx val="21"/>
          <c:order val="21"/>
          <c:tx>
            <c:strRef>
              <c:f>'Fig 8'!$G$23</c:f>
              <c:strCache>
                <c:ptCount val="1"/>
                <c:pt idx="0">
                  <c:v>Arts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8'!$H$23:$M$23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FA-49B2-A0CA-8DEB3D9A6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8'!$AF$2:$AK$2</c:f>
                <c:numCache>
                  <c:formatCode>General</c:formatCode>
                  <c:ptCount val="6"/>
                  <c:pt idx="0">
                    <c:v>1.004</c:v>
                  </c:pt>
                  <c:pt idx="1">
                    <c:v>2.9149999999999996</c:v>
                  </c:pt>
                  <c:pt idx="2">
                    <c:v>0.69399999999999995</c:v>
                  </c:pt>
                  <c:pt idx="3">
                    <c:v>0.13799999999999998</c:v>
                  </c:pt>
                  <c:pt idx="4">
                    <c:v>4.2620000000000005</c:v>
                  </c:pt>
                  <c:pt idx="5">
                    <c:v>0.32000000000000006</c:v>
                  </c:pt>
                </c:numCache>
              </c:numRef>
            </c:plus>
            <c:minus>
              <c:numRef>
                <c:f>'Fig 8'!$Z$2:$AE$2</c:f>
                <c:numCache>
                  <c:formatCode>General</c:formatCode>
                  <c:ptCount val="6"/>
                  <c:pt idx="0">
                    <c:v>0.59599999999999997</c:v>
                  </c:pt>
                  <c:pt idx="1">
                    <c:v>1.4079999999999999</c:v>
                  </c:pt>
                  <c:pt idx="2">
                    <c:v>0.45299999999999996</c:v>
                  </c:pt>
                  <c:pt idx="3">
                    <c:v>0.122</c:v>
                  </c:pt>
                  <c:pt idx="4">
                    <c:v>1.9859999999999998</c:v>
                  </c:pt>
                  <c:pt idx="5">
                    <c:v>0.28300000000000014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8'!$H$2:$M$2</c:f>
              <c:numCache>
                <c:formatCode>General</c:formatCode>
                <c:ptCount val="6"/>
                <c:pt idx="0">
                  <c:v>0.47</c:v>
                </c:pt>
                <c:pt idx="1">
                  <c:v>1.722</c:v>
                </c:pt>
                <c:pt idx="2">
                  <c:v>0.3</c:v>
                </c:pt>
                <c:pt idx="3">
                  <c:v>6.7000000000000004E-2</c:v>
                </c:pt>
                <c:pt idx="4">
                  <c:v>2.7189999999999999</c:v>
                </c:pt>
                <c:pt idx="5">
                  <c:v>1.419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24-409D-AF96-D711A84E9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0721535300609607"/>
          <c:y val="8.2987515715352386E-2"/>
          <c:w val="0.33608757279367135"/>
          <c:h val="0.1134358748278172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8'!$G$3</c:f>
              <c:strCache>
                <c:ptCount val="1"/>
                <c:pt idx="0">
                  <c:v>Biology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8'!$AF$3:$AK$3</c:f>
                <c:numCache>
                  <c:formatCode>General</c:formatCode>
                  <c:ptCount val="6"/>
                  <c:pt idx="0">
                    <c:v>0.27899999999999991</c:v>
                  </c:pt>
                  <c:pt idx="1">
                    <c:v>0.54500000000000037</c:v>
                  </c:pt>
                  <c:pt idx="2">
                    <c:v>0.127</c:v>
                  </c:pt>
                  <c:pt idx="3">
                    <c:v>0.15799999999999992</c:v>
                  </c:pt>
                  <c:pt idx="4">
                    <c:v>0.44300000000000006</c:v>
                  </c:pt>
                  <c:pt idx="5">
                    <c:v>6.2999999999999945E-2</c:v>
                  </c:pt>
                </c:numCache>
              </c:numRef>
            </c:plus>
            <c:minus>
              <c:numRef>
                <c:f>'Fig 8'!$Z$3:$AE$3</c:f>
                <c:numCache>
                  <c:formatCode>General</c:formatCode>
                  <c:ptCount val="6"/>
                  <c:pt idx="0">
                    <c:v>0.248</c:v>
                  </c:pt>
                  <c:pt idx="1">
                    <c:v>0.47499999999999964</c:v>
                  </c:pt>
                  <c:pt idx="2">
                    <c:v>0.11599999999999999</c:v>
                  </c:pt>
                  <c:pt idx="3">
                    <c:v>0.14300000000000007</c:v>
                  </c:pt>
                  <c:pt idx="4">
                    <c:v>0.38900000000000001</c:v>
                  </c:pt>
                  <c:pt idx="5">
                    <c:v>6.2000000000000055E-2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8'!$H$3:$M$3</c:f>
              <c:numCache>
                <c:formatCode>General</c:formatCode>
                <c:ptCount val="6"/>
                <c:pt idx="0">
                  <c:v>1.349</c:v>
                </c:pt>
                <c:pt idx="1">
                  <c:v>2.6869999999999998</c:v>
                </c:pt>
                <c:pt idx="2">
                  <c:v>0.251</c:v>
                </c:pt>
                <c:pt idx="3">
                  <c:v>0.55500000000000005</c:v>
                </c:pt>
                <c:pt idx="4">
                  <c:v>2.2050000000000001</c:v>
                </c:pt>
                <c:pt idx="5">
                  <c:v>1.651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7-4666-8DEA-8EB6D3BE7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5389457715390596"/>
          <c:y val="7.1922544951590589E-2"/>
          <c:w val="0.2570645542516003"/>
          <c:h val="0.113435924243909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8'!$G$4</c:f>
              <c:strCache>
                <c:ptCount val="1"/>
                <c:pt idx="0">
                  <c:v>Biomedical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8'!$AF$4:$AK$4</c:f>
                <c:numCache>
                  <c:formatCode>General</c:formatCode>
                  <c:ptCount val="6"/>
                  <c:pt idx="0">
                    <c:v>0.19700000000000006</c:v>
                  </c:pt>
                  <c:pt idx="1">
                    <c:v>0.41100000000000048</c:v>
                  </c:pt>
                  <c:pt idx="2">
                    <c:v>0.1369999999999999</c:v>
                  </c:pt>
                  <c:pt idx="3">
                    <c:v>0.19499999999999984</c:v>
                  </c:pt>
                  <c:pt idx="4">
                    <c:v>0.23399999999999999</c:v>
                  </c:pt>
                  <c:pt idx="5">
                    <c:v>3.8000000000000034E-2</c:v>
                  </c:pt>
                </c:numCache>
              </c:numRef>
            </c:plus>
            <c:minus>
              <c:numRef>
                <c:f>'Fig 8'!$Z$4:$AE$4</c:f>
                <c:numCache>
                  <c:formatCode>General</c:formatCode>
                  <c:ptCount val="6"/>
                  <c:pt idx="0">
                    <c:v>0.18399999999999994</c:v>
                  </c:pt>
                  <c:pt idx="1">
                    <c:v>0.37800000000000011</c:v>
                  </c:pt>
                  <c:pt idx="2">
                    <c:v>0.127</c:v>
                  </c:pt>
                  <c:pt idx="3">
                    <c:v>0.18100000000000005</c:v>
                  </c:pt>
                  <c:pt idx="4">
                    <c:v>0.21899999999999986</c:v>
                  </c:pt>
                  <c:pt idx="5">
                    <c:v>3.8000000000000034E-2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8'!$H$4:$M$4</c:f>
              <c:numCache>
                <c:formatCode>General</c:formatCode>
                <c:ptCount val="6"/>
                <c:pt idx="0">
                  <c:v>1.72</c:v>
                </c:pt>
                <c:pt idx="1">
                  <c:v>3.7629999999999999</c:v>
                </c:pt>
                <c:pt idx="2">
                  <c:v>0.67900000000000005</c:v>
                </c:pt>
                <c:pt idx="3">
                  <c:v>1.4950000000000001</c:v>
                </c:pt>
                <c:pt idx="4">
                  <c:v>2.3559999999999999</c:v>
                </c:pt>
                <c:pt idx="5">
                  <c:v>1.6819999999999999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1-4BF4-95C7-A32B3F809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7977412340883661"/>
          <c:y val="6.6220417527553824E-2"/>
          <c:w val="0.33374905884753681"/>
          <c:h val="0.113146099882463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8'!$G$5</c:f>
              <c:strCache>
                <c:ptCount val="1"/>
                <c:pt idx="0">
                  <c:v>Built Env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8'!$AF$5:$AK$5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</c:numCache>
              </c:numRef>
            </c:plus>
            <c:minus>
              <c:numRef>
                <c:f>'Fig 8'!$Z$5:$AE$5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8'!$H$5:$M$5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30-45C8-A4A2-F694C59DB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8'!$G$6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8'!$AF$6:$AK$6</c:f>
                <c:numCache>
                  <c:formatCode>General</c:formatCode>
                  <c:ptCount val="6"/>
                  <c:pt idx="0">
                    <c:v>0.91099999999999981</c:v>
                  </c:pt>
                  <c:pt idx="1">
                    <c:v>0.72299999999999998</c:v>
                  </c:pt>
                  <c:pt idx="2">
                    <c:v>1.077</c:v>
                  </c:pt>
                  <c:pt idx="3">
                    <c:v>0.60399999999999998</c:v>
                  </c:pt>
                  <c:pt idx="4">
                    <c:v>0.56300000000000006</c:v>
                  </c:pt>
                  <c:pt idx="5">
                    <c:v>0.14900000000000002</c:v>
                  </c:pt>
                </c:numCache>
              </c:numRef>
            </c:plus>
            <c:minus>
              <c:numRef>
                <c:f>'Fig 8'!$Z$6:$AE$6</c:f>
                <c:numCache>
                  <c:formatCode>General</c:formatCode>
                  <c:ptCount val="6"/>
                  <c:pt idx="0">
                    <c:v>0.68400000000000016</c:v>
                  </c:pt>
                  <c:pt idx="1">
                    <c:v>0.53099999999999992</c:v>
                  </c:pt>
                  <c:pt idx="2">
                    <c:v>0.66800000000000004</c:v>
                  </c:pt>
                  <c:pt idx="3">
                    <c:v>0.441</c:v>
                  </c:pt>
                  <c:pt idx="4">
                    <c:v>0.42599999999999999</c:v>
                  </c:pt>
                  <c:pt idx="5">
                    <c:v>0.14100000000000001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8'!$H$6:$M$6</c:f>
              <c:numCache>
                <c:formatCode>General</c:formatCode>
                <c:ptCount val="6"/>
                <c:pt idx="0">
                  <c:v>1.7310000000000001</c:v>
                </c:pt>
                <c:pt idx="1">
                  <c:v>0.995</c:v>
                </c:pt>
                <c:pt idx="2">
                  <c:v>0.76200000000000001</c:v>
                </c:pt>
                <c:pt idx="3">
                  <c:v>0.64</c:v>
                </c:pt>
                <c:pt idx="4">
                  <c:v>0.747</c:v>
                </c:pt>
                <c:pt idx="5">
                  <c:v>1.665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4-4201-BD25-7696E6EB8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3591329385713582"/>
          <c:y val="6.6577401690209759E-2"/>
          <c:w val="0.31631329102730082"/>
          <c:h val="0.113756053235709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1'!$C$17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1'!$BA$17:$BF$17</c:f>
                <c:numCache>
                  <c:formatCode>General</c:formatCode>
                  <c:ptCount val="6"/>
                  <c:pt idx="0">
                    <c:v>1.0510000000000002</c:v>
                  </c:pt>
                  <c:pt idx="1">
                    <c:v>3.8000000000000006E-2</c:v>
                  </c:pt>
                  <c:pt idx="2">
                    <c:v>0.128</c:v>
                  </c:pt>
                  <c:pt idx="3">
                    <c:v>6.4000000000000029E-2</c:v>
                  </c:pt>
                  <c:pt idx="4">
                    <c:v>0.27600000000000025</c:v>
                  </c:pt>
                  <c:pt idx="5">
                    <c:v>4.4999999999999984E-2</c:v>
                  </c:pt>
                </c:numCache>
              </c:numRef>
            </c:plus>
            <c:minus>
              <c:numRef>
                <c:f>'Fig 1'!$AT$17:$AY$17</c:f>
                <c:numCache>
                  <c:formatCode>General</c:formatCode>
                  <c:ptCount val="6"/>
                  <c:pt idx="0">
                    <c:v>0.96900000000000119</c:v>
                  </c:pt>
                  <c:pt idx="1">
                    <c:v>3.6999999999999991E-2</c:v>
                  </c:pt>
                  <c:pt idx="2">
                    <c:v>0.11800000000000005</c:v>
                  </c:pt>
                  <c:pt idx="3">
                    <c:v>6.0999999999999999E-2</c:v>
                  </c:pt>
                  <c:pt idx="4">
                    <c:v>0.25099999999999989</c:v>
                  </c:pt>
                  <c:pt idx="5">
                    <c:v>4.300000000000001E-2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1'!$Y$17:$AD$17</c:f>
              <c:numCache>
                <c:formatCode>General</c:formatCode>
                <c:ptCount val="6"/>
                <c:pt idx="0">
                  <c:v>11.483000000000001</c:v>
                </c:pt>
                <c:pt idx="1">
                  <c:v>7.1999999999999995E-2</c:v>
                </c:pt>
                <c:pt idx="2">
                  <c:v>0.54600000000000004</c:v>
                </c:pt>
                <c:pt idx="3">
                  <c:v>0.20699999999999999</c:v>
                </c:pt>
                <c:pt idx="4">
                  <c:v>1.8109999999999999</c:v>
                </c:pt>
                <c:pt idx="5">
                  <c:v>0.16300000000000001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C-4FFD-8031-1B673C5EC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2507584229294099"/>
          <c:y val="8.9314239442534471E-2"/>
          <c:w val="0.23540246377983168"/>
          <c:h val="0.1308041697392506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8'!$G$7</c:f>
              <c:strCache>
                <c:ptCount val="1"/>
                <c:pt idx="0">
                  <c:v>Clinical 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8'!$AF$7:$AK$7</c:f>
                <c:numCache>
                  <c:formatCode>General</c:formatCode>
                  <c:ptCount val="6"/>
                  <c:pt idx="0">
                    <c:v>0.30500000000000016</c:v>
                  </c:pt>
                  <c:pt idx="1">
                    <c:v>0.50300000000000011</c:v>
                  </c:pt>
                  <c:pt idx="2">
                    <c:v>0.11599999999999999</c:v>
                  </c:pt>
                  <c:pt idx="3">
                    <c:v>7.0999999999999952E-2</c:v>
                  </c:pt>
                  <c:pt idx="4">
                    <c:v>0.38999999999999968</c:v>
                  </c:pt>
                  <c:pt idx="5">
                    <c:v>3.8999999999999924E-2</c:v>
                  </c:pt>
                </c:numCache>
              </c:numRef>
            </c:plus>
            <c:minus>
              <c:numRef>
                <c:f>'Fig 8'!$Z$7:$AE$7</c:f>
                <c:numCache>
                  <c:formatCode>General</c:formatCode>
                  <c:ptCount val="6"/>
                  <c:pt idx="0">
                    <c:v>0.28200000000000003</c:v>
                  </c:pt>
                  <c:pt idx="1">
                    <c:v>0.45999999999999996</c:v>
                  </c:pt>
                  <c:pt idx="2">
                    <c:v>0.10899999999999999</c:v>
                  </c:pt>
                  <c:pt idx="3">
                    <c:v>6.800000000000006E-2</c:v>
                  </c:pt>
                  <c:pt idx="4">
                    <c:v>0.36299999999999999</c:v>
                  </c:pt>
                  <c:pt idx="5">
                    <c:v>3.8000000000000034E-2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8'!$H$7:$M$7</c:f>
              <c:numCache>
                <c:formatCode>General</c:formatCode>
                <c:ptCount val="6"/>
                <c:pt idx="0">
                  <c:v>2.7429999999999999</c:v>
                </c:pt>
                <c:pt idx="1">
                  <c:v>4.444</c:v>
                </c:pt>
                <c:pt idx="2">
                  <c:v>0.70099999999999996</c:v>
                </c:pt>
                <c:pt idx="3">
                  <c:v>0.54500000000000004</c:v>
                </c:pt>
                <c:pt idx="4">
                  <c:v>4.0510000000000002</c:v>
                </c:pt>
                <c:pt idx="5">
                  <c:v>1.736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C-4D7B-8EC5-3D377C440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818517658483037"/>
          <c:y val="6.6220417527553824E-2"/>
          <c:w val="0.35946493283513825"/>
          <c:h val="0.113146099882463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8'!$G$8</c:f>
              <c:strCache>
                <c:ptCount val="1"/>
                <c:pt idx="0">
                  <c:v>Commun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8'!$AF$8:$AK$8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</c:numCache>
              </c:numRef>
            </c:plus>
            <c:minus>
              <c:numRef>
                <c:f>'Fig 8'!$Z$8:$AE$8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8'!$H$8:$M$8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E-4138-A251-227AFAC5D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8'!$G$9</c:f>
              <c:strCache>
                <c:ptCount val="1"/>
                <c:pt idx="0">
                  <c:v>Earth &amp; Env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8'!$AF$9:$AK$9</c:f>
                <c:numCache>
                  <c:formatCode>General</c:formatCode>
                  <c:ptCount val="6"/>
                  <c:pt idx="0">
                    <c:v>3.3480000000000003</c:v>
                  </c:pt>
                  <c:pt idx="1">
                    <c:v>0.92400000000000004</c:v>
                  </c:pt>
                  <c:pt idx="2">
                    <c:v>1.177</c:v>
                  </c:pt>
                  <c:pt idx="3">
                    <c:v>1.4159999999999999</c:v>
                  </c:pt>
                  <c:pt idx="4">
                    <c:v>0.81200000000000006</c:v>
                  </c:pt>
                  <c:pt idx="5">
                    <c:v>0.3530000000000002</c:v>
                  </c:pt>
                </c:numCache>
              </c:numRef>
            </c:plus>
            <c:minus>
              <c:numRef>
                <c:f>'Fig 8'!$Z$9:$AE$9</c:f>
                <c:numCache>
                  <c:formatCode>General</c:formatCode>
                  <c:ptCount val="6"/>
                  <c:pt idx="0">
                    <c:v>1.726</c:v>
                  </c:pt>
                  <c:pt idx="1">
                    <c:v>0.57099999999999995</c:v>
                  </c:pt>
                  <c:pt idx="2">
                    <c:v>0.64</c:v>
                  </c:pt>
                  <c:pt idx="3">
                    <c:v>0.7370000000000001</c:v>
                  </c:pt>
                  <c:pt idx="4">
                    <c:v>0.54700000000000004</c:v>
                  </c:pt>
                  <c:pt idx="5">
                    <c:v>0.30999999999999983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8'!$H$9:$M$9</c:f>
              <c:numCache>
                <c:formatCode>General</c:formatCode>
                <c:ptCount val="6"/>
                <c:pt idx="0">
                  <c:v>2.5649999999999999</c:v>
                </c:pt>
                <c:pt idx="1">
                  <c:v>0.495</c:v>
                </c:pt>
                <c:pt idx="2">
                  <c:v>0.40600000000000003</c:v>
                </c:pt>
                <c:pt idx="3">
                  <c:v>0.53700000000000003</c:v>
                </c:pt>
                <c:pt idx="4">
                  <c:v>0.67900000000000005</c:v>
                </c:pt>
                <c:pt idx="5">
                  <c:v>1.5089999999999999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9E-4A26-B3DD-7D89D2D60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8'!$G$10</c:f>
              <c:strCache>
                <c:ptCount val="1"/>
                <c:pt idx="0">
                  <c:v>Econ &amp; Bus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8'!$AF$10:$AK$10</c:f>
                <c:numCache>
                  <c:formatCode>General</c:formatCode>
                  <c:ptCount val="6"/>
                  <c:pt idx="0">
                    <c:v>1.6849999999999998</c:v>
                  </c:pt>
                  <c:pt idx="1">
                    <c:v>3.3470000000000004</c:v>
                  </c:pt>
                  <c:pt idx="2">
                    <c:v>1.5989999999999998</c:v>
                  </c:pt>
                  <c:pt idx="3">
                    <c:v>0.55499999999999994</c:v>
                  </c:pt>
                  <c:pt idx="4">
                    <c:v>3.157</c:v>
                  </c:pt>
                  <c:pt idx="5">
                    <c:v>0.35000000000000009</c:v>
                  </c:pt>
                </c:numCache>
              </c:numRef>
            </c:plus>
            <c:minus>
              <c:numRef>
                <c:f>'Fig 8'!$Z$10:$AE$10</c:f>
                <c:numCache>
                  <c:formatCode>General</c:formatCode>
                  <c:ptCount val="6"/>
                  <c:pt idx="0">
                    <c:v>0.96300000000000008</c:v>
                  </c:pt>
                  <c:pt idx="1">
                    <c:v>1.49</c:v>
                  </c:pt>
                  <c:pt idx="2">
                    <c:v>0.81400000000000006</c:v>
                  </c:pt>
                  <c:pt idx="3">
                    <c:v>0.39100000000000001</c:v>
                  </c:pt>
                  <c:pt idx="4">
                    <c:v>1.516</c:v>
                  </c:pt>
                  <c:pt idx="5">
                    <c:v>0.30899999999999994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8'!$H$10:$M$10</c:f>
              <c:numCache>
                <c:formatCode>General</c:formatCode>
                <c:ptCount val="6"/>
                <c:pt idx="0">
                  <c:v>1.248</c:v>
                </c:pt>
                <c:pt idx="1">
                  <c:v>1.6830000000000001</c:v>
                </c:pt>
                <c:pt idx="2">
                  <c:v>0.66100000000000003</c:v>
                </c:pt>
                <c:pt idx="3">
                  <c:v>0.316</c:v>
                </c:pt>
                <c:pt idx="4">
                  <c:v>1.9179999999999999</c:v>
                </c:pt>
                <c:pt idx="5">
                  <c:v>1.635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1-4E14-A2D1-828D5D032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0625119623150485"/>
          <c:y val="7.1738816826598023E-2"/>
          <c:w val="0.33763141658579204"/>
          <c:h val="0.113146149046408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8'!$G$11</c:f>
              <c:strCache>
                <c:ptCount val="1"/>
                <c:pt idx="0">
                  <c:v>En &amp; Strateg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8'!$AF$11:$AK$11</c:f>
                <c:numCache>
                  <c:formatCode>General</c:formatCode>
                  <c:ptCount val="6"/>
                  <c:pt idx="0">
                    <c:v>0.21199999999999997</c:v>
                  </c:pt>
                  <c:pt idx="1">
                    <c:v>0.63899999999999935</c:v>
                  </c:pt>
                  <c:pt idx="2">
                    <c:v>0.33200000000000007</c:v>
                  </c:pt>
                  <c:pt idx="3">
                    <c:v>0.32900000000000018</c:v>
                  </c:pt>
                  <c:pt idx="4">
                    <c:v>0.26600000000000001</c:v>
                  </c:pt>
                  <c:pt idx="5">
                    <c:v>5.600000000000005E-2</c:v>
                  </c:pt>
                </c:numCache>
              </c:numRef>
            </c:plus>
            <c:minus>
              <c:numRef>
                <c:f>'Fig 8'!$Z$11:$AE$11</c:f>
                <c:numCache>
                  <c:formatCode>General</c:formatCode>
                  <c:ptCount val="6"/>
                  <c:pt idx="0">
                    <c:v>0.19399999999999995</c:v>
                  </c:pt>
                  <c:pt idx="1">
                    <c:v>0.57200000000000006</c:v>
                  </c:pt>
                  <c:pt idx="2">
                    <c:v>0.28799999999999992</c:v>
                  </c:pt>
                  <c:pt idx="3">
                    <c:v>0.29600000000000004</c:v>
                  </c:pt>
                  <c:pt idx="4">
                    <c:v>0.24099999999999988</c:v>
                  </c:pt>
                  <c:pt idx="5">
                    <c:v>5.4999999999999938E-2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8'!$H$11:$M$11</c:f>
              <c:numCache>
                <c:formatCode>General</c:formatCode>
                <c:ptCount val="6"/>
                <c:pt idx="0">
                  <c:v>1.3140000000000001</c:v>
                </c:pt>
                <c:pt idx="1">
                  <c:v>4.53</c:v>
                </c:pt>
                <c:pt idx="2">
                  <c:v>1.196</c:v>
                </c:pt>
                <c:pt idx="3">
                  <c:v>1.9319999999999999</c:v>
                </c:pt>
                <c:pt idx="4">
                  <c:v>1.718</c:v>
                </c:pt>
                <c:pt idx="5">
                  <c:v>1.673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2-4C03-AAD2-D8BAD5DB5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3249400276578329"/>
          <c:y val="7.7464834755482548E-2"/>
          <c:w val="0.36511923912736716"/>
          <c:h val="0.1134502567275246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8'!$G$12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8'!$AF$12:$AK$12</c:f>
                <c:numCache>
                  <c:formatCode>General</c:formatCode>
                  <c:ptCount val="6"/>
                  <c:pt idx="0">
                    <c:v>2.726</c:v>
                  </c:pt>
                  <c:pt idx="1">
                    <c:v>19.743000000000002</c:v>
                  </c:pt>
                  <c:pt idx="2">
                    <c:v>10.622</c:v>
                  </c:pt>
                  <c:pt idx="3">
                    <c:v>1.903</c:v>
                  </c:pt>
                  <c:pt idx="4">
                    <c:v>4.0339999999999998</c:v>
                  </c:pt>
                  <c:pt idx="5">
                    <c:v>1.2589999999999999</c:v>
                  </c:pt>
                </c:numCache>
              </c:numRef>
            </c:plus>
            <c:minus>
              <c:numRef>
                <c:f>'Fig 8'!$Z$12:$AE$12</c:f>
                <c:numCache>
                  <c:formatCode>General</c:formatCode>
                  <c:ptCount val="6"/>
                  <c:pt idx="0">
                    <c:v>0.88100000000000001</c:v>
                  </c:pt>
                  <c:pt idx="1">
                    <c:v>2.355</c:v>
                  </c:pt>
                  <c:pt idx="2">
                    <c:v>1.7210000000000001</c:v>
                  </c:pt>
                  <c:pt idx="3">
                    <c:v>0.79800000000000004</c:v>
                  </c:pt>
                  <c:pt idx="4">
                    <c:v>1.0249999999999999</c:v>
                  </c:pt>
                  <c:pt idx="5">
                    <c:v>0.83600000000000008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8'!$H$12:$M$12</c:f>
              <c:numCache>
                <c:formatCode>General</c:formatCode>
                <c:ptCount val="6"/>
                <c:pt idx="0">
                  <c:v>0.30099999999999999</c:v>
                </c:pt>
                <c:pt idx="1">
                  <c:v>1.6739999999999999</c:v>
                </c:pt>
                <c:pt idx="2">
                  <c:v>1.054</c:v>
                </c:pt>
                <c:pt idx="3">
                  <c:v>0.372</c:v>
                </c:pt>
                <c:pt idx="4">
                  <c:v>0.375</c:v>
                </c:pt>
                <c:pt idx="5">
                  <c:v>1.4870000000000001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2-43BE-8DC7-DFEDE63CF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3251397923085697"/>
          <c:y val="6.1526807322438787E-2"/>
          <c:w val="0.35526189661074975"/>
          <c:h val="0.1146834144074906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8'!$G$13</c:f>
              <c:strCache>
                <c:ptCount val="1"/>
                <c:pt idx="0">
                  <c:v>Art Hum Soc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8'!$AF$13:$AK$13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343.03899999999999</c:v>
                  </c:pt>
                  <c:pt idx="2">
                    <c:v>0</c:v>
                  </c:pt>
                  <c:pt idx="3">
                    <c:v>114.34699999999999</c:v>
                  </c:pt>
                  <c:pt idx="4">
                    <c:v>47.822000000000003</c:v>
                  </c:pt>
                  <c:pt idx="5">
                    <c:v>5.9850000000000003</c:v>
                  </c:pt>
                </c:numCache>
              </c:numRef>
            </c:plus>
            <c:minus>
              <c:numRef>
                <c:f>'Fig 8'!$Z$13:$AE$13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4.1909999999999998</c:v>
                  </c:pt>
                  <c:pt idx="2">
                    <c:v>0</c:v>
                  </c:pt>
                  <c:pt idx="3">
                    <c:v>1.397</c:v>
                  </c:pt>
                  <c:pt idx="4">
                    <c:v>1.8610000000000002</c:v>
                  </c:pt>
                  <c:pt idx="5">
                    <c:v>1.879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8'!$H$13:$M$13</c:f>
              <c:numCache>
                <c:formatCode>General</c:formatCode>
                <c:ptCount val="6"/>
                <c:pt idx="0">
                  <c:v>0</c:v>
                </c:pt>
                <c:pt idx="1">
                  <c:v>3.2429999999999999</c:v>
                </c:pt>
                <c:pt idx="2">
                  <c:v>0</c:v>
                </c:pt>
                <c:pt idx="3">
                  <c:v>0.41399999999999998</c:v>
                </c:pt>
                <c:pt idx="4">
                  <c:v>0.93600000000000005</c:v>
                </c:pt>
                <c:pt idx="5">
                  <c:v>1.7390000000000001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0-4419-B972-98B7E8DFA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620601569188878"/>
          <c:y val="9.9065035805986801E-2"/>
          <c:w val="0.36306033938271087"/>
          <c:h val="0.1128435695481186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8'!$G$14</c:f>
              <c:strCache>
                <c:ptCount val="1"/>
                <c:pt idx="0">
                  <c:v>Sci &amp; Tech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8'!$AF$14:$AK$14</c:f>
                <c:numCache>
                  <c:formatCode>General</c:formatCode>
                  <c:ptCount val="6"/>
                  <c:pt idx="0">
                    <c:v>0.63300000000000001</c:v>
                  </c:pt>
                  <c:pt idx="1">
                    <c:v>1.2629999999999999</c:v>
                  </c:pt>
                  <c:pt idx="2">
                    <c:v>0.20399999999999996</c:v>
                  </c:pt>
                  <c:pt idx="3">
                    <c:v>0.49299999999999988</c:v>
                  </c:pt>
                  <c:pt idx="4">
                    <c:v>0.67199999999999971</c:v>
                  </c:pt>
                  <c:pt idx="5">
                    <c:v>6.4999999999999947E-2</c:v>
                  </c:pt>
                </c:numCache>
              </c:numRef>
            </c:plus>
            <c:minus>
              <c:numRef>
                <c:f>'Fig 8'!$Z$14:$AE$14</c:f>
                <c:numCache>
                  <c:formatCode>General</c:formatCode>
                  <c:ptCount val="6"/>
                  <c:pt idx="0">
                    <c:v>0.56800000000000006</c:v>
                  </c:pt>
                  <c:pt idx="1">
                    <c:v>1.1110000000000007</c:v>
                  </c:pt>
                  <c:pt idx="2">
                    <c:v>0.18600000000000005</c:v>
                  </c:pt>
                  <c:pt idx="3">
                    <c:v>0.43999999999999995</c:v>
                  </c:pt>
                  <c:pt idx="4">
                    <c:v>0.60599999999999987</c:v>
                  </c:pt>
                  <c:pt idx="5">
                    <c:v>6.2999999999999945E-2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8'!$H$14:$M$14</c:f>
              <c:numCache>
                <c:formatCode>General</c:formatCode>
                <c:ptCount val="6"/>
                <c:pt idx="0">
                  <c:v>4.4820000000000002</c:v>
                </c:pt>
                <c:pt idx="1">
                  <c:v>8.2680000000000007</c:v>
                </c:pt>
                <c:pt idx="2">
                  <c:v>1.034</c:v>
                </c:pt>
                <c:pt idx="3">
                  <c:v>3.145</c:v>
                </c:pt>
                <c:pt idx="4">
                  <c:v>5.093</c:v>
                </c:pt>
                <c:pt idx="5">
                  <c:v>1.776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4-4278-9BE8-826DD8F92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2040905264200474"/>
          <c:y val="9.4317985727797163E-2"/>
          <c:w val="0.31982879498553246"/>
          <c:h val="0.113756053235709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8'!$G$15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8'!$AF$15:$AK$15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</c:numCache>
              </c:numRef>
            </c:plus>
            <c:minus>
              <c:numRef>
                <c:f>'Fig 8'!$Z$15:$AE$15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8'!$H$15:$M$15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9-40D4-AF8C-8EB0747DF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8'!$G$16</c:f>
              <c:strCache>
                <c:ptCount val="1"/>
                <c:pt idx="0">
                  <c:v>ICTs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8'!$AF$16:$AK$16</c:f>
                <c:numCache>
                  <c:formatCode>General</c:formatCode>
                  <c:ptCount val="6"/>
                  <c:pt idx="0">
                    <c:v>3.3069999999999999</c:v>
                  </c:pt>
                  <c:pt idx="1">
                    <c:v>3.4859999999999989</c:v>
                  </c:pt>
                  <c:pt idx="2">
                    <c:v>2.4350000000000005</c:v>
                  </c:pt>
                  <c:pt idx="3">
                    <c:v>1.069</c:v>
                  </c:pt>
                  <c:pt idx="4">
                    <c:v>2.0700000000000003</c:v>
                  </c:pt>
                  <c:pt idx="5">
                    <c:v>0.16500000000000004</c:v>
                  </c:pt>
                </c:numCache>
              </c:numRef>
            </c:plus>
            <c:minus>
              <c:numRef>
                <c:f>'Fig 8'!$Z$16:$AE$16</c:f>
                <c:numCache>
                  <c:formatCode>General</c:formatCode>
                  <c:ptCount val="6"/>
                  <c:pt idx="0">
                    <c:v>1.867</c:v>
                  </c:pt>
                  <c:pt idx="1">
                    <c:v>2.14</c:v>
                  </c:pt>
                  <c:pt idx="2">
                    <c:v>1.3140000000000001</c:v>
                  </c:pt>
                  <c:pt idx="3">
                    <c:v>0.70600000000000007</c:v>
                  </c:pt>
                  <c:pt idx="4">
                    <c:v>1.256</c:v>
                  </c:pt>
                  <c:pt idx="5">
                    <c:v>0.15500000000000003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8'!$H$16:$M$16</c:f>
              <c:numCache>
                <c:formatCode>General</c:formatCode>
                <c:ptCount val="6"/>
                <c:pt idx="0">
                  <c:v>3.2909999999999999</c:v>
                </c:pt>
                <c:pt idx="1">
                  <c:v>4.5380000000000003</c:v>
                </c:pt>
                <c:pt idx="2">
                  <c:v>1.8560000000000001</c:v>
                </c:pt>
                <c:pt idx="3">
                  <c:v>1.0760000000000001</c:v>
                </c:pt>
                <c:pt idx="4">
                  <c:v>2.1890000000000001</c:v>
                </c:pt>
                <c:pt idx="5">
                  <c:v>1.675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1D-4046-B1F4-5A0DDCAB0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1303766758884861"/>
          <c:y val="6.6757341007799301E-2"/>
          <c:w val="0.19014088103851884"/>
          <c:h val="0.1140635027016135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1'!$C$18</c:f>
              <c:strCache>
                <c:ptCount val="1"/>
                <c:pt idx="0">
                  <c:v>Phil &amp; Theol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1'!$BA$18:$BF$18</c:f>
                <c:numCache>
                  <c:formatCode>General</c:formatCode>
                  <c:ptCount val="6"/>
                  <c:pt idx="0">
                    <c:v>0.21599999999999997</c:v>
                  </c:pt>
                  <c:pt idx="1">
                    <c:v>0.32500000000000018</c:v>
                  </c:pt>
                  <c:pt idx="2">
                    <c:v>9.8999999999999977E-2</c:v>
                  </c:pt>
                  <c:pt idx="3">
                    <c:v>8.8000000000000023E-2</c:v>
                  </c:pt>
                  <c:pt idx="4">
                    <c:v>0.40100000000000025</c:v>
                  </c:pt>
                  <c:pt idx="5">
                    <c:v>5.099999999999999E-2</c:v>
                  </c:pt>
                </c:numCache>
              </c:numRef>
            </c:plus>
            <c:minus>
              <c:numRef>
                <c:f>'Fig 1'!$AT$18:$AY$18</c:f>
                <c:numCache>
                  <c:formatCode>General</c:formatCode>
                  <c:ptCount val="6"/>
                  <c:pt idx="0">
                    <c:v>0.19900000000000007</c:v>
                  </c:pt>
                  <c:pt idx="1">
                    <c:v>0.29699999999999971</c:v>
                  </c:pt>
                  <c:pt idx="2">
                    <c:v>9.3999999999999972E-2</c:v>
                  </c:pt>
                  <c:pt idx="3">
                    <c:v>8.3000000000000018E-2</c:v>
                  </c:pt>
                  <c:pt idx="4">
                    <c:v>0.36599999999999966</c:v>
                  </c:pt>
                  <c:pt idx="5">
                    <c:v>4.9999999999999989E-2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1'!$Y$18:$AD$18</c:f>
              <c:numCache>
                <c:formatCode>General</c:formatCode>
                <c:ptCount val="6"/>
                <c:pt idx="0">
                  <c:v>1.61</c:v>
                </c:pt>
                <c:pt idx="1">
                  <c:v>2.5449999999999999</c:v>
                </c:pt>
                <c:pt idx="2">
                  <c:v>0.77500000000000002</c:v>
                </c:pt>
                <c:pt idx="3">
                  <c:v>0.46200000000000002</c:v>
                </c:pt>
                <c:pt idx="4">
                  <c:v>3.2269999999999999</c:v>
                </c:pt>
                <c:pt idx="5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4-4215-871B-6BD5FCE6B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9730397641313594"/>
          <c:y val="6.3067107374978157E-2"/>
          <c:w val="0.35534708295511319"/>
          <c:h val="0.129309916731554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8'!$G$17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8'!$AF$17:$AK$17</c:f>
                <c:numCache>
                  <c:formatCode>General</c:formatCode>
                  <c:ptCount val="6"/>
                  <c:pt idx="0">
                    <c:v>0.79200000000000015</c:v>
                  </c:pt>
                  <c:pt idx="1">
                    <c:v>2.6550000000000002</c:v>
                  </c:pt>
                  <c:pt idx="2">
                    <c:v>3.7819999999999996</c:v>
                  </c:pt>
                  <c:pt idx="3">
                    <c:v>1.274</c:v>
                  </c:pt>
                  <c:pt idx="4">
                    <c:v>0.9760000000000002</c:v>
                  </c:pt>
                  <c:pt idx="5">
                    <c:v>0.26700000000000013</c:v>
                  </c:pt>
                </c:numCache>
              </c:numRef>
            </c:plus>
            <c:minus>
              <c:numRef>
                <c:f>'Fig 8'!$Z$17:$AE$17</c:f>
                <c:numCache>
                  <c:formatCode>General</c:formatCode>
                  <c:ptCount val="6"/>
                  <c:pt idx="0">
                    <c:v>0.56399999999999995</c:v>
                  </c:pt>
                  <c:pt idx="1">
                    <c:v>1.5959999999999999</c:v>
                  </c:pt>
                  <c:pt idx="2">
                    <c:v>1.9020000000000001</c:v>
                  </c:pt>
                  <c:pt idx="3">
                    <c:v>0.81699999999999995</c:v>
                  </c:pt>
                  <c:pt idx="4">
                    <c:v>0.67100000000000004</c:v>
                  </c:pt>
                  <c:pt idx="5">
                    <c:v>0.2430000000000001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8'!$H$17:$M$17</c:f>
              <c:numCache>
                <c:formatCode>General</c:formatCode>
                <c:ptCount val="6"/>
                <c:pt idx="0">
                  <c:v>0.95099999999999996</c:v>
                </c:pt>
                <c:pt idx="1">
                  <c:v>2.9969999999999999</c:v>
                </c:pt>
                <c:pt idx="2">
                  <c:v>2.8260000000000001</c:v>
                </c:pt>
                <c:pt idx="3">
                  <c:v>1.2789999999999999</c:v>
                </c:pt>
                <c:pt idx="4">
                  <c:v>1.143</c:v>
                </c:pt>
                <c:pt idx="5">
                  <c:v>1.776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3-4871-B57E-D978EC744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3724292433772889"/>
          <c:y val="5.5781879673654042E-2"/>
          <c:w val="0.23861276162794007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8'!$G$18</c:f>
              <c:strCache>
                <c:ptCount val="1"/>
                <c:pt idx="0">
                  <c:v>Phil &amp; Theol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8'!$AF$18:$AK$18</c:f>
                <c:numCache>
                  <c:formatCode>General</c:formatCode>
                  <c:ptCount val="6"/>
                  <c:pt idx="0">
                    <c:v>532.83399999999995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5363.3360000000002</c:v>
                  </c:pt>
                  <c:pt idx="5">
                    <c:v>13.568999999999999</c:v>
                  </c:pt>
                </c:numCache>
              </c:numRef>
            </c:plus>
            <c:minus>
              <c:numRef>
                <c:f>'Fig 8'!$Z$18:$AE$18</c:f>
                <c:numCache>
                  <c:formatCode>General</c:formatCode>
                  <c:ptCount val="6"/>
                  <c:pt idx="0">
                    <c:v>1.5760000000000001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1.87</c:v>
                  </c:pt>
                  <c:pt idx="5">
                    <c:v>2.1800000000000002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8'!$H$18:$M$18</c:f>
              <c:numCache>
                <c:formatCode>General</c:formatCode>
                <c:ptCount val="6"/>
                <c:pt idx="0">
                  <c:v>0.58099999999999996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0.871</c:v>
                </c:pt>
                <c:pt idx="5">
                  <c:v>1.5980000000000001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85-47B9-BD96-AD6982F1A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1942166231748154"/>
          <c:y val="6.730307227042763E-2"/>
          <c:w val="0.36115667536503687"/>
          <c:h val="0.1149959547497244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8'!$G$19</c:f>
              <c:strCache>
                <c:ptCount val="1"/>
                <c:pt idx="0">
                  <c:v>Phys &amp; Astro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8'!$AF$19:$AK$19</c:f>
                <c:numCache>
                  <c:formatCode>General</c:formatCode>
                  <c:ptCount val="6"/>
                  <c:pt idx="0">
                    <c:v>1.37</c:v>
                  </c:pt>
                  <c:pt idx="1">
                    <c:v>0.68700000000000006</c:v>
                  </c:pt>
                  <c:pt idx="2">
                    <c:v>1.859</c:v>
                  </c:pt>
                  <c:pt idx="3">
                    <c:v>1.0920000000000001</c:v>
                  </c:pt>
                  <c:pt idx="4">
                    <c:v>0.47299999999999986</c:v>
                  </c:pt>
                  <c:pt idx="5">
                    <c:v>0.3640000000000001</c:v>
                  </c:pt>
                </c:numCache>
              </c:numRef>
            </c:plus>
            <c:minus>
              <c:numRef>
                <c:f>'Fig 8'!$Z$19:$AE$19</c:f>
                <c:numCache>
                  <c:formatCode>General</c:formatCode>
                  <c:ptCount val="6"/>
                  <c:pt idx="0">
                    <c:v>0.89399999999999991</c:v>
                  </c:pt>
                  <c:pt idx="1">
                    <c:v>0.48700000000000004</c:v>
                  </c:pt>
                  <c:pt idx="2">
                    <c:v>1.0859999999999999</c:v>
                  </c:pt>
                  <c:pt idx="3">
                    <c:v>0.72199999999999998</c:v>
                  </c:pt>
                  <c:pt idx="4">
                    <c:v>0.36200000000000004</c:v>
                  </c:pt>
                  <c:pt idx="5">
                    <c:v>0.32299999999999995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8'!$H$19:$M$19</c:f>
              <c:numCache>
                <c:formatCode>General</c:formatCode>
                <c:ptCount val="6"/>
                <c:pt idx="0">
                  <c:v>1.569</c:v>
                </c:pt>
                <c:pt idx="1">
                  <c:v>0.67900000000000005</c:v>
                </c:pt>
                <c:pt idx="2">
                  <c:v>1.613</c:v>
                </c:pt>
                <c:pt idx="3">
                  <c:v>1.133</c:v>
                </c:pt>
                <c:pt idx="4">
                  <c:v>0.55800000000000005</c:v>
                </c:pt>
                <c:pt idx="5">
                  <c:v>1.917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0-4EC0-9274-25A4D88D2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8'!$G$20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8'!$AF$20:$AK$20</c:f>
                <c:numCache>
                  <c:formatCode>General</c:formatCode>
                  <c:ptCount val="6"/>
                  <c:pt idx="0">
                    <c:v>1.4050000000000002</c:v>
                  </c:pt>
                  <c:pt idx="1">
                    <c:v>0.8</c:v>
                  </c:pt>
                  <c:pt idx="2">
                    <c:v>0.35199999999999998</c:v>
                  </c:pt>
                  <c:pt idx="3">
                    <c:v>0.14100000000000001</c:v>
                  </c:pt>
                  <c:pt idx="4">
                    <c:v>0.91900000000000004</c:v>
                  </c:pt>
                  <c:pt idx="5">
                    <c:v>0.11699999999999999</c:v>
                  </c:pt>
                </c:numCache>
              </c:numRef>
            </c:plus>
            <c:minus>
              <c:numRef>
                <c:f>'Fig 8'!$Z$20:$AE$20</c:f>
                <c:numCache>
                  <c:formatCode>General</c:formatCode>
                  <c:ptCount val="6"/>
                  <c:pt idx="0">
                    <c:v>0.99399999999999977</c:v>
                  </c:pt>
                  <c:pt idx="1">
                    <c:v>0.59499999999999997</c:v>
                  </c:pt>
                  <c:pt idx="2">
                    <c:v>0.28100000000000003</c:v>
                  </c:pt>
                  <c:pt idx="3">
                    <c:v>0.126</c:v>
                  </c:pt>
                  <c:pt idx="4">
                    <c:v>0.69699999999999984</c:v>
                  </c:pt>
                  <c:pt idx="5">
                    <c:v>0.11199999999999988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8'!$H$20:$M$20</c:f>
              <c:numCache>
                <c:formatCode>General</c:formatCode>
                <c:ptCount val="6"/>
                <c:pt idx="0">
                  <c:v>2.4009999999999998</c:v>
                </c:pt>
                <c:pt idx="1">
                  <c:v>1.3089999999999999</c:v>
                </c:pt>
                <c:pt idx="2">
                  <c:v>0.39400000000000002</c:v>
                </c:pt>
                <c:pt idx="3">
                  <c:v>0.20100000000000001</c:v>
                </c:pt>
                <c:pt idx="4">
                  <c:v>1.8919999999999999</c:v>
                </c:pt>
                <c:pt idx="5">
                  <c:v>1.6739999999999999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4-43A7-A49B-0F584676E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3046027783112475"/>
          <c:y val="7.2516443575750253E-2"/>
          <c:w val="0.3390791598204696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8'!$G$21</c:f>
              <c:strCache>
                <c:ptCount val="1"/>
                <c:pt idx="0">
                  <c:v>Public Health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8'!$AF$21:$AK$21</c:f>
                <c:numCache>
                  <c:formatCode>General</c:formatCode>
                  <c:ptCount val="6"/>
                  <c:pt idx="0">
                    <c:v>0.3819999999999999</c:v>
                  </c:pt>
                  <c:pt idx="1">
                    <c:v>0.83499999999999996</c:v>
                  </c:pt>
                  <c:pt idx="2">
                    <c:v>0.2569999999999999</c:v>
                  </c:pt>
                  <c:pt idx="3">
                    <c:v>8.9999999999999969E-2</c:v>
                  </c:pt>
                  <c:pt idx="4">
                    <c:v>0.59799999999999986</c:v>
                  </c:pt>
                  <c:pt idx="5">
                    <c:v>6.3999999999999835E-2</c:v>
                  </c:pt>
                </c:numCache>
              </c:numRef>
            </c:plus>
            <c:minus>
              <c:numRef>
                <c:f>'Fig 8'!$Z$21:$AE$21</c:f>
                <c:numCache>
                  <c:formatCode>General</c:formatCode>
                  <c:ptCount val="6"/>
                  <c:pt idx="0">
                    <c:v>0.33899999999999997</c:v>
                  </c:pt>
                  <c:pt idx="1">
                    <c:v>0.7240000000000002</c:v>
                  </c:pt>
                  <c:pt idx="2">
                    <c:v>0.22799999999999998</c:v>
                  </c:pt>
                  <c:pt idx="3">
                    <c:v>8.4000000000000019E-2</c:v>
                  </c:pt>
                  <c:pt idx="4">
                    <c:v>0.52800000000000002</c:v>
                  </c:pt>
                  <c:pt idx="5">
                    <c:v>6.2000000000000055E-2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8'!$H$21:$M$21</c:f>
              <c:numCache>
                <c:formatCode>General</c:formatCode>
                <c:ptCount val="6"/>
                <c:pt idx="0">
                  <c:v>1.99</c:v>
                </c:pt>
                <c:pt idx="1">
                  <c:v>4.4370000000000003</c:v>
                </c:pt>
                <c:pt idx="2">
                  <c:v>1.006</c:v>
                </c:pt>
                <c:pt idx="3">
                  <c:v>0.38</c:v>
                </c:pt>
                <c:pt idx="4">
                  <c:v>3.4180000000000001</c:v>
                </c:pt>
                <c:pt idx="5">
                  <c:v>1.7010000000000001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B-48BC-825A-CC408F9D4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9394987955272714"/>
          <c:y val="8.4589783951919253E-2"/>
          <c:w val="0.38744241901269189"/>
          <c:h val="0.115626019906351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8'!$AF$22:$AK$22</c:f>
                <c:numCache>
                  <c:formatCode>General</c:formatCode>
                  <c:ptCount val="6"/>
                  <c:pt idx="0">
                    <c:v>0.82799999999999985</c:v>
                  </c:pt>
                  <c:pt idx="1">
                    <c:v>1.3179999999999998</c:v>
                  </c:pt>
                  <c:pt idx="2">
                    <c:v>1.6829999999999998</c:v>
                  </c:pt>
                  <c:pt idx="3">
                    <c:v>0.37699999999999995</c:v>
                  </c:pt>
                  <c:pt idx="4">
                    <c:v>1.6579999999999999</c:v>
                  </c:pt>
                  <c:pt idx="5">
                    <c:v>0.14900000000000002</c:v>
                  </c:pt>
                </c:numCache>
              </c:numRef>
            </c:plus>
            <c:minus>
              <c:numRef>
                <c:f>'Fig 8'!$Z$22:$AE$22</c:f>
                <c:numCache>
                  <c:formatCode>General</c:formatCode>
                  <c:ptCount val="6"/>
                  <c:pt idx="0">
                    <c:v>0.59000000000000008</c:v>
                  </c:pt>
                  <c:pt idx="1">
                    <c:v>0.85300000000000009</c:v>
                  </c:pt>
                  <c:pt idx="2">
                    <c:v>0.81799999999999995</c:v>
                  </c:pt>
                  <c:pt idx="3">
                    <c:v>0.28700000000000003</c:v>
                  </c:pt>
                  <c:pt idx="4">
                    <c:v>0.91899999999999993</c:v>
                  </c:pt>
                  <c:pt idx="5">
                    <c:v>0.1399999999999999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8'!$H$22:$M$22</c:f>
              <c:numCache>
                <c:formatCode>General</c:formatCode>
                <c:ptCount val="6"/>
                <c:pt idx="0">
                  <c:v>1.054</c:v>
                </c:pt>
                <c:pt idx="1">
                  <c:v>1.417</c:v>
                </c:pt>
                <c:pt idx="2">
                  <c:v>0.59299999999999997</c:v>
                </c:pt>
                <c:pt idx="3">
                  <c:v>0.187</c:v>
                </c:pt>
                <c:pt idx="4">
                  <c:v>1.0609999999999999</c:v>
                </c:pt>
                <c:pt idx="5">
                  <c:v>1.4379999999999999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3B-48C0-A337-0EB538C40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3154756061996313"/>
          <c:y val="6.6938255608384845E-2"/>
          <c:w val="0.29589285079202499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8'!$G$23</c:f>
              <c:strCache>
                <c:ptCount val="1"/>
                <c:pt idx="0">
                  <c:v>Arts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8'!$AF$23:$AK$23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</c:numCache>
              </c:numRef>
            </c:plus>
            <c:minus>
              <c:numRef>
                <c:f>'Fig 8'!$Z$23:$AE$23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8'!$H$1:$M$1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8'!$H$23:$M$23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2-410F-B6B4-D366F1B74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8'!$AM$1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1'!$C$19</c:f>
              <c:strCache>
                <c:ptCount val="1"/>
                <c:pt idx="0">
                  <c:v>Phys &amp; Astro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1'!$BA$19:$BF$19</c:f>
                <c:numCache>
                  <c:formatCode>General</c:formatCode>
                  <c:ptCount val="6"/>
                  <c:pt idx="0">
                    <c:v>0.27800000000000225</c:v>
                  </c:pt>
                  <c:pt idx="1">
                    <c:v>2E-3</c:v>
                  </c:pt>
                  <c:pt idx="2">
                    <c:v>1.1999999999999983E-2</c:v>
                  </c:pt>
                  <c:pt idx="3">
                    <c:v>3.8999999999999924E-2</c:v>
                  </c:pt>
                  <c:pt idx="4">
                    <c:v>0.15399999999999991</c:v>
                  </c:pt>
                  <c:pt idx="5">
                    <c:v>1.2000000000000011E-2</c:v>
                  </c:pt>
                </c:numCache>
              </c:numRef>
            </c:plus>
            <c:minus>
              <c:numRef>
                <c:f>'Fig 1'!$AT$19:$AY$19</c:f>
                <c:numCache>
                  <c:formatCode>General</c:formatCode>
                  <c:ptCount val="6"/>
                  <c:pt idx="0">
                    <c:v>0.27499999999999858</c:v>
                  </c:pt>
                  <c:pt idx="1">
                    <c:v>3.0000000000000001E-3</c:v>
                  </c:pt>
                  <c:pt idx="2">
                    <c:v>1.2000000000000011E-2</c:v>
                  </c:pt>
                  <c:pt idx="3">
                    <c:v>3.8000000000000034E-2</c:v>
                  </c:pt>
                  <c:pt idx="4">
                    <c:v>0.14899999999999958</c:v>
                  </c:pt>
                  <c:pt idx="5">
                    <c:v>1.1999999999999983E-2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1'!$Y$19:$AD$19</c:f>
              <c:numCache>
                <c:formatCode>General</c:formatCode>
                <c:ptCount val="6"/>
                <c:pt idx="0">
                  <c:v>21.24</c:v>
                </c:pt>
                <c:pt idx="1">
                  <c:v>5.0000000000000001E-3</c:v>
                </c:pt>
                <c:pt idx="2">
                  <c:v>0.13600000000000001</c:v>
                </c:pt>
                <c:pt idx="3">
                  <c:v>1.002</c:v>
                </c:pt>
                <c:pt idx="4">
                  <c:v>4.0389999999999997</c:v>
                </c:pt>
                <c:pt idx="5">
                  <c:v>0.20499999999999999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0-46FF-AE7D-2BF2A186C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6378103317440458"/>
          <c:y val="5.0793650793650794E-2"/>
          <c:w val="0.37320142610779228"/>
          <c:h val="0.1301812273465816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1'!$BA$2:$BF$2</c:f>
                <c:numCache>
                  <c:formatCode>General</c:formatCode>
                  <c:ptCount val="6"/>
                  <c:pt idx="0">
                    <c:v>0.17600000000000016</c:v>
                  </c:pt>
                  <c:pt idx="1">
                    <c:v>3.0999999999999917E-2</c:v>
                  </c:pt>
                  <c:pt idx="2">
                    <c:v>2.5000000000000022E-2</c:v>
                  </c:pt>
                  <c:pt idx="3">
                    <c:v>2.300000000000002E-2</c:v>
                  </c:pt>
                  <c:pt idx="4">
                    <c:v>0.24399999999999977</c:v>
                  </c:pt>
                  <c:pt idx="5">
                    <c:v>4.9999999999999906E-3</c:v>
                  </c:pt>
                </c:numCache>
              </c:numRef>
            </c:plus>
            <c:minus>
              <c:numRef>
                <c:f>'Fig 1'!$AT$2:$AY$2</c:f>
                <c:numCache>
                  <c:formatCode>General</c:formatCode>
                  <c:ptCount val="6"/>
                  <c:pt idx="0">
                    <c:v>0.17199999999999971</c:v>
                  </c:pt>
                  <c:pt idx="1">
                    <c:v>3.0000000000000027E-2</c:v>
                  </c:pt>
                  <c:pt idx="2">
                    <c:v>2.4000000000000021E-2</c:v>
                  </c:pt>
                  <c:pt idx="3">
                    <c:v>2.2999999999999909E-2</c:v>
                  </c:pt>
                  <c:pt idx="4">
                    <c:v>0.23799999999999955</c:v>
                  </c:pt>
                  <c:pt idx="5">
                    <c:v>5.0000000000000044E-3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1'!$Y$2:$AD$2</c:f>
              <c:numCache>
                <c:formatCode>General</c:formatCode>
                <c:ptCount val="6"/>
                <c:pt idx="0">
                  <c:v>6.2309999999999999</c:v>
                </c:pt>
                <c:pt idx="1">
                  <c:v>0.66200000000000003</c:v>
                </c:pt>
                <c:pt idx="2">
                  <c:v>0.63600000000000001</c:v>
                </c:pt>
                <c:pt idx="3">
                  <c:v>0.58399999999999996</c:v>
                </c:pt>
                <c:pt idx="4">
                  <c:v>8.91</c:v>
                </c:pt>
                <c:pt idx="5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4-413D-8FDA-F37C13FDE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2166168565530651"/>
          <c:y val="6.9182355676543517E-2"/>
          <c:w val="0.33522891354656831"/>
          <c:h val="0.1289530387000254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1'!$C$20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1'!$BA$20:$BF$20</c:f>
                <c:numCache>
                  <c:formatCode>General</c:formatCode>
                  <c:ptCount val="6"/>
                  <c:pt idx="0">
                    <c:v>0.40300000000000225</c:v>
                  </c:pt>
                  <c:pt idx="1">
                    <c:v>1.2000000000000011E-2</c:v>
                  </c:pt>
                  <c:pt idx="2">
                    <c:v>2.5000000000000022E-2</c:v>
                  </c:pt>
                  <c:pt idx="3">
                    <c:v>2.300000000000002E-2</c:v>
                  </c:pt>
                  <c:pt idx="4">
                    <c:v>0.23300000000000054</c:v>
                  </c:pt>
                  <c:pt idx="5">
                    <c:v>9.000000000000008E-3</c:v>
                  </c:pt>
                </c:numCache>
              </c:numRef>
            </c:plus>
            <c:minus>
              <c:numRef>
                <c:f>'Fig 1'!$AT$20:$AY$20</c:f>
                <c:numCache>
                  <c:formatCode>General</c:formatCode>
                  <c:ptCount val="6"/>
                  <c:pt idx="0">
                    <c:v>0.39499999999999957</c:v>
                  </c:pt>
                  <c:pt idx="1">
                    <c:v>1.0999999999999982E-2</c:v>
                  </c:pt>
                  <c:pt idx="2">
                    <c:v>2.5000000000000022E-2</c:v>
                  </c:pt>
                  <c:pt idx="3">
                    <c:v>2.200000000000002E-2</c:v>
                  </c:pt>
                  <c:pt idx="4">
                    <c:v>0.22799999999999976</c:v>
                  </c:pt>
                  <c:pt idx="5">
                    <c:v>8.9999999999999802E-3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1'!$Y$20:$AD$20</c:f>
              <c:numCache>
                <c:formatCode>General</c:formatCode>
                <c:ptCount val="6"/>
                <c:pt idx="0">
                  <c:v>20.283999999999999</c:v>
                </c:pt>
                <c:pt idx="1">
                  <c:v>0.17499999999999999</c:v>
                </c:pt>
                <c:pt idx="2">
                  <c:v>0.746</c:v>
                </c:pt>
                <c:pt idx="3">
                  <c:v>0.83599999999999997</c:v>
                </c:pt>
                <c:pt idx="4">
                  <c:v>10.115</c:v>
                </c:pt>
                <c:pt idx="5">
                  <c:v>0.20699999999999999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1-48AD-AB6F-02F1D4D38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6802460014214039"/>
          <c:y val="5.6603773584905662E-2"/>
          <c:w val="0.33544292218164418"/>
          <c:h val="0.1289531025602931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1'!$C$21</c:f>
              <c:strCache>
                <c:ptCount val="1"/>
                <c:pt idx="0">
                  <c:v>Public Health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1'!$BA$21:$BF$21</c:f>
                <c:numCache>
                  <c:formatCode>General</c:formatCode>
                  <c:ptCount val="6"/>
                  <c:pt idx="0">
                    <c:v>3.6000000000000032E-2</c:v>
                  </c:pt>
                  <c:pt idx="1">
                    <c:v>8.8000000000000078E-2</c:v>
                  </c:pt>
                  <c:pt idx="2">
                    <c:v>5.2999999999999936E-2</c:v>
                  </c:pt>
                  <c:pt idx="3">
                    <c:v>1.5000000000000013E-2</c:v>
                  </c:pt>
                  <c:pt idx="4">
                    <c:v>0.11800000000000033</c:v>
                  </c:pt>
                  <c:pt idx="5">
                    <c:v>5.9999999999999776E-3</c:v>
                  </c:pt>
                </c:numCache>
              </c:numRef>
            </c:plus>
            <c:minus>
              <c:numRef>
                <c:f>'Fig 1'!$AT$21:$AY$21</c:f>
                <c:numCache>
                  <c:formatCode>General</c:formatCode>
                  <c:ptCount val="6"/>
                  <c:pt idx="0">
                    <c:v>3.6000000000000032E-2</c:v>
                  </c:pt>
                  <c:pt idx="1">
                    <c:v>8.6999999999999744E-2</c:v>
                  </c:pt>
                  <c:pt idx="2">
                    <c:v>5.1000000000000156E-2</c:v>
                  </c:pt>
                  <c:pt idx="3">
                    <c:v>1.5000000000000013E-2</c:v>
                  </c:pt>
                  <c:pt idx="4">
                    <c:v>0.11599999999999966</c:v>
                  </c:pt>
                  <c:pt idx="5">
                    <c:v>6.0000000000000053E-3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1'!$Y$21:$AD$21</c:f>
              <c:numCache>
                <c:formatCode>General</c:formatCode>
                <c:ptCount val="6"/>
                <c:pt idx="0">
                  <c:v>1.675</c:v>
                </c:pt>
                <c:pt idx="1">
                  <c:v>5.05</c:v>
                </c:pt>
                <c:pt idx="2">
                  <c:v>3.6360000000000001</c:v>
                </c:pt>
                <c:pt idx="3">
                  <c:v>0.58499999999999996</c:v>
                </c:pt>
                <c:pt idx="4">
                  <c:v>9.4160000000000004</c:v>
                </c:pt>
                <c:pt idx="5">
                  <c:v>0.20300000000000001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8B-43D0-BE90-13CF831BF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7468732628260611"/>
          <c:y val="6.3191153238546599E-2"/>
          <c:w val="0.37913266203654838"/>
          <c:h val="0.129564254705128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1'!$BA$22:$BF$22</c:f>
                <c:numCache>
                  <c:formatCode>General</c:formatCode>
                  <c:ptCount val="6"/>
                  <c:pt idx="0">
                    <c:v>0.6800000000000006</c:v>
                  </c:pt>
                  <c:pt idx="1">
                    <c:v>5.3999999999999965E-2</c:v>
                  </c:pt>
                  <c:pt idx="2">
                    <c:v>9.8999999999999977E-2</c:v>
                  </c:pt>
                  <c:pt idx="3">
                    <c:v>6.4000000000000001E-2</c:v>
                  </c:pt>
                  <c:pt idx="4">
                    <c:v>0.17800000000000016</c:v>
                  </c:pt>
                  <c:pt idx="5">
                    <c:v>5.8999999999999997E-2</c:v>
                  </c:pt>
                </c:numCache>
              </c:numRef>
            </c:plus>
            <c:minus>
              <c:numRef>
                <c:f>'Fig 1'!$AT$22:$AY$22</c:f>
                <c:numCache>
                  <c:formatCode>General</c:formatCode>
                  <c:ptCount val="6"/>
                  <c:pt idx="0">
                    <c:v>0.62999999999999989</c:v>
                  </c:pt>
                  <c:pt idx="1">
                    <c:v>5.1000000000000018E-2</c:v>
                  </c:pt>
                  <c:pt idx="2">
                    <c:v>9.3000000000000083E-2</c:v>
                  </c:pt>
                  <c:pt idx="3">
                    <c:v>6.0999999999999999E-2</c:v>
                  </c:pt>
                  <c:pt idx="4">
                    <c:v>0.16599999999999993</c:v>
                  </c:pt>
                  <c:pt idx="5">
                    <c:v>5.6999999999999995E-2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1'!$Y$22:$AD$22</c:f>
              <c:numCache>
                <c:formatCode>General</c:formatCode>
                <c:ptCount val="6"/>
                <c:pt idx="0">
                  <c:v>7.6529999999999996</c:v>
                </c:pt>
                <c:pt idx="1">
                  <c:v>0.22800000000000001</c:v>
                </c:pt>
                <c:pt idx="2">
                  <c:v>0.78800000000000003</c:v>
                </c:pt>
                <c:pt idx="3">
                  <c:v>0.46600000000000003</c:v>
                </c:pt>
                <c:pt idx="4">
                  <c:v>1.5269999999999999</c:v>
                </c:pt>
                <c:pt idx="5">
                  <c:v>0.46100000000000002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C-422C-B82B-EAF8BF51F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7116783789123131"/>
          <c:y val="6.3492063492063489E-2"/>
          <c:w val="0.29350661812434736"/>
          <c:h val="0.1301812273465816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1'!$C$23</c:f>
              <c:strCache>
                <c:ptCount val="1"/>
                <c:pt idx="0">
                  <c:v>Arts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1'!$BA$23:$BF$23</c:f>
                <c:numCache>
                  <c:formatCode>General</c:formatCode>
                  <c:ptCount val="6"/>
                  <c:pt idx="0">
                    <c:v>32.500999999999998</c:v>
                  </c:pt>
                  <c:pt idx="1">
                    <c:v>0</c:v>
                  </c:pt>
                  <c:pt idx="2">
                    <c:v>13.183999999999999</c:v>
                  </c:pt>
                  <c:pt idx="3">
                    <c:v>2.71</c:v>
                  </c:pt>
                  <c:pt idx="4">
                    <c:v>5.0789999999999997</c:v>
                  </c:pt>
                  <c:pt idx="5">
                    <c:v>0</c:v>
                  </c:pt>
                </c:numCache>
              </c:numRef>
            </c:plus>
            <c:minus>
              <c:numRef>
                <c:f>'Fig 1'!$AT$23:$AY$23</c:f>
                <c:numCache>
                  <c:formatCode>General</c:formatCode>
                  <c:ptCount val="6"/>
                  <c:pt idx="0">
                    <c:v>4.359</c:v>
                  </c:pt>
                  <c:pt idx="1">
                    <c:v>0</c:v>
                  </c:pt>
                  <c:pt idx="2">
                    <c:v>2.2270000000000003</c:v>
                  </c:pt>
                  <c:pt idx="3">
                    <c:v>1.0230000000000001</c:v>
                  </c:pt>
                  <c:pt idx="4">
                    <c:v>1.421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1'!$Y$23:$AD$23</c:f>
              <c:numCache>
                <c:formatCode>General</c:formatCode>
                <c:ptCount val="6"/>
                <c:pt idx="0">
                  <c:v>4.0339999999999998</c:v>
                </c:pt>
                <c:pt idx="1">
                  <c:v>0</c:v>
                </c:pt>
                <c:pt idx="2">
                  <c:v>1.679</c:v>
                </c:pt>
                <c:pt idx="3">
                  <c:v>0.64400000000000002</c:v>
                </c:pt>
                <c:pt idx="4">
                  <c:v>0.97399999999999998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2-4D4A-BCB3-F1FFB03F2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  <c:max val="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9116451875727434"/>
          <c:y val="7.582938388625593E-2"/>
          <c:w val="0.1884453125638951"/>
          <c:h val="0.129564254705128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2'!$R$2:$W$2</c:f>
              <c:numCache>
                <c:formatCode>0%</c:formatCode>
                <c:ptCount val="6"/>
                <c:pt idx="0">
                  <c:v>0.20565700722652583</c:v>
                </c:pt>
                <c:pt idx="1">
                  <c:v>0.28547220363300224</c:v>
                </c:pt>
                <c:pt idx="2">
                  <c:v>0.12163263635794655</c:v>
                </c:pt>
                <c:pt idx="3">
                  <c:v>6.6264256861829407E-2</c:v>
                </c:pt>
                <c:pt idx="4">
                  <c:v>0.31582012161361922</c:v>
                </c:pt>
                <c:pt idx="5">
                  <c:v>5.1537743070767953E-3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5-41C7-8E55-6E4E3356FFCC}"/>
            </c:ext>
          </c:extLst>
        </c:ser>
        <c:ser>
          <c:idx val="1"/>
          <c:order val="1"/>
          <c:tx>
            <c:strRef>
              <c:f>'Fig 2'!$Q$3</c:f>
              <c:strCache>
                <c:ptCount val="1"/>
                <c:pt idx="0">
                  <c:v>Biology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2'!$R$3:$W$3</c:f>
              <c:numCache>
                <c:formatCode>0%</c:formatCode>
                <c:ptCount val="6"/>
                <c:pt idx="0">
                  <c:v>0.10545258740303856</c:v>
                </c:pt>
                <c:pt idx="1">
                  <c:v>0.1343216076104031</c:v>
                </c:pt>
                <c:pt idx="2">
                  <c:v>0.45814530786203994</c:v>
                </c:pt>
                <c:pt idx="3">
                  <c:v>0.14328920967414349</c:v>
                </c:pt>
                <c:pt idx="4">
                  <c:v>0.15236183783417964</c:v>
                </c:pt>
                <c:pt idx="5">
                  <c:v>6.4294496161953537E-3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B5-41C7-8E55-6E4E3356FFCC}"/>
            </c:ext>
          </c:extLst>
        </c:ser>
        <c:ser>
          <c:idx val="2"/>
          <c:order val="2"/>
          <c:tx>
            <c:strRef>
              <c:f>'Fig 2'!$Q$4</c:f>
              <c:strCache>
                <c:ptCount val="1"/>
                <c:pt idx="0">
                  <c:v>Biomedical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2'!$R$4:$W$4</c:f>
              <c:numCache>
                <c:formatCode>0%</c:formatCode>
                <c:ptCount val="6"/>
                <c:pt idx="0">
                  <c:v>0.13677042300108455</c:v>
                </c:pt>
                <c:pt idx="1">
                  <c:v>0.22438130697018746</c:v>
                </c:pt>
                <c:pt idx="2">
                  <c:v>0.28048610297794418</c:v>
                </c:pt>
                <c:pt idx="3">
                  <c:v>0.19652853265121567</c:v>
                </c:pt>
                <c:pt idx="4">
                  <c:v>0.15374164697716261</c:v>
                </c:pt>
                <c:pt idx="5">
                  <c:v>8.0919874224055222E-3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B5-41C7-8E55-6E4E3356FFCC}"/>
            </c:ext>
          </c:extLst>
        </c:ser>
        <c:ser>
          <c:idx val="3"/>
          <c:order val="3"/>
          <c:tx>
            <c:strRef>
              <c:f>'Fig 2'!$Q$5</c:f>
              <c:strCache>
                <c:ptCount val="1"/>
                <c:pt idx="0">
                  <c:v>Built Env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2'!$R$5:$W$5</c:f>
              <c:numCache>
                <c:formatCode>0%</c:formatCode>
                <c:ptCount val="6"/>
                <c:pt idx="0">
                  <c:v>0.28999334936307358</c:v>
                </c:pt>
                <c:pt idx="1">
                  <c:v>0.27600143244487646</c:v>
                </c:pt>
                <c:pt idx="2">
                  <c:v>5.9429409457546767E-2</c:v>
                </c:pt>
                <c:pt idx="3">
                  <c:v>0.10957350659095171</c:v>
                </c:pt>
                <c:pt idx="4">
                  <c:v>0.24948414931532545</c:v>
                </c:pt>
                <c:pt idx="5">
                  <c:v>1.5518152828225985E-2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B5-41C7-8E55-6E4E3356FFCC}"/>
            </c:ext>
          </c:extLst>
        </c:ser>
        <c:ser>
          <c:idx val="4"/>
          <c:order val="4"/>
          <c:tx>
            <c:strRef>
              <c:f>'Fig 2'!$Q$6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2'!$R$6:$W$6</c:f>
              <c:numCache>
                <c:formatCode>0%</c:formatCode>
                <c:ptCount val="6"/>
                <c:pt idx="0">
                  <c:v>0.36722166250305516</c:v>
                </c:pt>
                <c:pt idx="1">
                  <c:v>0.18636930118277759</c:v>
                </c:pt>
                <c:pt idx="2">
                  <c:v>0.15446052259038209</c:v>
                </c:pt>
                <c:pt idx="3">
                  <c:v>0.14348601163660182</c:v>
                </c:pt>
                <c:pt idx="4">
                  <c:v>0.13621115923172294</c:v>
                </c:pt>
                <c:pt idx="5">
                  <c:v>1.2251342855460435E-2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B5-41C7-8E55-6E4E3356FFCC}"/>
            </c:ext>
          </c:extLst>
        </c:ser>
        <c:ser>
          <c:idx val="5"/>
          <c:order val="5"/>
          <c:tx>
            <c:strRef>
              <c:f>'Fig 2'!$Q$7</c:f>
              <c:strCache>
                <c:ptCount val="1"/>
                <c:pt idx="0">
                  <c:v>Clinical Med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2'!$R$7:$W$7</c:f>
              <c:numCache>
                <c:formatCode>0%</c:formatCode>
                <c:ptCount val="6"/>
                <c:pt idx="0">
                  <c:v>0.21020843489325333</c:v>
                </c:pt>
                <c:pt idx="1">
                  <c:v>0.26680124379821812</c:v>
                </c:pt>
                <c:pt idx="2">
                  <c:v>0.21323479736473572</c:v>
                </c:pt>
                <c:pt idx="3">
                  <c:v>6.9353373059347911E-2</c:v>
                </c:pt>
                <c:pt idx="4">
                  <c:v>0.23532104699704615</c:v>
                </c:pt>
                <c:pt idx="5">
                  <c:v>5.0811038873989061E-3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B5-41C7-8E55-6E4E3356FFCC}"/>
            </c:ext>
          </c:extLst>
        </c:ser>
        <c:ser>
          <c:idx val="6"/>
          <c:order val="6"/>
          <c:tx>
            <c:strRef>
              <c:f>'Fig 2'!$Q$8</c:f>
              <c:strCache>
                <c:ptCount val="1"/>
                <c:pt idx="0">
                  <c:v>Commun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2'!$R$8:$W$8</c:f>
              <c:numCache>
                <c:formatCode>0%</c:formatCode>
                <c:ptCount val="6"/>
                <c:pt idx="0">
                  <c:v>0.32223601275218411</c:v>
                </c:pt>
                <c:pt idx="1">
                  <c:v>0.24774281472828596</c:v>
                </c:pt>
                <c:pt idx="2">
                  <c:v>0.15429169404492465</c:v>
                </c:pt>
                <c:pt idx="3">
                  <c:v>4.2101676766201843E-2</c:v>
                </c:pt>
                <c:pt idx="4">
                  <c:v>0.22620525175829256</c:v>
                </c:pt>
                <c:pt idx="5">
                  <c:v>7.4225499501107293E-3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B5-41C7-8E55-6E4E3356FFCC}"/>
            </c:ext>
          </c:extLst>
        </c:ser>
        <c:ser>
          <c:idx val="7"/>
          <c:order val="7"/>
          <c:tx>
            <c:strRef>
              <c:f>'Fig 2'!$Q$9</c:f>
              <c:strCache>
                <c:ptCount val="1"/>
                <c:pt idx="0">
                  <c:v>Earth &amp; Env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2'!$R$9:$W$9</c:f>
              <c:numCache>
                <c:formatCode>0%</c:formatCode>
                <c:ptCount val="6"/>
                <c:pt idx="0">
                  <c:v>0.34824309800452125</c:v>
                </c:pt>
                <c:pt idx="1">
                  <c:v>0.1207747152805569</c:v>
                </c:pt>
                <c:pt idx="2">
                  <c:v>0.14520189683579626</c:v>
                </c:pt>
                <c:pt idx="3">
                  <c:v>0.14554085652067419</c:v>
                </c:pt>
                <c:pt idx="4">
                  <c:v>0.23271740599808069</c:v>
                </c:pt>
                <c:pt idx="5">
                  <c:v>7.5220273603706948E-3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B5-41C7-8E55-6E4E3356FFCC}"/>
            </c:ext>
          </c:extLst>
        </c:ser>
        <c:ser>
          <c:idx val="8"/>
          <c:order val="8"/>
          <c:tx>
            <c:strRef>
              <c:f>'Fig 2'!$Q$10</c:f>
              <c:strCache>
                <c:ptCount val="1"/>
                <c:pt idx="0">
                  <c:v>Econ &amp; Bus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2'!$R$10:$W$10</c:f>
              <c:numCache>
                <c:formatCode>0%</c:formatCode>
                <c:ptCount val="6"/>
                <c:pt idx="0">
                  <c:v>0.22066059953449885</c:v>
                </c:pt>
                <c:pt idx="1">
                  <c:v>0.24001098461956399</c:v>
                </c:pt>
                <c:pt idx="2">
                  <c:v>0.1961548582006353</c:v>
                </c:pt>
                <c:pt idx="3">
                  <c:v>5.8900921225054116E-2</c:v>
                </c:pt>
                <c:pt idx="4">
                  <c:v>0.27487599650644473</c:v>
                </c:pt>
                <c:pt idx="5">
                  <c:v>9.3966399138028876E-3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B5-41C7-8E55-6E4E3356FFCC}"/>
            </c:ext>
          </c:extLst>
        </c:ser>
        <c:ser>
          <c:idx val="9"/>
          <c:order val="9"/>
          <c:tx>
            <c:strRef>
              <c:f>'Fig 2'!$Q$11</c:f>
              <c:strCache>
                <c:ptCount val="1"/>
                <c:pt idx="0">
                  <c:v>En &amp; Strateg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2'!$R$11:$W$11</c:f>
              <c:numCache>
                <c:formatCode>0%</c:formatCode>
                <c:ptCount val="6"/>
                <c:pt idx="0">
                  <c:v>5.5356753669094344E-2</c:v>
                </c:pt>
                <c:pt idx="1">
                  <c:v>0.12667260221056953</c:v>
                </c:pt>
                <c:pt idx="2">
                  <c:v>0.56529468958144968</c:v>
                </c:pt>
                <c:pt idx="3">
                  <c:v>0.18719306694074436</c:v>
                </c:pt>
                <c:pt idx="4">
                  <c:v>5.9371853784936278E-2</c:v>
                </c:pt>
                <c:pt idx="5">
                  <c:v>6.1110338132059133E-3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B5-41C7-8E55-6E4E3356FFCC}"/>
            </c:ext>
          </c:extLst>
        </c:ser>
        <c:ser>
          <c:idx val="10"/>
          <c:order val="10"/>
          <c:tx>
            <c:strRef>
              <c:f>'Fig 2'!$Q$12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2'!$R$12:$W$12</c:f>
              <c:numCache>
                <c:formatCode>0%</c:formatCode>
                <c:ptCount val="6"/>
                <c:pt idx="0">
                  <c:v>0.36734490566137651</c:v>
                </c:pt>
                <c:pt idx="1">
                  <c:v>0.21669535642878487</c:v>
                </c:pt>
                <c:pt idx="2">
                  <c:v>9.0531451779189975E-2</c:v>
                </c:pt>
                <c:pt idx="3">
                  <c:v>7.7381931506654344E-2</c:v>
                </c:pt>
                <c:pt idx="4">
                  <c:v>0.2413004819284286</c:v>
                </c:pt>
                <c:pt idx="5">
                  <c:v>6.7458726955656025E-3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B5-41C7-8E55-6E4E3356FFCC}"/>
            </c:ext>
          </c:extLst>
        </c:ser>
        <c:ser>
          <c:idx val="11"/>
          <c:order val="11"/>
          <c:tx>
            <c:strRef>
              <c:f>'Fig 2'!$Q$13</c:f>
              <c:strCache>
                <c:ptCount val="1"/>
                <c:pt idx="0">
                  <c:v>Art Hum Soc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2'!$R$13:$W$13</c:f>
              <c:numCache>
                <c:formatCode>0%</c:formatCode>
                <c:ptCount val="6"/>
                <c:pt idx="0">
                  <c:v>0.24134224580968056</c:v>
                </c:pt>
                <c:pt idx="1">
                  <c:v>0.35086157670215984</c:v>
                </c:pt>
                <c:pt idx="2">
                  <c:v>4.2323066071008698E-2</c:v>
                </c:pt>
                <c:pt idx="3">
                  <c:v>3.6780759799805184E-2</c:v>
                </c:pt>
                <c:pt idx="4">
                  <c:v>0.3060192805078768</c:v>
                </c:pt>
                <c:pt idx="5">
                  <c:v>2.2673071109468947E-2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B5-41C7-8E55-6E4E3356FFCC}"/>
            </c:ext>
          </c:extLst>
        </c:ser>
        <c:ser>
          <c:idx val="12"/>
          <c:order val="12"/>
          <c:tx>
            <c:strRef>
              <c:f>'Fig 2'!$Q$14</c:f>
              <c:strCache>
                <c:ptCount val="1"/>
                <c:pt idx="0">
                  <c:v>Sci &amp; Tech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2'!$R$14:$W$14</c:f>
              <c:numCache>
                <c:formatCode>0%</c:formatCode>
                <c:ptCount val="6"/>
                <c:pt idx="0">
                  <c:v>0.21864845820353862</c:v>
                </c:pt>
                <c:pt idx="1">
                  <c:v>0.2924372258495872</c:v>
                </c:pt>
                <c:pt idx="2">
                  <c:v>8.482322563032034E-2</c:v>
                </c:pt>
                <c:pt idx="3">
                  <c:v>0.17741393006978196</c:v>
                </c:pt>
                <c:pt idx="4">
                  <c:v>0.21617712163303471</c:v>
                </c:pt>
                <c:pt idx="5">
                  <c:v>1.0500038613737278E-2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B5-41C7-8E55-6E4E3356FFCC}"/>
            </c:ext>
          </c:extLst>
        </c:ser>
        <c:ser>
          <c:idx val="13"/>
          <c:order val="13"/>
          <c:tx>
            <c:strRef>
              <c:f>'Fig 2'!$Q$15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2'!$R$15:$W$15</c:f>
              <c:numCache>
                <c:formatCode>0%</c:formatCode>
                <c:ptCount val="6"/>
                <c:pt idx="0">
                  <c:v>0.29300169474628657</c:v>
                </c:pt>
                <c:pt idx="1">
                  <c:v>0.23626757053135286</c:v>
                </c:pt>
                <c:pt idx="2">
                  <c:v>7.1184328581397671E-2</c:v>
                </c:pt>
                <c:pt idx="3">
                  <c:v>9.7761937992224129E-2</c:v>
                </c:pt>
                <c:pt idx="4">
                  <c:v>0.28628252417505734</c:v>
                </c:pt>
                <c:pt idx="5">
                  <c:v>1.5501943973681589E-2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B5-41C7-8E55-6E4E3356FFCC}"/>
            </c:ext>
          </c:extLst>
        </c:ser>
        <c:ser>
          <c:idx val="14"/>
          <c:order val="14"/>
          <c:tx>
            <c:strRef>
              <c:f>'Fig 2'!$Q$16</c:f>
              <c:strCache>
                <c:ptCount val="1"/>
                <c:pt idx="0">
                  <c:v>ICTs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2'!$R$16:$W$16</c:f>
              <c:numCache>
                <c:formatCode>0%</c:formatCode>
                <c:ptCount val="6"/>
                <c:pt idx="0">
                  <c:v>0.22820797401805182</c:v>
                </c:pt>
                <c:pt idx="1">
                  <c:v>0.2010663039968929</c:v>
                </c:pt>
                <c:pt idx="2">
                  <c:v>0.29862694773719278</c:v>
                </c:pt>
                <c:pt idx="3">
                  <c:v>7.6425818842616386E-2</c:v>
                </c:pt>
                <c:pt idx="4">
                  <c:v>0.18561383288816011</c:v>
                </c:pt>
                <c:pt idx="5">
                  <c:v>1.0059122517086141E-2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7B5-41C7-8E55-6E4E3356FFCC}"/>
            </c:ext>
          </c:extLst>
        </c:ser>
        <c:ser>
          <c:idx val="15"/>
          <c:order val="15"/>
          <c:tx>
            <c:strRef>
              <c:f>'Fig 2'!$Q$17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2'!$R$17:$W$17</c:f>
              <c:numCache>
                <c:formatCode>0%</c:formatCode>
                <c:ptCount val="6"/>
                <c:pt idx="0">
                  <c:v>2.7174614202347951E-2</c:v>
                </c:pt>
                <c:pt idx="1">
                  <c:v>8.3143137933014519E-2</c:v>
                </c:pt>
                <c:pt idx="2">
                  <c:v>0.64014060905741188</c:v>
                </c:pt>
                <c:pt idx="3">
                  <c:v>0.15454191737792303</c:v>
                </c:pt>
                <c:pt idx="4">
                  <c:v>8.989211773541543E-2</c:v>
                </c:pt>
                <c:pt idx="5">
                  <c:v>5.1076036938872823E-3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B5-41C7-8E55-6E4E3356FFCC}"/>
            </c:ext>
          </c:extLst>
        </c:ser>
        <c:ser>
          <c:idx val="16"/>
          <c:order val="16"/>
          <c:tx>
            <c:strRef>
              <c:f>'Fig 2'!$Q$18</c:f>
              <c:strCache>
                <c:ptCount val="1"/>
                <c:pt idx="0">
                  <c:v>Phil &amp; Theol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2'!$R$18:$W$18</c:f>
              <c:numCache>
                <c:formatCode>0%</c:formatCode>
                <c:ptCount val="6"/>
                <c:pt idx="0">
                  <c:v>0.19874349767794966</c:v>
                </c:pt>
                <c:pt idx="1">
                  <c:v>0.31459037791902456</c:v>
                </c:pt>
                <c:pt idx="2">
                  <c:v>4.4779356797855739E-2</c:v>
                </c:pt>
                <c:pt idx="3">
                  <c:v>8.7784736827835178E-2</c:v>
                </c:pt>
                <c:pt idx="4">
                  <c:v>0.3362847968641669</c:v>
                </c:pt>
                <c:pt idx="5">
                  <c:v>1.7817233913168098E-2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7B5-41C7-8E55-6E4E3356FFCC}"/>
            </c:ext>
          </c:extLst>
        </c:ser>
        <c:ser>
          <c:idx val="17"/>
          <c:order val="17"/>
          <c:tx>
            <c:strRef>
              <c:f>'Fig 2'!$Q$19</c:f>
              <c:strCache>
                <c:ptCount val="1"/>
                <c:pt idx="0">
                  <c:v>Phys &amp; Astro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2'!$R$19:$W$19</c:f>
              <c:numCache>
                <c:formatCode>0%</c:formatCode>
                <c:ptCount val="6"/>
                <c:pt idx="0">
                  <c:v>0.22212743350268369</c:v>
                </c:pt>
                <c:pt idx="1">
                  <c:v>7.3129764134446093E-2</c:v>
                </c:pt>
                <c:pt idx="2">
                  <c:v>0.4415093317697199</c:v>
                </c:pt>
                <c:pt idx="3">
                  <c:v>0.18306735392698881</c:v>
                </c:pt>
                <c:pt idx="4">
                  <c:v>7.1678387605061428E-2</c:v>
                </c:pt>
                <c:pt idx="5">
                  <c:v>8.4877290610999665E-3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7B5-41C7-8E55-6E4E3356FFCC}"/>
            </c:ext>
          </c:extLst>
        </c:ser>
        <c:ser>
          <c:idx val="18"/>
          <c:order val="18"/>
          <c:tx>
            <c:strRef>
              <c:f>'Fig 2'!$Q$20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2'!$R$20:$W$20</c:f>
              <c:numCache>
                <c:formatCode>0%</c:formatCode>
                <c:ptCount val="6"/>
                <c:pt idx="0">
                  <c:v>0.30603755926682036</c:v>
                </c:pt>
                <c:pt idx="1">
                  <c:v>0.12986198715915312</c:v>
                </c:pt>
                <c:pt idx="2">
                  <c:v>0.27280815836581496</c:v>
                </c:pt>
                <c:pt idx="3">
                  <c:v>6.6708741426222337E-2</c:v>
                </c:pt>
                <c:pt idx="4">
                  <c:v>0.21872460805622826</c:v>
                </c:pt>
                <c:pt idx="5">
                  <c:v>5.8589457257609912E-3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B5-41C7-8E55-6E4E3356FFCC}"/>
            </c:ext>
          </c:extLst>
        </c:ser>
        <c:ser>
          <c:idx val="19"/>
          <c:order val="19"/>
          <c:tx>
            <c:strRef>
              <c:f>'Fig 2'!$Q$21</c:f>
              <c:strCache>
                <c:ptCount val="1"/>
                <c:pt idx="0">
                  <c:v>Public Health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2'!$R$21:$W$21</c:f>
              <c:numCache>
                <c:formatCode>0%</c:formatCode>
                <c:ptCount val="6"/>
                <c:pt idx="0">
                  <c:v>0.10865567307131141</c:v>
                </c:pt>
                <c:pt idx="1">
                  <c:v>0.23565530344787339</c:v>
                </c:pt>
                <c:pt idx="2">
                  <c:v>0.37626743321071227</c:v>
                </c:pt>
                <c:pt idx="3">
                  <c:v>5.7078946563937923E-2</c:v>
                </c:pt>
                <c:pt idx="4">
                  <c:v>0.21620200337756157</c:v>
                </c:pt>
                <c:pt idx="5">
                  <c:v>6.1406403286035768E-3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7B5-41C7-8E55-6E4E3356FFCC}"/>
            </c:ext>
          </c:extLst>
        </c:ser>
        <c:ser>
          <c:idx val="20"/>
          <c:order val="20"/>
          <c:tx>
            <c:strRef>
              <c:f>'Fig 2'!$Q$22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2'!$R$22:$W$22</c:f>
              <c:numCache>
                <c:formatCode>0%</c:formatCode>
                <c:ptCount val="6"/>
                <c:pt idx="0">
                  <c:v>7.4457570064436776E-2</c:v>
                </c:pt>
                <c:pt idx="1">
                  <c:v>0.13036842268786791</c:v>
                </c:pt>
                <c:pt idx="2">
                  <c:v>0.61564876758110043</c:v>
                </c:pt>
                <c:pt idx="3">
                  <c:v>5.7627084108141019E-2</c:v>
                </c:pt>
                <c:pt idx="4">
                  <c:v>0.11687567564563706</c:v>
                </c:pt>
                <c:pt idx="5">
                  <c:v>5.0224799128168211E-3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7B5-41C7-8E55-6E4E3356FFCC}"/>
            </c:ext>
          </c:extLst>
        </c:ser>
        <c:ser>
          <c:idx val="21"/>
          <c:order val="21"/>
          <c:tx>
            <c:strRef>
              <c:f>'Fig 2'!$Q$23</c:f>
              <c:strCache>
                <c:ptCount val="1"/>
                <c:pt idx="0">
                  <c:v>Arts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2'!$R$23:$W$23</c:f>
              <c:numCache>
                <c:formatCode>0%</c:formatCode>
                <c:ptCount val="6"/>
                <c:pt idx="0">
                  <c:v>0.71354166666666663</c:v>
                </c:pt>
                <c:pt idx="1">
                  <c:v>0.11197916666666667</c:v>
                </c:pt>
                <c:pt idx="2">
                  <c:v>6.5104166666666671E-2</c:v>
                </c:pt>
                <c:pt idx="3">
                  <c:v>5.46875E-2</c:v>
                </c:pt>
                <c:pt idx="4">
                  <c:v>4.9479166666666664E-2</c:v>
                </c:pt>
                <c:pt idx="5">
                  <c:v>5.208333333333333E-3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B5-41C7-8E55-6E4E3356F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2'!$R$2:$W$2</c:f>
              <c:numCache>
                <c:formatCode>0%</c:formatCode>
                <c:ptCount val="6"/>
                <c:pt idx="0">
                  <c:v>0.20565700722652583</c:v>
                </c:pt>
                <c:pt idx="1">
                  <c:v>0.28547220363300224</c:v>
                </c:pt>
                <c:pt idx="2">
                  <c:v>0.12163263635794655</c:v>
                </c:pt>
                <c:pt idx="3">
                  <c:v>6.6264256861829407E-2</c:v>
                </c:pt>
                <c:pt idx="4">
                  <c:v>0.31582012161361922</c:v>
                </c:pt>
                <c:pt idx="5">
                  <c:v>5.1537743070767953E-3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5-453C-B051-B4A259239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6225793382695961"/>
          <c:y val="0.52674897119341568"/>
          <c:w val="0.33837414718214265"/>
          <c:h val="0.1125022952377866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2'!$Q$3</c:f>
              <c:strCache>
                <c:ptCount val="1"/>
                <c:pt idx="0">
                  <c:v>Biology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2'!$R$3:$W$3</c:f>
              <c:numCache>
                <c:formatCode>0%</c:formatCode>
                <c:ptCount val="6"/>
                <c:pt idx="0">
                  <c:v>0.10545258740303856</c:v>
                </c:pt>
                <c:pt idx="1">
                  <c:v>0.1343216076104031</c:v>
                </c:pt>
                <c:pt idx="2">
                  <c:v>0.45814530786203994</c:v>
                </c:pt>
                <c:pt idx="3">
                  <c:v>0.14328920967414349</c:v>
                </c:pt>
                <c:pt idx="4">
                  <c:v>0.15236183783417964</c:v>
                </c:pt>
                <c:pt idx="5">
                  <c:v>6.4294496161953537E-3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18-46C8-B843-BB5C1E5A5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392925477811205"/>
          <c:y val="0.19781623339200324"/>
          <c:w val="0.25918727638719957"/>
          <c:h val="0.1126648252277136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2'!$R$22:$W$22</c:f>
              <c:numCache>
                <c:formatCode>0%</c:formatCode>
                <c:ptCount val="6"/>
                <c:pt idx="0">
                  <c:v>7.4457570064436776E-2</c:v>
                </c:pt>
                <c:pt idx="1">
                  <c:v>0.13036842268786791</c:v>
                </c:pt>
                <c:pt idx="2">
                  <c:v>0.61564876758110043</c:v>
                </c:pt>
                <c:pt idx="3">
                  <c:v>5.7627084108141019E-2</c:v>
                </c:pt>
                <c:pt idx="4">
                  <c:v>0.11687567564563706</c:v>
                </c:pt>
                <c:pt idx="5">
                  <c:v>5.0224799128168211E-3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5-4DB1-95BF-B453ECE41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2'!$Q$23</c:f>
              <c:strCache>
                <c:ptCount val="1"/>
                <c:pt idx="0">
                  <c:v>Arts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2'!$R$23:$W$23</c:f>
              <c:numCache>
                <c:formatCode>0%</c:formatCode>
                <c:ptCount val="6"/>
                <c:pt idx="0">
                  <c:v>0.71354166666666663</c:v>
                </c:pt>
                <c:pt idx="1">
                  <c:v>0.11197916666666667</c:v>
                </c:pt>
                <c:pt idx="2">
                  <c:v>6.5104166666666671E-2</c:v>
                </c:pt>
                <c:pt idx="3">
                  <c:v>5.46875E-2</c:v>
                </c:pt>
                <c:pt idx="4">
                  <c:v>4.9479166666666664E-2</c:v>
                </c:pt>
                <c:pt idx="5">
                  <c:v>5.208333333333333E-3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8C-4632-846C-0D4212D67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2'!$Q$5</c:f>
              <c:strCache>
                <c:ptCount val="1"/>
                <c:pt idx="0">
                  <c:v>Built Env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2'!$R$5:$W$5</c:f>
              <c:numCache>
                <c:formatCode>0%</c:formatCode>
                <c:ptCount val="6"/>
                <c:pt idx="0">
                  <c:v>0.28999334936307358</c:v>
                </c:pt>
                <c:pt idx="1">
                  <c:v>0.27600143244487646</c:v>
                </c:pt>
                <c:pt idx="2">
                  <c:v>5.9429409457546767E-2</c:v>
                </c:pt>
                <c:pt idx="3">
                  <c:v>0.10957350659095171</c:v>
                </c:pt>
                <c:pt idx="4">
                  <c:v>0.24948414931532545</c:v>
                </c:pt>
                <c:pt idx="5">
                  <c:v>1.5518152828225985E-2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36-4A74-AF72-33165ED9E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5925802269539022"/>
          <c:y val="0.51366120218579236"/>
          <c:w val="0.2874419331089787"/>
          <c:h val="0.112041220257303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1'!$C$3</c:f>
              <c:strCache>
                <c:ptCount val="1"/>
                <c:pt idx="0">
                  <c:v>Biology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1'!$BA$3:$BF$3</c:f>
                <c:numCache>
                  <c:formatCode>General</c:formatCode>
                  <c:ptCount val="6"/>
                  <c:pt idx="0">
                    <c:v>0.20099999999999874</c:v>
                  </c:pt>
                  <c:pt idx="1">
                    <c:v>2.7000000000000024E-2</c:v>
                  </c:pt>
                  <c:pt idx="2">
                    <c:v>2.6999999999999913E-2</c:v>
                  </c:pt>
                  <c:pt idx="3">
                    <c:v>4.0000000000000036E-2</c:v>
                  </c:pt>
                  <c:pt idx="4">
                    <c:v>0.19699999999999918</c:v>
                  </c:pt>
                  <c:pt idx="5">
                    <c:v>6.9999999999999785E-3</c:v>
                  </c:pt>
                </c:numCache>
              </c:numRef>
            </c:plus>
            <c:minus>
              <c:numRef>
                <c:f>'Fig 1'!$AT$3:$AY$3</c:f>
                <c:numCache>
                  <c:formatCode>General</c:formatCode>
                  <c:ptCount val="6"/>
                  <c:pt idx="0">
                    <c:v>0.19700000000000095</c:v>
                  </c:pt>
                  <c:pt idx="1">
                    <c:v>2.6000000000000023E-2</c:v>
                  </c:pt>
                  <c:pt idx="2">
                    <c:v>2.7000000000000135E-2</c:v>
                  </c:pt>
                  <c:pt idx="3">
                    <c:v>3.9000000000000146E-2</c:v>
                  </c:pt>
                  <c:pt idx="4">
                    <c:v>0.19400000000000084</c:v>
                  </c:pt>
                  <c:pt idx="5">
                    <c:v>7.0000000000000062E-3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1'!$Y$3:$AD$3</c:f>
              <c:numCache>
                <c:formatCode>General</c:formatCode>
                <c:ptCount val="6"/>
                <c:pt idx="0">
                  <c:v>11.726000000000001</c:v>
                </c:pt>
                <c:pt idx="1">
                  <c:v>0.89700000000000002</c:v>
                </c:pt>
                <c:pt idx="2">
                  <c:v>1.1020000000000001</c:v>
                </c:pt>
                <c:pt idx="3">
                  <c:v>2.0489999999999999</c:v>
                </c:pt>
                <c:pt idx="4">
                  <c:v>11.509</c:v>
                </c:pt>
                <c:pt idx="5">
                  <c:v>0.23100000000000001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29-4147-A24B-09D88D8F9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7145129440106522"/>
          <c:y val="8.8888888888888892E-2"/>
          <c:w val="0.25709712897500325"/>
          <c:h val="0.1301812273465816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2'!$Q$6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2'!$R$6:$W$6</c:f>
              <c:numCache>
                <c:formatCode>0%</c:formatCode>
                <c:ptCount val="6"/>
                <c:pt idx="0">
                  <c:v>0.36722166250305516</c:v>
                </c:pt>
                <c:pt idx="1">
                  <c:v>0.18636930118277759</c:v>
                </c:pt>
                <c:pt idx="2">
                  <c:v>0.15446052259038209</c:v>
                </c:pt>
                <c:pt idx="3">
                  <c:v>0.14348601163660182</c:v>
                </c:pt>
                <c:pt idx="4">
                  <c:v>0.13621115923172294</c:v>
                </c:pt>
                <c:pt idx="5">
                  <c:v>1.2251342855460435E-2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01-4945-8257-7D1360C8D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3403229487618395"/>
          <c:y val="8.2647388928200033E-2"/>
          <c:w val="0.31889193198676252"/>
          <c:h val="0.112970954540465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2'!$Q$7</c:f>
              <c:strCache>
                <c:ptCount val="1"/>
                <c:pt idx="0">
                  <c:v>Clinical 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2'!$R$7:$W$7</c:f>
              <c:numCache>
                <c:formatCode>0%</c:formatCode>
                <c:ptCount val="6"/>
                <c:pt idx="0">
                  <c:v>0.21020843489325333</c:v>
                </c:pt>
                <c:pt idx="1">
                  <c:v>0.26680124379821812</c:v>
                </c:pt>
                <c:pt idx="2">
                  <c:v>0.21323479736473572</c:v>
                </c:pt>
                <c:pt idx="3">
                  <c:v>6.9353373059347911E-2</c:v>
                </c:pt>
                <c:pt idx="4">
                  <c:v>0.23532104699704615</c:v>
                </c:pt>
                <c:pt idx="5">
                  <c:v>5.0811038873989061E-3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8-4482-8D25-E687F538B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5986244892043975"/>
          <c:y val="0.48484848484848486"/>
          <c:w val="0.36433690999613161"/>
          <c:h val="0.1129671807552981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2'!$Q$8</c:f>
              <c:strCache>
                <c:ptCount val="1"/>
                <c:pt idx="0">
                  <c:v>Commun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2'!$R$8:$W$8</c:f>
              <c:numCache>
                <c:formatCode>0%</c:formatCode>
                <c:ptCount val="6"/>
                <c:pt idx="0">
                  <c:v>0.32223601275218411</c:v>
                </c:pt>
                <c:pt idx="1">
                  <c:v>0.24774281472828596</c:v>
                </c:pt>
                <c:pt idx="2">
                  <c:v>0.15429169404492465</c:v>
                </c:pt>
                <c:pt idx="3">
                  <c:v>4.2101676766201843E-2</c:v>
                </c:pt>
                <c:pt idx="4">
                  <c:v>0.22620525175829256</c:v>
                </c:pt>
                <c:pt idx="5">
                  <c:v>7.4225499501107293E-3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E-445B-AFE6-8788041B9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0801769697486996"/>
          <c:y val="8.2423430580001344E-2"/>
          <c:w val="0.29706278585095564"/>
          <c:h val="0.1126648252277136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2'!$Q$9</c:f>
              <c:strCache>
                <c:ptCount val="1"/>
                <c:pt idx="0">
                  <c:v>Earth &amp; Env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2'!$R$9:$W$9</c:f>
              <c:numCache>
                <c:formatCode>0%</c:formatCode>
                <c:ptCount val="6"/>
                <c:pt idx="0">
                  <c:v>0.34824309800452125</c:v>
                </c:pt>
                <c:pt idx="1">
                  <c:v>0.1207747152805569</c:v>
                </c:pt>
                <c:pt idx="2">
                  <c:v>0.14520189683579626</c:v>
                </c:pt>
                <c:pt idx="3">
                  <c:v>0.14554085652067419</c:v>
                </c:pt>
                <c:pt idx="4">
                  <c:v>0.23271740599808069</c:v>
                </c:pt>
                <c:pt idx="5">
                  <c:v>7.5220273603706948E-3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77-4851-AA99-FAA747027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7361702737977416"/>
          <c:y val="8.8638947220567033E-2"/>
          <c:w val="0.35549818567760999"/>
          <c:h val="0.113588280814466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2'!$Q$10</c:f>
              <c:strCache>
                <c:ptCount val="1"/>
                <c:pt idx="0">
                  <c:v>Econ &amp; Bus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2'!$R$10:$W$10</c:f>
              <c:numCache>
                <c:formatCode>0%</c:formatCode>
                <c:ptCount val="6"/>
                <c:pt idx="0">
                  <c:v>0.22066059953449885</c:v>
                </c:pt>
                <c:pt idx="1">
                  <c:v>0.24001098461956399</c:v>
                </c:pt>
                <c:pt idx="2">
                  <c:v>0.1961548582006353</c:v>
                </c:pt>
                <c:pt idx="3">
                  <c:v>5.8900921225054116E-2</c:v>
                </c:pt>
                <c:pt idx="4">
                  <c:v>0.27487599650644473</c:v>
                </c:pt>
                <c:pt idx="5">
                  <c:v>9.3966399138028876E-3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A-403F-A3F1-A1EEA8E56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2'!$Q$11</c:f>
              <c:strCache>
                <c:ptCount val="1"/>
                <c:pt idx="0">
                  <c:v>En &amp; Strateg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2'!$R$11:$W$11</c:f>
              <c:numCache>
                <c:formatCode>0%</c:formatCode>
                <c:ptCount val="6"/>
                <c:pt idx="0">
                  <c:v>5.5356753669094344E-2</c:v>
                </c:pt>
                <c:pt idx="1">
                  <c:v>0.12667260221056953</c:v>
                </c:pt>
                <c:pt idx="2">
                  <c:v>0.56529468958144968</c:v>
                </c:pt>
                <c:pt idx="3">
                  <c:v>0.18719306694074436</c:v>
                </c:pt>
                <c:pt idx="4">
                  <c:v>5.9371853784936278E-2</c:v>
                </c:pt>
                <c:pt idx="5">
                  <c:v>6.1110338132059133E-3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0-4F51-9235-91B9F1BB6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7653357363027169"/>
          <c:y val="8.8397443956586066E-2"/>
          <c:w val="0.37009361568223592"/>
          <c:h val="0.1132788012749765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2'!$Q$12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2'!$R$12:$W$12</c:f>
              <c:numCache>
                <c:formatCode>0%</c:formatCode>
                <c:ptCount val="6"/>
                <c:pt idx="0">
                  <c:v>0.36734490566137651</c:v>
                </c:pt>
                <c:pt idx="1">
                  <c:v>0.21669535642878487</c:v>
                </c:pt>
                <c:pt idx="2">
                  <c:v>9.0531451779189975E-2</c:v>
                </c:pt>
                <c:pt idx="3">
                  <c:v>7.7381931506654344E-2</c:v>
                </c:pt>
                <c:pt idx="4">
                  <c:v>0.2413004819284286</c:v>
                </c:pt>
                <c:pt idx="5">
                  <c:v>6.7458726955656025E-3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F-4AC5-A5C4-3B582B300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3613716763665409"/>
          <c:y val="8.2647388928200033E-2"/>
          <c:w val="0.35526189661074975"/>
          <c:h val="0.112970954540465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2'!$Q$13</c:f>
              <c:strCache>
                <c:ptCount val="1"/>
                <c:pt idx="0">
                  <c:v>Art Hum Soc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2'!$R$13:$W$13</c:f>
              <c:numCache>
                <c:formatCode>0%</c:formatCode>
                <c:ptCount val="6"/>
                <c:pt idx="0">
                  <c:v>0.24134224580968056</c:v>
                </c:pt>
                <c:pt idx="1">
                  <c:v>0.35086157670215984</c:v>
                </c:pt>
                <c:pt idx="2">
                  <c:v>4.2323066071008698E-2</c:v>
                </c:pt>
                <c:pt idx="3">
                  <c:v>3.6780759799805184E-2</c:v>
                </c:pt>
                <c:pt idx="4">
                  <c:v>0.3060192805078768</c:v>
                </c:pt>
                <c:pt idx="5">
                  <c:v>2.2673071109468947E-2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D-4C7A-AEBE-6A79AA6AC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7130706627094993"/>
          <c:y val="7.1627737071106687E-2"/>
          <c:w val="0.36897969617148918"/>
          <c:h val="0.112970954540465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2'!$Q$14</c:f>
              <c:strCache>
                <c:ptCount val="1"/>
                <c:pt idx="0">
                  <c:v>Sci &amp; Tech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2'!$R$14:$W$14</c:f>
              <c:numCache>
                <c:formatCode>0%</c:formatCode>
                <c:ptCount val="6"/>
                <c:pt idx="0">
                  <c:v>0.21864845820353862</c:v>
                </c:pt>
                <c:pt idx="1">
                  <c:v>0.2924372258495872</c:v>
                </c:pt>
                <c:pt idx="2">
                  <c:v>8.482322563032034E-2</c:v>
                </c:pt>
                <c:pt idx="3">
                  <c:v>0.17741393006978196</c:v>
                </c:pt>
                <c:pt idx="4">
                  <c:v>0.21617712163303471</c:v>
                </c:pt>
                <c:pt idx="5">
                  <c:v>1.0500038613737278E-2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5-4388-9964-F6886AE46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675938589868047"/>
          <c:y val="0.11665737898382543"/>
          <c:w val="0.32508625462913027"/>
          <c:h val="0.1138995058136228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2'!$Q$15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2'!$R$15:$W$15</c:f>
              <c:numCache>
                <c:formatCode>0%</c:formatCode>
                <c:ptCount val="6"/>
                <c:pt idx="0">
                  <c:v>0.29300169474628657</c:v>
                </c:pt>
                <c:pt idx="1">
                  <c:v>0.23626757053135286</c:v>
                </c:pt>
                <c:pt idx="2">
                  <c:v>7.1184328581397671E-2</c:v>
                </c:pt>
                <c:pt idx="3">
                  <c:v>9.7761937992224129E-2</c:v>
                </c:pt>
                <c:pt idx="4">
                  <c:v>0.28628252417505734</c:v>
                </c:pt>
                <c:pt idx="5">
                  <c:v>1.5501943973681589E-2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6B-445B-8619-537F98B09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7716935927968134"/>
          <c:y val="0.49723562225579665"/>
          <c:w val="0.25674183097684994"/>
          <c:h val="0.1132788012749765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1'!$C$4</c:f>
              <c:strCache>
                <c:ptCount val="1"/>
                <c:pt idx="0">
                  <c:v>Biomedical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1'!$BA$4:$BF$4</c:f>
                <c:numCache>
                  <c:formatCode>General</c:formatCode>
                  <c:ptCount val="6"/>
                  <c:pt idx="0">
                    <c:v>6.8000000000001393E-2</c:v>
                  </c:pt>
                  <c:pt idx="1">
                    <c:v>9.000000000000008E-3</c:v>
                  </c:pt>
                  <c:pt idx="2">
                    <c:v>8.0000000000000071E-3</c:v>
                  </c:pt>
                  <c:pt idx="3">
                    <c:v>2.5000000000000355E-2</c:v>
                  </c:pt>
                  <c:pt idx="4">
                    <c:v>6.4000000000000057E-2</c:v>
                  </c:pt>
                  <c:pt idx="5">
                    <c:v>3.0000000000000027E-3</c:v>
                  </c:pt>
                </c:numCache>
              </c:numRef>
            </c:plus>
            <c:minus>
              <c:numRef>
                <c:f>'Fig 1'!$AT$4:$AY$4</c:f>
                <c:numCache>
                  <c:formatCode>General</c:formatCode>
                  <c:ptCount val="6"/>
                  <c:pt idx="0">
                    <c:v>6.6999999999998394E-2</c:v>
                  </c:pt>
                  <c:pt idx="1">
                    <c:v>8.999999999999897E-3</c:v>
                  </c:pt>
                  <c:pt idx="2">
                    <c:v>9.000000000000008E-3</c:v>
                  </c:pt>
                  <c:pt idx="3">
                    <c:v>2.4999999999999911E-2</c:v>
                  </c:pt>
                  <c:pt idx="4">
                    <c:v>6.2999999999998835E-2</c:v>
                  </c:pt>
                  <c:pt idx="5">
                    <c:v>4.0000000000000036E-3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1'!$Y$4:$AD$4</c:f>
              <c:numCache>
                <c:formatCode>General</c:formatCode>
                <c:ptCount val="6"/>
                <c:pt idx="0">
                  <c:v>8.8859999999999992</c:v>
                </c:pt>
                <c:pt idx="1">
                  <c:v>0.69599999999999995</c:v>
                </c:pt>
                <c:pt idx="2">
                  <c:v>0.76500000000000001</c:v>
                </c:pt>
                <c:pt idx="3">
                  <c:v>2.7919999999999998</c:v>
                </c:pt>
                <c:pt idx="4">
                  <c:v>8.2219999999999995</c:v>
                </c:pt>
                <c:pt idx="5">
                  <c:v>0.221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C-4B33-80F0-E2371CE27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3358595385016121"/>
          <c:y val="5.7142885710729015E-2"/>
          <c:w val="0.33282809229967752"/>
          <c:h val="0.1301812924290925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2'!$Q$16</c:f>
              <c:strCache>
                <c:ptCount val="1"/>
                <c:pt idx="0">
                  <c:v>ICTs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2'!$R$16:$W$16</c:f>
              <c:numCache>
                <c:formatCode>0%</c:formatCode>
                <c:ptCount val="6"/>
                <c:pt idx="0">
                  <c:v>0.22820797401805182</c:v>
                </c:pt>
                <c:pt idx="1">
                  <c:v>0.2010663039968929</c:v>
                </c:pt>
                <c:pt idx="2">
                  <c:v>0.29862694773719278</c:v>
                </c:pt>
                <c:pt idx="3">
                  <c:v>7.6425818842616386E-2</c:v>
                </c:pt>
                <c:pt idx="4">
                  <c:v>0.18561383288816011</c:v>
                </c:pt>
                <c:pt idx="5">
                  <c:v>1.0059122517086141E-2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8-4C45-B4B8-0EF44F3B0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77381275359689"/>
          <c:y val="0.12121212121212122"/>
          <c:w val="0.19116787440337066"/>
          <c:h val="0.1129671807552981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2'!$Q$17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2'!$R$17:$W$17</c:f>
              <c:numCache>
                <c:formatCode>0%</c:formatCode>
                <c:ptCount val="6"/>
                <c:pt idx="0">
                  <c:v>2.7174614202347951E-2</c:v>
                </c:pt>
                <c:pt idx="1">
                  <c:v>8.3143137933014519E-2</c:v>
                </c:pt>
                <c:pt idx="2">
                  <c:v>0.64014060905741188</c:v>
                </c:pt>
                <c:pt idx="3">
                  <c:v>0.15454191737792303</c:v>
                </c:pt>
                <c:pt idx="4">
                  <c:v>8.989211773541543E-2</c:v>
                </c:pt>
                <c:pt idx="5">
                  <c:v>5.1076036938872823E-3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09-4A6E-9A94-1AA3A1AB0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5701161327436808"/>
          <c:y val="0.14998805869348986"/>
          <c:w val="0.24122762736849673"/>
          <c:h val="0.1138995058136228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2'!$Q$18</c:f>
              <c:strCache>
                <c:ptCount val="1"/>
                <c:pt idx="0">
                  <c:v>Phil &amp; Theol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2'!$R$18:$W$18</c:f>
              <c:numCache>
                <c:formatCode>0%</c:formatCode>
                <c:ptCount val="6"/>
                <c:pt idx="0">
                  <c:v>0.19874349767794966</c:v>
                </c:pt>
                <c:pt idx="1">
                  <c:v>0.31459037791902456</c:v>
                </c:pt>
                <c:pt idx="2">
                  <c:v>4.4779356797855739E-2</c:v>
                </c:pt>
                <c:pt idx="3">
                  <c:v>8.7784736827835178E-2</c:v>
                </c:pt>
                <c:pt idx="4">
                  <c:v>0.3362847968641669</c:v>
                </c:pt>
                <c:pt idx="5">
                  <c:v>1.7817233913168098E-2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04-4952-9989-CED83137F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2'!$Q$19</c:f>
              <c:strCache>
                <c:ptCount val="1"/>
                <c:pt idx="0">
                  <c:v>Phys &amp; Astro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2'!$R$19:$W$19</c:f>
              <c:numCache>
                <c:formatCode>0%</c:formatCode>
                <c:ptCount val="6"/>
                <c:pt idx="0">
                  <c:v>0.22212743350268369</c:v>
                </c:pt>
                <c:pt idx="1">
                  <c:v>7.3129764134446093E-2</c:v>
                </c:pt>
                <c:pt idx="2">
                  <c:v>0.4415093317697199</c:v>
                </c:pt>
                <c:pt idx="3">
                  <c:v>0.18306735392698881</c:v>
                </c:pt>
                <c:pt idx="4">
                  <c:v>7.1678387605061428E-2</c:v>
                </c:pt>
                <c:pt idx="5">
                  <c:v>8.4877290610999665E-3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6-4D9C-81E6-DCC480054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0198476549127011"/>
          <c:y val="9.9176909741202926E-2"/>
          <c:w val="0.37574032865457035"/>
          <c:h val="0.1129710035523208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2'!$Q$20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2'!$R$20:$W$20</c:f>
              <c:numCache>
                <c:formatCode>0%</c:formatCode>
                <c:ptCount val="6"/>
                <c:pt idx="0">
                  <c:v>0.30603755926682036</c:v>
                </c:pt>
                <c:pt idx="1">
                  <c:v>0.12986198715915312</c:v>
                </c:pt>
                <c:pt idx="2">
                  <c:v>0.27280815836581496</c:v>
                </c:pt>
                <c:pt idx="3">
                  <c:v>6.6708741426222337E-2</c:v>
                </c:pt>
                <c:pt idx="4">
                  <c:v>0.21872460805622826</c:v>
                </c:pt>
                <c:pt idx="5">
                  <c:v>5.8589457257609912E-3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E-4C8A-A66F-EA6D19186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2927407483482247"/>
          <c:y val="6.6115673796371538E-2"/>
          <c:w val="0.33998893111042644"/>
          <c:h val="0.1129671317467596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2'!$Q$21</c:f>
              <c:strCache>
                <c:ptCount val="1"/>
                <c:pt idx="0">
                  <c:v>Public Health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2'!$R$21:$W$21</c:f>
              <c:numCache>
                <c:formatCode>0%</c:formatCode>
                <c:ptCount val="6"/>
                <c:pt idx="0">
                  <c:v>0.10865567307131141</c:v>
                </c:pt>
                <c:pt idx="1">
                  <c:v>0.23565530344787339</c:v>
                </c:pt>
                <c:pt idx="2">
                  <c:v>0.37626743321071227</c:v>
                </c:pt>
                <c:pt idx="3">
                  <c:v>5.7078946563937923E-2</c:v>
                </c:pt>
                <c:pt idx="4">
                  <c:v>0.21620200337756157</c:v>
                </c:pt>
                <c:pt idx="5">
                  <c:v>6.1406403286035768E-3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3-469E-A8C8-3516D7389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7432420857715051"/>
          <c:y val="0.58091286307053946"/>
          <c:w val="0.38586549399527276"/>
          <c:h val="0.113435924243909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2'!$Q$23</c:f>
              <c:strCache>
                <c:ptCount val="1"/>
                <c:pt idx="0">
                  <c:v>Arts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2'!$R$23:$W$23</c:f>
              <c:numCache>
                <c:formatCode>0%</c:formatCode>
                <c:ptCount val="6"/>
                <c:pt idx="0">
                  <c:v>0.71354166666666663</c:v>
                </c:pt>
                <c:pt idx="1">
                  <c:v>0.11197916666666667</c:v>
                </c:pt>
                <c:pt idx="2">
                  <c:v>6.5104166666666671E-2</c:v>
                </c:pt>
                <c:pt idx="3">
                  <c:v>5.46875E-2</c:v>
                </c:pt>
                <c:pt idx="4">
                  <c:v>4.9479166666666664E-2</c:v>
                </c:pt>
                <c:pt idx="5">
                  <c:v>5.208333333333333E-3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9-48EB-AD6C-E111B372C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6259743734518384"/>
          <c:y val="9.9585062240663894E-2"/>
          <c:w val="0.1914153441313291"/>
          <c:h val="0.113435924243909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2'!$R$22:$W$22</c:f>
              <c:numCache>
                <c:formatCode>0%</c:formatCode>
                <c:ptCount val="6"/>
                <c:pt idx="0">
                  <c:v>7.4457570064436776E-2</c:v>
                </c:pt>
                <c:pt idx="1">
                  <c:v>0.13036842268786791</c:v>
                </c:pt>
                <c:pt idx="2">
                  <c:v>0.61564876758110043</c:v>
                </c:pt>
                <c:pt idx="3">
                  <c:v>5.7627084108141019E-2</c:v>
                </c:pt>
                <c:pt idx="4">
                  <c:v>0.11687567564563706</c:v>
                </c:pt>
                <c:pt idx="5">
                  <c:v>5.0224799128168211E-3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8-46C2-B9B3-FB2D7A62E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5664126585259164"/>
          <c:y val="0.14937759336099585"/>
          <c:w val="0.29791800409816227"/>
          <c:h val="0.113435924243909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2'!$Q$4</c:f>
              <c:strCache>
                <c:ptCount val="1"/>
                <c:pt idx="0">
                  <c:v>Biomedical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2'!$R$1:$W$1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2'!$R$4:$W$4</c:f>
              <c:numCache>
                <c:formatCode>0%</c:formatCode>
                <c:ptCount val="6"/>
                <c:pt idx="0">
                  <c:v>0.13677042300108455</c:v>
                </c:pt>
                <c:pt idx="1">
                  <c:v>0.22438130697018746</c:v>
                </c:pt>
                <c:pt idx="2">
                  <c:v>0.28048610297794418</c:v>
                </c:pt>
                <c:pt idx="3">
                  <c:v>0.19652853265121567</c:v>
                </c:pt>
                <c:pt idx="4">
                  <c:v>0.15374164697716261</c:v>
                </c:pt>
                <c:pt idx="5">
                  <c:v>8.0919874224055222E-3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7A-468D-9C70-343350A2B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2'!$AR$1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2'!$Y$1</c:f>
              <c:strCache>
                <c:ptCount val="1"/>
                <c:pt idx="0">
                  <c:v>Share of citations from articles in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0665749407089953"/>
          <c:y val="4.9792531120331947E-2"/>
          <c:w val="0.33967594554079211"/>
          <c:h val="0.113435924243909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'Fig 3'!$AN$1</c:f>
          <c:strCache>
            <c:ptCount val="1"/>
            <c:pt idx="0">
              <c:v>sdfasdfs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3'!$G$2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3'!$H$2:$M$2</c:f>
              <c:numCache>
                <c:formatCode>General</c:formatCode>
                <c:ptCount val="6"/>
                <c:pt idx="0">
                  <c:v>2.0760000000000001</c:v>
                </c:pt>
                <c:pt idx="1">
                  <c:v>0.52</c:v>
                </c:pt>
                <c:pt idx="2">
                  <c:v>0.05</c:v>
                </c:pt>
                <c:pt idx="3">
                  <c:v>9.0999999999999998E-2</c:v>
                </c:pt>
                <c:pt idx="4">
                  <c:v>0.64400000000000002</c:v>
                </c:pt>
                <c:pt idx="5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D5-48B0-96F5-5C5692CA78D4}"/>
            </c:ext>
          </c:extLst>
        </c:ser>
        <c:ser>
          <c:idx val="1"/>
          <c:order val="1"/>
          <c:tx>
            <c:strRef>
              <c:f>'Fig 3'!$G$3</c:f>
              <c:strCache>
                <c:ptCount val="1"/>
                <c:pt idx="0">
                  <c:v>Biology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3'!$H$3:$M$3</c:f>
              <c:numCache>
                <c:formatCode>General</c:formatCode>
                <c:ptCount val="6"/>
                <c:pt idx="0">
                  <c:v>2.234</c:v>
                </c:pt>
                <c:pt idx="1">
                  <c:v>0.73699999999999999</c:v>
                </c:pt>
                <c:pt idx="2">
                  <c:v>7.4999999999999997E-2</c:v>
                </c:pt>
                <c:pt idx="3">
                  <c:v>0.28000000000000003</c:v>
                </c:pt>
                <c:pt idx="4">
                  <c:v>0.98499999999999999</c:v>
                </c:pt>
                <c:pt idx="5">
                  <c:v>3.3000000000000002E-2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D5-48B0-96F5-5C5692CA78D4}"/>
            </c:ext>
          </c:extLst>
        </c:ser>
        <c:ser>
          <c:idx val="2"/>
          <c:order val="2"/>
          <c:tx>
            <c:strRef>
              <c:f>'Fig 3'!$G$4</c:f>
              <c:strCache>
                <c:ptCount val="1"/>
                <c:pt idx="0">
                  <c:v>Biomedical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3'!$H$4:$M$4</c:f>
              <c:numCache>
                <c:formatCode>General</c:formatCode>
                <c:ptCount val="6"/>
                <c:pt idx="0">
                  <c:v>2.3180000000000001</c:v>
                </c:pt>
                <c:pt idx="1">
                  <c:v>0.82899999999999996</c:v>
                </c:pt>
                <c:pt idx="2">
                  <c:v>0.10299999999999999</c:v>
                </c:pt>
                <c:pt idx="3">
                  <c:v>0.436</c:v>
                </c:pt>
                <c:pt idx="4">
                  <c:v>1.03</c:v>
                </c:pt>
                <c:pt idx="5">
                  <c:v>3.6999999999999998E-2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D5-48B0-96F5-5C5692CA78D4}"/>
            </c:ext>
          </c:extLst>
        </c:ser>
        <c:ser>
          <c:idx val="3"/>
          <c:order val="3"/>
          <c:tx>
            <c:strRef>
              <c:f>'Fig 3'!$G$5</c:f>
              <c:strCache>
                <c:ptCount val="1"/>
                <c:pt idx="0">
                  <c:v>Built Env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3'!$H$5:$M$5</c:f>
              <c:numCache>
                <c:formatCode>General</c:formatCode>
                <c:ptCount val="6"/>
                <c:pt idx="0">
                  <c:v>1.9259999999999999</c:v>
                </c:pt>
                <c:pt idx="1">
                  <c:v>0.248</c:v>
                </c:pt>
                <c:pt idx="2">
                  <c:v>1.4999999999999999E-2</c:v>
                </c:pt>
                <c:pt idx="3">
                  <c:v>0.107</c:v>
                </c:pt>
                <c:pt idx="4">
                  <c:v>0.26400000000000001</c:v>
                </c:pt>
                <c:pt idx="5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D5-48B0-96F5-5C5692CA78D4}"/>
            </c:ext>
          </c:extLst>
        </c:ser>
        <c:ser>
          <c:idx val="4"/>
          <c:order val="4"/>
          <c:tx>
            <c:strRef>
              <c:f>'Fig 3'!$G$6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3'!$H$6:$M$6</c:f>
              <c:numCache>
                <c:formatCode>General</c:formatCode>
                <c:ptCount val="6"/>
                <c:pt idx="0">
                  <c:v>2.3069999999999999</c:v>
                </c:pt>
                <c:pt idx="1">
                  <c:v>0.21299999999999999</c:v>
                </c:pt>
                <c:pt idx="2">
                  <c:v>3.6999999999999998E-2</c:v>
                </c:pt>
                <c:pt idx="3">
                  <c:v>0.191</c:v>
                </c:pt>
                <c:pt idx="4">
                  <c:v>0.17</c:v>
                </c:pt>
                <c:pt idx="5">
                  <c:v>1.9E-2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D5-48B0-96F5-5C5692CA78D4}"/>
            </c:ext>
          </c:extLst>
        </c:ser>
        <c:ser>
          <c:idx val="5"/>
          <c:order val="5"/>
          <c:tx>
            <c:strRef>
              <c:f>'Fig 3'!$G$7</c:f>
              <c:strCache>
                <c:ptCount val="1"/>
                <c:pt idx="0">
                  <c:v>Clinical Med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3'!$H$7:$M$7</c:f>
              <c:numCache>
                <c:formatCode>General</c:formatCode>
                <c:ptCount val="6"/>
                <c:pt idx="0">
                  <c:v>2.3660000000000001</c:v>
                </c:pt>
                <c:pt idx="1">
                  <c:v>0.88900000000000001</c:v>
                </c:pt>
                <c:pt idx="2">
                  <c:v>0.13100000000000001</c:v>
                </c:pt>
                <c:pt idx="3">
                  <c:v>0.193</c:v>
                </c:pt>
                <c:pt idx="4">
                  <c:v>1.2509999999999999</c:v>
                </c:pt>
                <c:pt idx="5">
                  <c:v>2.9000000000000001E-2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D5-48B0-96F5-5C5692CA78D4}"/>
            </c:ext>
          </c:extLst>
        </c:ser>
        <c:ser>
          <c:idx val="6"/>
          <c:order val="6"/>
          <c:tx>
            <c:strRef>
              <c:f>'Fig 3'!$G$8</c:f>
              <c:strCache>
                <c:ptCount val="1"/>
                <c:pt idx="0">
                  <c:v>Commun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3'!$H$8:$M$8</c:f>
              <c:numCache>
                <c:formatCode>General</c:formatCode>
                <c:ptCount val="6"/>
                <c:pt idx="0">
                  <c:v>1.964</c:v>
                </c:pt>
                <c:pt idx="1">
                  <c:v>0.182</c:v>
                </c:pt>
                <c:pt idx="2">
                  <c:v>0.107</c:v>
                </c:pt>
                <c:pt idx="3">
                  <c:v>2.8000000000000001E-2</c:v>
                </c:pt>
                <c:pt idx="4">
                  <c:v>0.23100000000000001</c:v>
                </c:pt>
                <c:pt idx="5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D5-48B0-96F5-5C5692CA78D4}"/>
            </c:ext>
          </c:extLst>
        </c:ser>
        <c:ser>
          <c:idx val="7"/>
          <c:order val="7"/>
          <c:tx>
            <c:strRef>
              <c:f>'Fig 3'!$G$9</c:f>
              <c:strCache>
                <c:ptCount val="1"/>
                <c:pt idx="0">
                  <c:v>Earth &amp; Env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3'!$H$9:$M$9</c:f>
              <c:numCache>
                <c:formatCode>General</c:formatCode>
                <c:ptCount val="6"/>
                <c:pt idx="0">
                  <c:v>2.0579999999999998</c:v>
                </c:pt>
                <c:pt idx="1">
                  <c:v>0.11799999999999999</c:v>
                </c:pt>
                <c:pt idx="2">
                  <c:v>3.5999999999999997E-2</c:v>
                </c:pt>
                <c:pt idx="3">
                  <c:v>0.18</c:v>
                </c:pt>
                <c:pt idx="4">
                  <c:v>0.28999999999999998</c:v>
                </c:pt>
                <c:pt idx="5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D5-48B0-96F5-5C5692CA78D4}"/>
            </c:ext>
          </c:extLst>
        </c:ser>
        <c:ser>
          <c:idx val="8"/>
          <c:order val="8"/>
          <c:tx>
            <c:strRef>
              <c:f>'Fig 3'!$G$10</c:f>
              <c:strCache>
                <c:ptCount val="1"/>
                <c:pt idx="0">
                  <c:v>Econ &amp; Bus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3'!$H$10:$M$10</c:f>
              <c:numCache>
                <c:formatCode>General</c:formatCode>
                <c:ptCount val="6"/>
                <c:pt idx="0">
                  <c:v>2.3010000000000002</c:v>
                </c:pt>
                <c:pt idx="1">
                  <c:v>0.66400000000000003</c:v>
                </c:pt>
                <c:pt idx="2">
                  <c:v>0.28399999999999997</c:v>
                </c:pt>
                <c:pt idx="3">
                  <c:v>0.14000000000000001</c:v>
                </c:pt>
                <c:pt idx="4">
                  <c:v>0.67100000000000004</c:v>
                </c:pt>
                <c:pt idx="5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D5-48B0-96F5-5C5692CA78D4}"/>
            </c:ext>
          </c:extLst>
        </c:ser>
        <c:ser>
          <c:idx val="9"/>
          <c:order val="9"/>
          <c:tx>
            <c:strRef>
              <c:f>'Fig 3'!$G$11</c:f>
              <c:strCache>
                <c:ptCount val="1"/>
                <c:pt idx="0">
                  <c:v>En &amp; Strateg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3'!$H$11:$M$11</c:f>
              <c:numCache>
                <c:formatCode>General</c:formatCode>
                <c:ptCount val="6"/>
                <c:pt idx="0">
                  <c:v>2.4249999999999998</c:v>
                </c:pt>
                <c:pt idx="1">
                  <c:v>0.63700000000000001</c:v>
                </c:pt>
                <c:pt idx="2">
                  <c:v>0.156</c:v>
                </c:pt>
                <c:pt idx="3">
                  <c:v>0.438</c:v>
                </c:pt>
                <c:pt idx="4">
                  <c:v>0.41399999999999998</c:v>
                </c:pt>
                <c:pt idx="5">
                  <c:v>4.1000000000000002E-2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D5-48B0-96F5-5C5692CA78D4}"/>
            </c:ext>
          </c:extLst>
        </c:ser>
        <c:ser>
          <c:idx val="10"/>
          <c:order val="10"/>
          <c:tx>
            <c:strRef>
              <c:f>'Fig 3'!$G$12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3'!$H$12:$M$12</c:f>
              <c:numCache>
                <c:formatCode>General</c:formatCode>
                <c:ptCount val="6"/>
                <c:pt idx="0">
                  <c:v>2.1190000000000002</c:v>
                </c:pt>
                <c:pt idx="1">
                  <c:v>0.255</c:v>
                </c:pt>
                <c:pt idx="2">
                  <c:v>6.7000000000000004E-2</c:v>
                </c:pt>
                <c:pt idx="3">
                  <c:v>0.112</c:v>
                </c:pt>
                <c:pt idx="4">
                  <c:v>0.374</c:v>
                </c:pt>
                <c:pt idx="5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D5-48B0-96F5-5C5692CA78D4}"/>
            </c:ext>
          </c:extLst>
        </c:ser>
        <c:ser>
          <c:idx val="11"/>
          <c:order val="11"/>
          <c:tx>
            <c:strRef>
              <c:f>'Fig 3'!$G$13</c:f>
              <c:strCache>
                <c:ptCount val="1"/>
                <c:pt idx="0">
                  <c:v>Art Hum Soc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3'!$H$13:$M$13</c:f>
              <c:numCache>
                <c:formatCode>General</c:formatCode>
                <c:ptCount val="6"/>
                <c:pt idx="0">
                  <c:v>2.202</c:v>
                </c:pt>
                <c:pt idx="1">
                  <c:v>0.92500000000000004</c:v>
                </c:pt>
                <c:pt idx="2">
                  <c:v>0.16200000000000001</c:v>
                </c:pt>
                <c:pt idx="3">
                  <c:v>0.04</c:v>
                </c:pt>
                <c:pt idx="4">
                  <c:v>0.59699999999999998</c:v>
                </c:pt>
                <c:pt idx="5">
                  <c:v>5.1999999999999998E-2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D5-48B0-96F5-5C5692CA78D4}"/>
            </c:ext>
          </c:extLst>
        </c:ser>
        <c:ser>
          <c:idx val="12"/>
          <c:order val="12"/>
          <c:tx>
            <c:strRef>
              <c:f>'Fig 3'!$G$14</c:f>
              <c:strCache>
                <c:ptCount val="1"/>
                <c:pt idx="0">
                  <c:v>Sci &amp; Tech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3'!$H$14:$M$14</c:f>
              <c:numCache>
                <c:formatCode>General</c:formatCode>
                <c:ptCount val="6"/>
                <c:pt idx="0">
                  <c:v>2.6070000000000002</c:v>
                </c:pt>
                <c:pt idx="1">
                  <c:v>0.73199999999999998</c:v>
                </c:pt>
                <c:pt idx="2">
                  <c:v>0.107</c:v>
                </c:pt>
                <c:pt idx="3">
                  <c:v>0.495</c:v>
                </c:pt>
                <c:pt idx="4">
                  <c:v>1.038</c:v>
                </c:pt>
                <c:pt idx="5">
                  <c:v>5.0999999999999997E-2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D5-48B0-96F5-5C5692CA78D4}"/>
            </c:ext>
          </c:extLst>
        </c:ser>
        <c:ser>
          <c:idx val="13"/>
          <c:order val="13"/>
          <c:tx>
            <c:strRef>
              <c:f>'Fig 3'!$G$15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3'!$H$15:$M$15</c:f>
              <c:numCache>
                <c:formatCode>General</c:formatCode>
                <c:ptCount val="6"/>
                <c:pt idx="0">
                  <c:v>1.974</c:v>
                </c:pt>
                <c:pt idx="1">
                  <c:v>0.22600000000000001</c:v>
                </c:pt>
                <c:pt idx="2">
                  <c:v>0.03</c:v>
                </c:pt>
                <c:pt idx="3">
                  <c:v>0.11700000000000001</c:v>
                </c:pt>
                <c:pt idx="4">
                  <c:v>0.51600000000000001</c:v>
                </c:pt>
                <c:pt idx="5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D5-48B0-96F5-5C5692CA78D4}"/>
            </c:ext>
          </c:extLst>
        </c:ser>
        <c:ser>
          <c:idx val="14"/>
          <c:order val="14"/>
          <c:tx>
            <c:strRef>
              <c:f>'Fig 3'!$G$16</c:f>
              <c:strCache>
                <c:ptCount val="1"/>
                <c:pt idx="0">
                  <c:v>ICTs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3'!$H$16:$M$16</c:f>
              <c:numCache>
                <c:formatCode>General</c:formatCode>
                <c:ptCount val="6"/>
                <c:pt idx="0">
                  <c:v>2.42</c:v>
                </c:pt>
                <c:pt idx="1">
                  <c:v>0.89200000000000002</c:v>
                </c:pt>
                <c:pt idx="2">
                  <c:v>0.26600000000000001</c:v>
                </c:pt>
                <c:pt idx="3">
                  <c:v>0.2</c:v>
                </c:pt>
                <c:pt idx="4">
                  <c:v>0.75800000000000001</c:v>
                </c:pt>
                <c:pt idx="5">
                  <c:v>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AD5-48B0-96F5-5C5692CA78D4}"/>
            </c:ext>
          </c:extLst>
        </c:ser>
        <c:ser>
          <c:idx val="15"/>
          <c:order val="15"/>
          <c:tx>
            <c:strRef>
              <c:f>'Fig 3'!$G$17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3'!$H$17:$M$17</c:f>
              <c:numCache>
                <c:formatCode>General</c:formatCode>
                <c:ptCount val="6"/>
                <c:pt idx="0">
                  <c:v>2.2349999999999999</c:v>
                </c:pt>
                <c:pt idx="1">
                  <c:v>0.65700000000000003</c:v>
                </c:pt>
                <c:pt idx="2">
                  <c:v>0.83799999999999997</c:v>
                </c:pt>
                <c:pt idx="3">
                  <c:v>0.29799999999999999</c:v>
                </c:pt>
                <c:pt idx="4">
                  <c:v>0.39700000000000002</c:v>
                </c:pt>
                <c:pt idx="5">
                  <c:v>5.2999999999999999E-2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D5-48B0-96F5-5C5692CA78D4}"/>
            </c:ext>
          </c:extLst>
        </c:ser>
        <c:ser>
          <c:idx val="16"/>
          <c:order val="16"/>
          <c:tx>
            <c:strRef>
              <c:f>'Fig 3'!$G$18</c:f>
              <c:strCache>
                <c:ptCount val="1"/>
                <c:pt idx="0">
                  <c:v>Phil &amp; Theol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3'!$H$18:$M$18</c:f>
              <c:numCache>
                <c:formatCode>General</c:formatCode>
                <c:ptCount val="6"/>
                <c:pt idx="0">
                  <c:v>1.9970000000000001</c:v>
                </c:pt>
                <c:pt idx="1">
                  <c:v>0.64400000000000002</c:v>
                </c:pt>
                <c:pt idx="2">
                  <c:v>9.1999999999999998E-2</c:v>
                </c:pt>
                <c:pt idx="3">
                  <c:v>0.105</c:v>
                </c:pt>
                <c:pt idx="4">
                  <c:v>0.753</c:v>
                </c:pt>
                <c:pt idx="5">
                  <c:v>5.8000000000000003E-2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AD5-48B0-96F5-5C5692CA78D4}"/>
            </c:ext>
          </c:extLst>
        </c:ser>
        <c:ser>
          <c:idx val="17"/>
          <c:order val="17"/>
          <c:tx>
            <c:strRef>
              <c:f>'Fig 3'!$G$19</c:f>
              <c:strCache>
                <c:ptCount val="1"/>
                <c:pt idx="0">
                  <c:v>Phys &amp; Astro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3'!$H$19:$M$19</c:f>
              <c:numCache>
                <c:formatCode>General</c:formatCode>
                <c:ptCount val="6"/>
                <c:pt idx="0">
                  <c:v>2.3969999999999998</c:v>
                </c:pt>
                <c:pt idx="1">
                  <c:v>8.7999999999999995E-2</c:v>
                </c:pt>
                <c:pt idx="2">
                  <c:v>5.1999999999999998E-2</c:v>
                </c:pt>
                <c:pt idx="3">
                  <c:v>0.254</c:v>
                </c:pt>
                <c:pt idx="4">
                  <c:v>0.13900000000000001</c:v>
                </c:pt>
                <c:pt idx="5">
                  <c:v>1.4999999999999999E-2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AD5-48B0-96F5-5C5692CA78D4}"/>
            </c:ext>
          </c:extLst>
        </c:ser>
        <c:ser>
          <c:idx val="18"/>
          <c:order val="18"/>
          <c:tx>
            <c:strRef>
              <c:f>'Fig 3'!$G$20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3'!$H$20:$M$20</c:f>
              <c:numCache>
                <c:formatCode>General</c:formatCode>
                <c:ptCount val="6"/>
                <c:pt idx="0">
                  <c:v>2.4140000000000001</c:v>
                </c:pt>
                <c:pt idx="1">
                  <c:v>0.35099999999999998</c:v>
                </c:pt>
                <c:pt idx="2">
                  <c:v>0.14000000000000001</c:v>
                </c:pt>
                <c:pt idx="3">
                  <c:v>7.0999999999999994E-2</c:v>
                </c:pt>
                <c:pt idx="4">
                  <c:v>0.71799999999999997</c:v>
                </c:pt>
                <c:pt idx="5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D5-48B0-96F5-5C5692CA78D4}"/>
            </c:ext>
          </c:extLst>
        </c:ser>
        <c:ser>
          <c:idx val="19"/>
          <c:order val="19"/>
          <c:tx>
            <c:strRef>
              <c:f>'Fig 3'!$G$21</c:f>
              <c:strCache>
                <c:ptCount val="1"/>
                <c:pt idx="0">
                  <c:v>Public Health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3'!$H$21:$M$21</c:f>
              <c:numCache>
                <c:formatCode>General</c:formatCode>
                <c:ptCount val="6"/>
                <c:pt idx="0">
                  <c:v>2.2749999999999999</c:v>
                </c:pt>
                <c:pt idx="1">
                  <c:v>1.579</c:v>
                </c:pt>
                <c:pt idx="2">
                  <c:v>0.36899999999999999</c:v>
                </c:pt>
                <c:pt idx="3">
                  <c:v>0.156</c:v>
                </c:pt>
                <c:pt idx="4">
                  <c:v>1.423</c:v>
                </c:pt>
                <c:pt idx="5">
                  <c:v>5.6000000000000001E-2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AD5-48B0-96F5-5C5692CA78D4}"/>
            </c:ext>
          </c:extLst>
        </c:ser>
        <c:ser>
          <c:idx val="20"/>
          <c:order val="20"/>
          <c:tx>
            <c:strRef>
              <c:f>'Fig 3'!$G$22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3'!$H$22:$M$22</c:f>
              <c:numCache>
                <c:formatCode>General</c:formatCode>
                <c:ptCount val="6"/>
                <c:pt idx="0">
                  <c:v>2.0939999999999999</c:v>
                </c:pt>
                <c:pt idx="1">
                  <c:v>0.52100000000000002</c:v>
                </c:pt>
                <c:pt idx="2">
                  <c:v>0.221</c:v>
                </c:pt>
                <c:pt idx="3">
                  <c:v>0.107</c:v>
                </c:pt>
                <c:pt idx="4">
                  <c:v>0.55500000000000005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D5-48B0-96F5-5C5692CA78D4}"/>
            </c:ext>
          </c:extLst>
        </c:ser>
        <c:ser>
          <c:idx val="21"/>
          <c:order val="21"/>
          <c:tx>
            <c:strRef>
              <c:f>'Fig 3'!$G$23</c:f>
              <c:strCache>
                <c:ptCount val="1"/>
                <c:pt idx="0">
                  <c:v>Arts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3'!$H$23:$M$23</c:f>
              <c:numCache>
                <c:formatCode>General</c:formatCode>
                <c:ptCount val="6"/>
                <c:pt idx="0">
                  <c:v>2.0049999999999999</c:v>
                </c:pt>
                <c:pt idx="1">
                  <c:v>0.16700000000000001</c:v>
                </c:pt>
                <c:pt idx="2">
                  <c:v>9.9000000000000005E-2</c:v>
                </c:pt>
                <c:pt idx="3">
                  <c:v>0</c:v>
                </c:pt>
                <c:pt idx="4">
                  <c:v>6.4000000000000001E-2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D5-48B0-96F5-5C5692CA7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1'!$C$5</c:f>
              <c:strCache>
                <c:ptCount val="1"/>
                <c:pt idx="0">
                  <c:v>Built Env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1'!$BA$5:$BF$5</c:f>
                <c:numCache>
                  <c:formatCode>General</c:formatCode>
                  <c:ptCount val="6"/>
                  <c:pt idx="0">
                    <c:v>3.1180000000000003</c:v>
                  </c:pt>
                  <c:pt idx="1">
                    <c:v>9.5999999999999988E-2</c:v>
                  </c:pt>
                  <c:pt idx="2">
                    <c:v>0.25</c:v>
                  </c:pt>
                  <c:pt idx="3">
                    <c:v>0.23799999999999999</c:v>
                  </c:pt>
                  <c:pt idx="4">
                    <c:v>0.68799999999999994</c:v>
                  </c:pt>
                  <c:pt idx="5">
                    <c:v>0.24799999999999994</c:v>
                  </c:pt>
                </c:numCache>
              </c:numRef>
            </c:plus>
            <c:minus>
              <c:numRef>
                <c:f>'Fig 1'!$AT$5:$AY$5</c:f>
                <c:numCache>
                  <c:formatCode>General</c:formatCode>
                  <c:ptCount val="6"/>
                  <c:pt idx="0">
                    <c:v>2.1950000000000003</c:v>
                  </c:pt>
                  <c:pt idx="1">
                    <c:v>8.7999999999999995E-2</c:v>
                  </c:pt>
                  <c:pt idx="2">
                    <c:v>0.20800000000000002</c:v>
                  </c:pt>
                  <c:pt idx="3">
                    <c:v>0.20100000000000001</c:v>
                  </c:pt>
                  <c:pt idx="4">
                    <c:v>0.5089999999999999</c:v>
                  </c:pt>
                  <c:pt idx="5">
                    <c:v>0.20900000000000002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1'!$Y$5:$AD$5</c:f>
              <c:numCache>
                <c:formatCode>General</c:formatCode>
                <c:ptCount val="6"/>
                <c:pt idx="0">
                  <c:v>6.4160000000000004</c:v>
                </c:pt>
                <c:pt idx="1">
                  <c:v>4.4999999999999998E-2</c:v>
                </c:pt>
                <c:pt idx="2">
                  <c:v>0.26700000000000002</c:v>
                </c:pt>
                <c:pt idx="3">
                  <c:v>0.27800000000000002</c:v>
                </c:pt>
                <c:pt idx="4">
                  <c:v>0.95399999999999996</c:v>
                </c:pt>
                <c:pt idx="5">
                  <c:v>0.33500000000000002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C-4E9A-8E7A-66C9A3406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7823755143687648"/>
          <c:y val="7.582938388625593E-2"/>
          <c:w val="0.28650442446679231"/>
          <c:h val="0.129564254705128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3'!$AF$2:$AK$2</c:f>
                <c:numCache>
                  <c:formatCode>General</c:formatCode>
                  <c:ptCount val="6"/>
                  <c:pt idx="0">
                    <c:v>2.7000000000000135E-2</c:v>
                  </c:pt>
                  <c:pt idx="1">
                    <c:v>2.9000000000000026E-2</c:v>
                  </c:pt>
                  <c:pt idx="2">
                    <c:v>8.0000000000000002E-3</c:v>
                  </c:pt>
                  <c:pt idx="3">
                    <c:v>8.0000000000000071E-3</c:v>
                  </c:pt>
                  <c:pt idx="4">
                    <c:v>2.8000000000000025E-2</c:v>
                  </c:pt>
                  <c:pt idx="5">
                    <c:v>2.9999999999999992E-3</c:v>
                  </c:pt>
                </c:numCache>
              </c:numRef>
            </c:plus>
            <c:minus>
              <c:numRef>
                <c:f>'Fig 3'!$Z$2:$AE$2</c:f>
                <c:numCache>
                  <c:formatCode>General</c:formatCode>
                  <c:ptCount val="6"/>
                  <c:pt idx="0">
                    <c:v>2.6000000000000245E-2</c:v>
                  </c:pt>
                  <c:pt idx="1">
                    <c:v>2.9000000000000026E-2</c:v>
                  </c:pt>
                  <c:pt idx="2">
                    <c:v>7.0000000000000062E-3</c:v>
                  </c:pt>
                  <c:pt idx="3">
                    <c:v>7.9999999999999932E-3</c:v>
                  </c:pt>
                  <c:pt idx="4">
                    <c:v>2.8000000000000025E-2</c:v>
                  </c:pt>
                  <c:pt idx="5">
                    <c:v>3.0000000000000009E-3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3'!$H$2:$M$2</c:f>
              <c:numCache>
                <c:formatCode>General</c:formatCode>
                <c:ptCount val="6"/>
                <c:pt idx="0">
                  <c:v>2.0760000000000001</c:v>
                </c:pt>
                <c:pt idx="1">
                  <c:v>0.52</c:v>
                </c:pt>
                <c:pt idx="2">
                  <c:v>0.05</c:v>
                </c:pt>
                <c:pt idx="3">
                  <c:v>9.0999999999999998E-2</c:v>
                </c:pt>
                <c:pt idx="4">
                  <c:v>0.64400000000000002</c:v>
                </c:pt>
                <c:pt idx="5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2-4CF7-97E3-E19FDEC0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107991282678316"/>
          <c:y val="6.6390012572281915E-2"/>
          <c:w val="0.31268927584554695"/>
          <c:h val="0.117189838131803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3'!$G$3</c:f>
              <c:strCache>
                <c:ptCount val="1"/>
                <c:pt idx="0">
                  <c:v>Biology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3'!$AF$3:$AK$3</c:f>
                <c:numCache>
                  <c:formatCode>General</c:formatCode>
                  <c:ptCount val="6"/>
                  <c:pt idx="0">
                    <c:v>1.6000000000000014E-2</c:v>
                  </c:pt>
                  <c:pt idx="1">
                    <c:v>1.9000000000000017E-2</c:v>
                  </c:pt>
                  <c:pt idx="2">
                    <c:v>5.0000000000000044E-3</c:v>
                  </c:pt>
                  <c:pt idx="3">
                    <c:v>8.9999999999999525E-3</c:v>
                  </c:pt>
                  <c:pt idx="4">
                    <c:v>1.9999999999999907E-2</c:v>
                  </c:pt>
                  <c:pt idx="5">
                    <c:v>2.9999999999999957E-3</c:v>
                  </c:pt>
                </c:numCache>
              </c:numRef>
            </c:plus>
            <c:minus>
              <c:numRef>
                <c:f>'Fig 3'!$Z$3:$AE$3</c:f>
                <c:numCache>
                  <c:formatCode>General</c:formatCode>
                  <c:ptCount val="6"/>
                  <c:pt idx="0">
                    <c:v>1.6000000000000014E-2</c:v>
                  </c:pt>
                  <c:pt idx="1">
                    <c:v>1.9000000000000017E-2</c:v>
                  </c:pt>
                  <c:pt idx="2">
                    <c:v>4.9999999999999906E-3</c:v>
                  </c:pt>
                  <c:pt idx="3">
                    <c:v>9.000000000000008E-3</c:v>
                  </c:pt>
                  <c:pt idx="4">
                    <c:v>2.0000000000000018E-2</c:v>
                  </c:pt>
                  <c:pt idx="5">
                    <c:v>2.0000000000000018E-3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3'!$H$3:$M$3</c:f>
              <c:numCache>
                <c:formatCode>General</c:formatCode>
                <c:ptCount val="6"/>
                <c:pt idx="0">
                  <c:v>2.234</c:v>
                </c:pt>
                <c:pt idx="1">
                  <c:v>0.73699999999999999</c:v>
                </c:pt>
                <c:pt idx="2">
                  <c:v>7.4999999999999997E-2</c:v>
                </c:pt>
                <c:pt idx="3">
                  <c:v>0.28000000000000003</c:v>
                </c:pt>
                <c:pt idx="4">
                  <c:v>0.98499999999999999</c:v>
                </c:pt>
                <c:pt idx="5">
                  <c:v>3.3000000000000002E-2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9-4861-AD59-BE6BA2182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5389457715390596"/>
          <c:y val="6.6390041493775934E-2"/>
          <c:w val="0.23907215109614408"/>
          <c:h val="0.1171898908726944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3'!$G$4</c:f>
              <c:strCache>
                <c:ptCount val="1"/>
                <c:pt idx="0">
                  <c:v>Biomedical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3'!$AF$4:$AK$4</c:f>
                <c:numCache>
                  <c:formatCode>General</c:formatCode>
                  <c:ptCount val="6"/>
                  <c:pt idx="0">
                    <c:v>8.999999999999897E-3</c:v>
                  </c:pt>
                  <c:pt idx="1">
                    <c:v>1.0000000000000009E-2</c:v>
                  </c:pt>
                  <c:pt idx="2">
                    <c:v>4.0000000000000036E-3</c:v>
                  </c:pt>
                  <c:pt idx="3">
                    <c:v>6.0000000000000053E-3</c:v>
                  </c:pt>
                  <c:pt idx="4">
                    <c:v>1.0999999999999899E-2</c:v>
                  </c:pt>
                  <c:pt idx="5">
                    <c:v>1.0000000000000009E-3</c:v>
                  </c:pt>
                </c:numCache>
              </c:numRef>
            </c:plus>
            <c:minus>
              <c:numRef>
                <c:f>'Fig 3'!$Z$4:$AE$4</c:f>
                <c:numCache>
                  <c:formatCode>General</c:formatCode>
                  <c:ptCount val="6"/>
                  <c:pt idx="0">
                    <c:v>1.0000000000000231E-2</c:v>
                  </c:pt>
                  <c:pt idx="1">
                    <c:v>1.100000000000001E-2</c:v>
                  </c:pt>
                  <c:pt idx="2">
                    <c:v>2.9999999999999888E-3</c:v>
                  </c:pt>
                  <c:pt idx="3">
                    <c:v>6.0000000000000053E-3</c:v>
                  </c:pt>
                  <c:pt idx="4">
                    <c:v>1.1000000000000121E-2</c:v>
                  </c:pt>
                  <c:pt idx="5">
                    <c:v>1.9999999999999948E-3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3'!$H$4:$M$4</c:f>
              <c:numCache>
                <c:formatCode>General</c:formatCode>
                <c:ptCount val="6"/>
                <c:pt idx="0">
                  <c:v>2.3180000000000001</c:v>
                </c:pt>
                <c:pt idx="1">
                  <c:v>0.82899999999999996</c:v>
                </c:pt>
                <c:pt idx="2">
                  <c:v>0.10299999999999999</c:v>
                </c:pt>
                <c:pt idx="3">
                  <c:v>0.436</c:v>
                </c:pt>
                <c:pt idx="4">
                  <c:v>1.03</c:v>
                </c:pt>
                <c:pt idx="5">
                  <c:v>3.6999999999999998E-2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5-4BEB-B999-808EEB388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7602077220240232"/>
          <c:y val="7.7257153782146121E-2"/>
          <c:w val="0.31047585532255395"/>
          <c:h val="0.1169005845590397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3'!$G$5</c:f>
              <c:strCache>
                <c:ptCount val="1"/>
                <c:pt idx="0">
                  <c:v>Built Env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3'!$AF$5:$AK$5</c:f>
                <c:numCache>
                  <c:formatCode>General</c:formatCode>
                  <c:ptCount val="6"/>
                  <c:pt idx="0">
                    <c:v>0.11999999999999988</c:v>
                  </c:pt>
                  <c:pt idx="1">
                    <c:v>0.12</c:v>
                  </c:pt>
                  <c:pt idx="2">
                    <c:v>2.0000000000000004E-2</c:v>
                  </c:pt>
                  <c:pt idx="3">
                    <c:v>6.3000000000000014E-2</c:v>
                  </c:pt>
                  <c:pt idx="4">
                    <c:v>0.10099999999999998</c:v>
                  </c:pt>
                  <c:pt idx="5">
                    <c:v>2.6000000000000002E-2</c:v>
                  </c:pt>
                </c:numCache>
              </c:numRef>
            </c:plus>
            <c:minus>
              <c:numRef>
                <c:f>'Fig 3'!$Z$5:$AE$5</c:f>
                <c:numCache>
                  <c:formatCode>General</c:formatCode>
                  <c:ptCount val="6"/>
                  <c:pt idx="0">
                    <c:v>0.11599999999999988</c:v>
                  </c:pt>
                  <c:pt idx="1">
                    <c:v>0.10999999999999999</c:v>
                  </c:pt>
                  <c:pt idx="2">
                    <c:v>0.02</c:v>
                  </c:pt>
                  <c:pt idx="3">
                    <c:v>0.06</c:v>
                  </c:pt>
                  <c:pt idx="4">
                    <c:v>9.2999999999999999E-2</c:v>
                  </c:pt>
                  <c:pt idx="5">
                    <c:v>2.5000000000000001E-2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3'!$H$5:$M$5</c:f>
              <c:numCache>
                <c:formatCode>General</c:formatCode>
                <c:ptCount val="6"/>
                <c:pt idx="0">
                  <c:v>1.9259999999999999</c:v>
                </c:pt>
                <c:pt idx="1">
                  <c:v>0.248</c:v>
                </c:pt>
                <c:pt idx="2">
                  <c:v>1.4999999999999999E-2</c:v>
                </c:pt>
                <c:pt idx="3">
                  <c:v>0.107</c:v>
                </c:pt>
                <c:pt idx="4">
                  <c:v>0.26400000000000001</c:v>
                </c:pt>
                <c:pt idx="5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6A-4D60-8356-4C1FBD3EC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3192207798071419"/>
          <c:y val="8.8520055325034583E-2"/>
          <c:w val="0.26660959551212871"/>
          <c:h val="0.1171898908726944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3'!$G$6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3'!$AF$6:$AK$6</c:f>
                <c:numCache>
                  <c:formatCode>General</c:formatCode>
                  <c:ptCount val="6"/>
                  <c:pt idx="0">
                    <c:v>1.9000000000000128E-2</c:v>
                  </c:pt>
                  <c:pt idx="1">
                    <c:v>1.0000000000000009E-2</c:v>
                  </c:pt>
                  <c:pt idx="2">
                    <c:v>4.0000000000000036E-3</c:v>
                  </c:pt>
                  <c:pt idx="3">
                    <c:v>8.0000000000000071E-3</c:v>
                  </c:pt>
                  <c:pt idx="4">
                    <c:v>7.9999999999999793E-3</c:v>
                  </c:pt>
                  <c:pt idx="5">
                    <c:v>2.0000000000000018E-3</c:v>
                  </c:pt>
                </c:numCache>
              </c:numRef>
            </c:plus>
            <c:minus>
              <c:numRef>
                <c:f>'Fig 3'!$Z$6:$AE$6</c:f>
                <c:numCache>
                  <c:formatCode>General</c:formatCode>
                  <c:ptCount val="6"/>
                  <c:pt idx="0">
                    <c:v>1.9000000000000128E-2</c:v>
                  </c:pt>
                  <c:pt idx="1">
                    <c:v>9.000000000000008E-3</c:v>
                  </c:pt>
                  <c:pt idx="2">
                    <c:v>3.9999999999999966E-3</c:v>
                  </c:pt>
                  <c:pt idx="3">
                    <c:v>8.0000000000000071E-3</c:v>
                  </c:pt>
                  <c:pt idx="4">
                    <c:v>7.0000000000000062E-3</c:v>
                  </c:pt>
                  <c:pt idx="5">
                    <c:v>1.9999999999999983E-3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3'!$H$6:$M$6</c:f>
              <c:numCache>
                <c:formatCode>General</c:formatCode>
                <c:ptCount val="6"/>
                <c:pt idx="0">
                  <c:v>2.3069999999999999</c:v>
                </c:pt>
                <c:pt idx="1">
                  <c:v>0.21299999999999999</c:v>
                </c:pt>
                <c:pt idx="2">
                  <c:v>3.6999999999999998E-2</c:v>
                </c:pt>
                <c:pt idx="3">
                  <c:v>0.191</c:v>
                </c:pt>
                <c:pt idx="4">
                  <c:v>0.17</c:v>
                </c:pt>
                <c:pt idx="5">
                  <c:v>1.9E-2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B-4C5E-BFDB-01A093407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4965992458489856"/>
          <c:y val="8.3221752112762198E-2"/>
          <c:w val="0.29432240913706009"/>
          <c:h val="0.1175113824414586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3'!$G$7</c:f>
              <c:strCache>
                <c:ptCount val="1"/>
                <c:pt idx="0">
                  <c:v>Clinical 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3'!$AF$7:$AK$7</c:f>
                <c:numCache>
                  <c:formatCode>General</c:formatCode>
                  <c:ptCount val="6"/>
                  <c:pt idx="0">
                    <c:v>8.0000000000000071E-3</c:v>
                  </c:pt>
                  <c:pt idx="1">
                    <c:v>8.0000000000000071E-3</c:v>
                  </c:pt>
                  <c:pt idx="2">
                    <c:v>3.0000000000000027E-3</c:v>
                  </c:pt>
                  <c:pt idx="3">
                    <c:v>3.0000000000000027E-3</c:v>
                  </c:pt>
                  <c:pt idx="4">
                    <c:v>9.000000000000119E-3</c:v>
                  </c:pt>
                  <c:pt idx="5">
                    <c:v>9.9999999999999742E-4</c:v>
                  </c:pt>
                </c:numCache>
              </c:numRef>
            </c:plus>
            <c:minus>
              <c:numRef>
                <c:f>'Fig 3'!$Z$7:$AE$7</c:f>
                <c:numCache>
                  <c:formatCode>General</c:formatCode>
                  <c:ptCount val="6"/>
                  <c:pt idx="0">
                    <c:v>7.0000000000001172E-3</c:v>
                  </c:pt>
                  <c:pt idx="1">
                    <c:v>9.000000000000008E-3</c:v>
                  </c:pt>
                  <c:pt idx="2">
                    <c:v>2.0000000000000018E-3</c:v>
                  </c:pt>
                  <c:pt idx="3">
                    <c:v>2.0000000000000018E-3</c:v>
                  </c:pt>
                  <c:pt idx="4">
                    <c:v>8.999999999999897E-3</c:v>
                  </c:pt>
                  <c:pt idx="5">
                    <c:v>1.0000000000000009E-3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3'!$H$7:$M$7</c:f>
              <c:numCache>
                <c:formatCode>General</c:formatCode>
                <c:ptCount val="6"/>
                <c:pt idx="0">
                  <c:v>2.3660000000000001</c:v>
                </c:pt>
                <c:pt idx="1">
                  <c:v>0.88900000000000001</c:v>
                </c:pt>
                <c:pt idx="2">
                  <c:v>0.13100000000000001</c:v>
                </c:pt>
                <c:pt idx="3">
                  <c:v>0.193</c:v>
                </c:pt>
                <c:pt idx="4">
                  <c:v>1.2509999999999999</c:v>
                </c:pt>
                <c:pt idx="5">
                  <c:v>2.9000000000000001E-2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31-4C39-81AA-84B1BF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3822985933728792"/>
          <c:y val="7.1738785654849965E-2"/>
          <c:w val="0.33453198589697247"/>
          <c:h val="0.1169005845590397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3'!$G$8</c:f>
              <c:strCache>
                <c:ptCount val="1"/>
                <c:pt idx="0">
                  <c:v>Commun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3'!$AF$8:$AK$8</c:f>
                <c:numCache>
                  <c:formatCode>General</c:formatCode>
                  <c:ptCount val="6"/>
                  <c:pt idx="0">
                    <c:v>0.15700000000000003</c:v>
                  </c:pt>
                  <c:pt idx="1">
                    <c:v>0.14000000000000001</c:v>
                  </c:pt>
                  <c:pt idx="2">
                    <c:v>8.7000000000000008E-2</c:v>
                  </c:pt>
                  <c:pt idx="3">
                    <c:v>4.0000000000000008E-2</c:v>
                  </c:pt>
                  <c:pt idx="4">
                    <c:v>0.10800000000000001</c:v>
                  </c:pt>
                  <c:pt idx="5">
                    <c:v>2.8000000000000004E-2</c:v>
                  </c:pt>
                </c:numCache>
              </c:numRef>
            </c:plus>
            <c:minus>
              <c:numRef>
                <c:f>'Fig 3'!$Z$8:$AE$8</c:f>
                <c:numCache>
                  <c:formatCode>General</c:formatCode>
                  <c:ptCount val="6"/>
                  <c:pt idx="0">
                    <c:v>0.14900000000000002</c:v>
                  </c:pt>
                  <c:pt idx="1">
                    <c:v>0.126</c:v>
                  </c:pt>
                  <c:pt idx="2">
                    <c:v>0.08</c:v>
                  </c:pt>
                  <c:pt idx="3">
                    <c:v>3.9E-2</c:v>
                  </c:pt>
                  <c:pt idx="4">
                    <c:v>9.9000000000000005E-2</c:v>
                  </c:pt>
                  <c:pt idx="5">
                    <c:v>2.8000000000000001E-2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3'!$H$8:$M$8</c:f>
              <c:numCache>
                <c:formatCode>General</c:formatCode>
                <c:ptCount val="6"/>
                <c:pt idx="0">
                  <c:v>1.964</c:v>
                </c:pt>
                <c:pt idx="1">
                  <c:v>0.182</c:v>
                </c:pt>
                <c:pt idx="2">
                  <c:v>0.107</c:v>
                </c:pt>
                <c:pt idx="3">
                  <c:v>2.8000000000000001E-2</c:v>
                </c:pt>
                <c:pt idx="4">
                  <c:v>0.23100000000000001</c:v>
                </c:pt>
                <c:pt idx="5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3-42DB-ACE3-0CC7376DD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2793525809273841"/>
          <c:y val="8.2998037238017019E-2"/>
          <c:w val="0.27404041994750655"/>
          <c:h val="0.1172051877344486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3'!$G$9</c:f>
              <c:strCache>
                <c:ptCount val="1"/>
                <c:pt idx="0">
                  <c:v>Earth &amp; Env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3'!$AF$9:$AK$9</c:f>
                <c:numCache>
                  <c:formatCode>General</c:formatCode>
                  <c:ptCount val="6"/>
                  <c:pt idx="0">
                    <c:v>2.6000000000000245E-2</c:v>
                  </c:pt>
                  <c:pt idx="1">
                    <c:v>1.100000000000001E-2</c:v>
                  </c:pt>
                  <c:pt idx="2">
                    <c:v>6.0000000000000053E-3</c:v>
                  </c:pt>
                  <c:pt idx="3">
                    <c:v>1.2000000000000011E-2</c:v>
                  </c:pt>
                  <c:pt idx="4">
                    <c:v>1.6000000000000014E-2</c:v>
                  </c:pt>
                  <c:pt idx="5">
                    <c:v>2.9999999999999992E-3</c:v>
                  </c:pt>
                </c:numCache>
              </c:numRef>
            </c:plus>
            <c:minus>
              <c:numRef>
                <c:f>'Fig 3'!$Z$9:$AE$9</c:f>
                <c:numCache>
                  <c:formatCode>General</c:formatCode>
                  <c:ptCount val="6"/>
                  <c:pt idx="0">
                    <c:v>2.4999999999999911E-2</c:v>
                  </c:pt>
                  <c:pt idx="1">
                    <c:v>1.0999999999999996E-2</c:v>
                  </c:pt>
                  <c:pt idx="2">
                    <c:v>5.9999999999999984E-3</c:v>
                  </c:pt>
                  <c:pt idx="3">
                    <c:v>1.1999999999999983E-2</c:v>
                  </c:pt>
                  <c:pt idx="4">
                    <c:v>1.5999999999999959E-2</c:v>
                  </c:pt>
                  <c:pt idx="5">
                    <c:v>3.0000000000000009E-3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3'!$H$9:$M$9</c:f>
              <c:numCache>
                <c:formatCode>General</c:formatCode>
                <c:ptCount val="6"/>
                <c:pt idx="0">
                  <c:v>2.0579999999999998</c:v>
                </c:pt>
                <c:pt idx="1">
                  <c:v>0.11799999999999999</c:v>
                </c:pt>
                <c:pt idx="2">
                  <c:v>3.5999999999999997E-2</c:v>
                </c:pt>
                <c:pt idx="3">
                  <c:v>0.18</c:v>
                </c:pt>
                <c:pt idx="4">
                  <c:v>0.28999999999999998</c:v>
                </c:pt>
                <c:pt idx="5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14-4C8F-97CD-E9F91941C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273107753422712"/>
          <c:y val="8.3446676259749136E-2"/>
          <c:w val="0.32724430572938945"/>
          <c:h val="0.117839495362130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3'!$G$10</c:f>
              <c:strCache>
                <c:ptCount val="1"/>
                <c:pt idx="0">
                  <c:v>Econ &amp; Bus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3'!$AF$10:$AK$10</c:f>
                <c:numCache>
                  <c:formatCode>General</c:formatCode>
                  <c:ptCount val="6"/>
                  <c:pt idx="0">
                    <c:v>0.10299999999999976</c:v>
                  </c:pt>
                  <c:pt idx="1">
                    <c:v>9.7999999999999976E-2</c:v>
                  </c:pt>
                  <c:pt idx="2">
                    <c:v>6.4000000000000001E-2</c:v>
                  </c:pt>
                  <c:pt idx="3">
                    <c:v>3.1E-2</c:v>
                  </c:pt>
                  <c:pt idx="4">
                    <c:v>9.3999999999999972E-2</c:v>
                  </c:pt>
                  <c:pt idx="5">
                    <c:v>1.3999999999999999E-2</c:v>
                  </c:pt>
                </c:numCache>
              </c:numRef>
            </c:plus>
            <c:minus>
              <c:numRef>
                <c:f>'Fig 3'!$Z$10:$AE$10</c:f>
                <c:numCache>
                  <c:formatCode>General</c:formatCode>
                  <c:ptCount val="6"/>
                  <c:pt idx="0">
                    <c:v>0.10000000000000009</c:v>
                  </c:pt>
                  <c:pt idx="1">
                    <c:v>9.3000000000000083E-2</c:v>
                  </c:pt>
                  <c:pt idx="2">
                    <c:v>6.0999999999999971E-2</c:v>
                  </c:pt>
                  <c:pt idx="3">
                    <c:v>3.0000000000000013E-2</c:v>
                  </c:pt>
                  <c:pt idx="4">
                    <c:v>8.9000000000000079E-2</c:v>
                  </c:pt>
                  <c:pt idx="5">
                    <c:v>1.4000000000000002E-2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3'!$H$10:$M$10</c:f>
              <c:numCache>
                <c:formatCode>General</c:formatCode>
                <c:ptCount val="6"/>
                <c:pt idx="0">
                  <c:v>2.3010000000000002</c:v>
                </c:pt>
                <c:pt idx="1">
                  <c:v>0.66400000000000003</c:v>
                </c:pt>
                <c:pt idx="2">
                  <c:v>0.28399999999999997</c:v>
                </c:pt>
                <c:pt idx="3">
                  <c:v>0.14000000000000001</c:v>
                </c:pt>
                <c:pt idx="4">
                  <c:v>0.67100000000000004</c:v>
                </c:pt>
                <c:pt idx="5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E-440F-81DB-C9A7CFE65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3493755953010891"/>
          <c:y val="8.8293928401966801E-2"/>
          <c:w val="0.3140874798351358"/>
          <c:h val="0.1169006370398969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3'!$G$11</c:f>
              <c:strCache>
                <c:ptCount val="1"/>
                <c:pt idx="0">
                  <c:v>En &amp; Strateg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3'!$AF$11:$AK$11</c:f>
                <c:numCache>
                  <c:formatCode>General</c:formatCode>
                  <c:ptCount val="6"/>
                  <c:pt idx="0">
                    <c:v>2.0000000000000018E-2</c:v>
                  </c:pt>
                  <c:pt idx="1">
                    <c:v>1.9000000000000017E-2</c:v>
                  </c:pt>
                  <c:pt idx="2">
                    <c:v>1.0000000000000009E-2</c:v>
                  </c:pt>
                  <c:pt idx="3">
                    <c:v>1.3000000000000012E-2</c:v>
                  </c:pt>
                  <c:pt idx="4">
                    <c:v>1.2000000000000011E-2</c:v>
                  </c:pt>
                  <c:pt idx="5">
                    <c:v>2.9999999999999957E-3</c:v>
                  </c:pt>
                </c:numCache>
              </c:numRef>
            </c:plus>
            <c:minus>
              <c:numRef>
                <c:f>'Fig 3'!$Z$11:$AE$11</c:f>
                <c:numCache>
                  <c:formatCode>General</c:formatCode>
                  <c:ptCount val="6"/>
                  <c:pt idx="0">
                    <c:v>1.8999999999999684E-2</c:v>
                  </c:pt>
                  <c:pt idx="1">
                    <c:v>1.9000000000000017E-2</c:v>
                  </c:pt>
                  <c:pt idx="2">
                    <c:v>9.000000000000008E-3</c:v>
                  </c:pt>
                  <c:pt idx="3">
                    <c:v>1.2000000000000011E-2</c:v>
                  </c:pt>
                  <c:pt idx="4">
                    <c:v>1.0999999999999954E-2</c:v>
                  </c:pt>
                  <c:pt idx="5">
                    <c:v>2.0000000000000018E-3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3'!$H$11:$M$11</c:f>
              <c:numCache>
                <c:formatCode>General</c:formatCode>
                <c:ptCount val="6"/>
                <c:pt idx="0">
                  <c:v>2.4249999999999998</c:v>
                </c:pt>
                <c:pt idx="1">
                  <c:v>0.63700000000000001</c:v>
                </c:pt>
                <c:pt idx="2">
                  <c:v>0.156</c:v>
                </c:pt>
                <c:pt idx="3">
                  <c:v>0.438</c:v>
                </c:pt>
                <c:pt idx="4">
                  <c:v>0.41399999999999998</c:v>
                </c:pt>
                <c:pt idx="5">
                  <c:v>4.1000000000000002E-2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1-4AAD-8CA2-9F7EBCEBE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7873056190556834"/>
          <c:y val="9.4064442203085963E-2"/>
          <c:w val="0.33969677109689023"/>
          <c:h val="0.1172051877344486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1'!$C$6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1'!$BA$6:$BF$6</c:f>
                <c:numCache>
                  <c:formatCode>General</c:formatCode>
                  <c:ptCount val="6"/>
                  <c:pt idx="0">
                    <c:v>5.8000000000000274E-2</c:v>
                  </c:pt>
                  <c:pt idx="1">
                    <c:v>2.4999999999999911E-2</c:v>
                  </c:pt>
                  <c:pt idx="2">
                    <c:v>5.0000000000000044E-3</c:v>
                  </c:pt>
                  <c:pt idx="3">
                    <c:v>6.0000000000000053E-3</c:v>
                  </c:pt>
                  <c:pt idx="4">
                    <c:v>8.0000000000000071E-3</c:v>
                  </c:pt>
                  <c:pt idx="5">
                    <c:v>4.0000000000000036E-3</c:v>
                  </c:pt>
                </c:numCache>
              </c:numRef>
            </c:plus>
            <c:minus>
              <c:numRef>
                <c:f>'Fig 1'!$AT$6:$AY$6</c:f>
                <c:numCache>
                  <c:formatCode>General</c:formatCode>
                  <c:ptCount val="6"/>
                  <c:pt idx="0">
                    <c:v>5.7999999999999829E-2</c:v>
                  </c:pt>
                  <c:pt idx="1">
                    <c:v>2.3000000000000131E-2</c:v>
                  </c:pt>
                  <c:pt idx="2">
                    <c:v>4.0000000000000036E-3</c:v>
                  </c:pt>
                  <c:pt idx="3">
                    <c:v>6.0000000000000053E-3</c:v>
                  </c:pt>
                  <c:pt idx="4">
                    <c:v>8.0000000000000071E-3</c:v>
                  </c:pt>
                  <c:pt idx="5">
                    <c:v>3.0000000000000027E-3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1'!$Y$6:$AD$6</c:f>
              <c:numCache>
                <c:formatCode>General</c:formatCode>
                <c:ptCount val="6"/>
                <c:pt idx="0">
                  <c:v>3.1459999999999999</c:v>
                </c:pt>
                <c:pt idx="1">
                  <c:v>1.6080000000000001</c:v>
                </c:pt>
                <c:pt idx="2">
                  <c:v>9.1999999999999998E-2</c:v>
                </c:pt>
                <c:pt idx="3">
                  <c:v>0.157</c:v>
                </c:pt>
                <c:pt idx="4">
                  <c:v>0.218</c:v>
                </c:pt>
                <c:pt idx="5">
                  <c:v>0.113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F-4EF8-8D3D-70474B1DD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6664112931829468"/>
          <c:y val="6.3578455814475063E-2"/>
          <c:w val="0.31716819181386108"/>
          <c:h val="0.1303583622189782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3'!$G$12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3'!$AF$12:$AK$12</c:f>
                <c:numCache>
                  <c:formatCode>General</c:formatCode>
                  <c:ptCount val="6"/>
                  <c:pt idx="0">
                    <c:v>2.9999999999999805E-2</c:v>
                  </c:pt>
                  <c:pt idx="1">
                    <c:v>2.0000000000000018E-2</c:v>
                  </c:pt>
                  <c:pt idx="2">
                    <c:v>8.9999999999999941E-3</c:v>
                  </c:pt>
                  <c:pt idx="3">
                    <c:v>9.999999999999995E-3</c:v>
                  </c:pt>
                  <c:pt idx="4">
                    <c:v>2.300000000000002E-2</c:v>
                  </c:pt>
                  <c:pt idx="5">
                    <c:v>3.0000000000000009E-3</c:v>
                  </c:pt>
                </c:numCache>
              </c:numRef>
            </c:plus>
            <c:minus>
              <c:numRef>
                <c:f>'Fig 3'!$Z$12:$AE$12</c:f>
                <c:numCache>
                  <c:formatCode>General</c:formatCode>
                  <c:ptCount val="6"/>
                  <c:pt idx="0">
                    <c:v>3.0000000000000249E-2</c:v>
                  </c:pt>
                  <c:pt idx="1">
                    <c:v>2.0000000000000018E-2</c:v>
                  </c:pt>
                  <c:pt idx="2">
                    <c:v>1.0000000000000002E-2</c:v>
                  </c:pt>
                  <c:pt idx="3">
                    <c:v>1.0000000000000009E-2</c:v>
                  </c:pt>
                  <c:pt idx="4">
                    <c:v>2.200000000000002E-2</c:v>
                  </c:pt>
                  <c:pt idx="5">
                    <c:v>2.9999999999999992E-3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3'!$H$12:$M$12</c:f>
              <c:numCache>
                <c:formatCode>General</c:formatCode>
                <c:ptCount val="6"/>
                <c:pt idx="0">
                  <c:v>2.1190000000000002</c:v>
                </c:pt>
                <c:pt idx="1">
                  <c:v>0.255</c:v>
                </c:pt>
                <c:pt idx="2">
                  <c:v>6.7000000000000004E-2</c:v>
                </c:pt>
                <c:pt idx="3">
                  <c:v>0.112</c:v>
                </c:pt>
                <c:pt idx="4">
                  <c:v>0.374</c:v>
                </c:pt>
                <c:pt idx="5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46-4A43-AF98-0B25F8441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5642702270911789"/>
          <c:y val="7.8306845683103907E-2"/>
          <c:w val="0.33040936603506849"/>
          <c:h val="0.1184601701874063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3'!$G$13</c:f>
              <c:strCache>
                <c:ptCount val="1"/>
                <c:pt idx="0">
                  <c:v>Art Hum Soc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3'!$AF$13:$AK$13</c:f>
                <c:numCache>
                  <c:formatCode>General</c:formatCode>
                  <c:ptCount val="6"/>
                  <c:pt idx="0">
                    <c:v>0.29899999999999993</c:v>
                  </c:pt>
                  <c:pt idx="1">
                    <c:v>0.57200000000000006</c:v>
                  </c:pt>
                  <c:pt idx="2">
                    <c:v>0.14399999999999999</c:v>
                  </c:pt>
                  <c:pt idx="3">
                    <c:v>4.2000000000000003E-2</c:v>
                  </c:pt>
                  <c:pt idx="4">
                    <c:v>0.34799999999999998</c:v>
                  </c:pt>
                  <c:pt idx="5">
                    <c:v>6.7000000000000004E-2</c:v>
                  </c:pt>
                </c:numCache>
              </c:numRef>
            </c:plus>
            <c:minus>
              <c:numRef>
                <c:f>'Fig 3'!$Z$13:$AE$13</c:f>
                <c:numCache>
                  <c:formatCode>General</c:formatCode>
                  <c:ptCount val="6"/>
                  <c:pt idx="0">
                    <c:v>0.27400000000000002</c:v>
                  </c:pt>
                  <c:pt idx="1">
                    <c:v>0.44100000000000006</c:v>
                  </c:pt>
                  <c:pt idx="2">
                    <c:v>0.128</c:v>
                  </c:pt>
                  <c:pt idx="3">
                    <c:v>0.04</c:v>
                  </c:pt>
                  <c:pt idx="4">
                    <c:v>0.28499999999999998</c:v>
                  </c:pt>
                  <c:pt idx="5">
                    <c:v>6.4000000000000001E-2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3'!$H$13:$M$13</c:f>
              <c:numCache>
                <c:formatCode>General</c:formatCode>
                <c:ptCount val="6"/>
                <c:pt idx="0">
                  <c:v>2.202</c:v>
                </c:pt>
                <c:pt idx="1">
                  <c:v>0.92500000000000004</c:v>
                </c:pt>
                <c:pt idx="2">
                  <c:v>0.16200000000000001</c:v>
                </c:pt>
                <c:pt idx="3">
                  <c:v>0.04</c:v>
                </c:pt>
                <c:pt idx="4">
                  <c:v>0.59699999999999998</c:v>
                </c:pt>
                <c:pt idx="5">
                  <c:v>5.1999999999999998E-2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A-4ADE-A82E-B08F8F6EC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0028801212682639"/>
          <c:y val="7.7050583404656398E-2"/>
          <c:w val="0.33770534950540654"/>
          <c:h val="0.1165776722609205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3'!$G$14</c:f>
              <c:strCache>
                <c:ptCount val="1"/>
                <c:pt idx="0">
                  <c:v>Sci &amp; Tech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3'!$AF$14:$AK$14</c:f>
                <c:numCache>
                  <c:formatCode>General</c:formatCode>
                  <c:ptCount val="6"/>
                  <c:pt idx="0">
                    <c:v>2.1999999999999797E-2</c:v>
                  </c:pt>
                  <c:pt idx="1">
                    <c:v>1.8000000000000016E-2</c:v>
                  </c:pt>
                  <c:pt idx="2">
                    <c:v>4.0000000000000036E-3</c:v>
                  </c:pt>
                  <c:pt idx="3">
                    <c:v>1.100000000000001E-2</c:v>
                  </c:pt>
                  <c:pt idx="4">
                    <c:v>1.8999999999999906E-2</c:v>
                  </c:pt>
                  <c:pt idx="5">
                    <c:v>3.0000000000000027E-3</c:v>
                  </c:pt>
                </c:numCache>
              </c:numRef>
            </c:plus>
            <c:minus>
              <c:numRef>
                <c:f>'Fig 3'!$Z$14:$AE$14</c:f>
                <c:numCache>
                  <c:formatCode>General</c:formatCode>
                  <c:ptCount val="6"/>
                  <c:pt idx="0">
                    <c:v>2.1000000000000352E-2</c:v>
                  </c:pt>
                  <c:pt idx="1">
                    <c:v>1.7000000000000015E-2</c:v>
                  </c:pt>
                  <c:pt idx="2">
                    <c:v>5.0000000000000044E-3</c:v>
                  </c:pt>
                  <c:pt idx="3">
                    <c:v>1.100000000000001E-2</c:v>
                  </c:pt>
                  <c:pt idx="4">
                    <c:v>1.8000000000000016E-2</c:v>
                  </c:pt>
                  <c:pt idx="5">
                    <c:v>1.9999999999999948E-3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3'!$H$14:$M$14</c:f>
              <c:numCache>
                <c:formatCode>General</c:formatCode>
                <c:ptCount val="6"/>
                <c:pt idx="0">
                  <c:v>2.6070000000000002</c:v>
                </c:pt>
                <c:pt idx="1">
                  <c:v>0.73199999999999998</c:v>
                </c:pt>
                <c:pt idx="2">
                  <c:v>0.107</c:v>
                </c:pt>
                <c:pt idx="3">
                  <c:v>0.495</c:v>
                </c:pt>
                <c:pt idx="4">
                  <c:v>1.038</c:v>
                </c:pt>
                <c:pt idx="5">
                  <c:v>5.0999999999999997E-2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8-423C-86B1-9C9031D6E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2633897177947094"/>
          <c:y val="6.1029284882692277E-2"/>
          <c:w val="0.29759350657010569"/>
          <c:h val="0.1175113824414586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3'!$G$15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3'!$AF$15:$AK$15</c:f>
                <c:numCache>
                  <c:formatCode>General</c:formatCode>
                  <c:ptCount val="6"/>
                  <c:pt idx="0">
                    <c:v>0.1140000000000001</c:v>
                  </c:pt>
                  <c:pt idx="1">
                    <c:v>9.5000000000000001E-2</c:v>
                  </c:pt>
                  <c:pt idx="2">
                    <c:v>2.3E-2</c:v>
                  </c:pt>
                  <c:pt idx="3">
                    <c:v>4.8000000000000001E-2</c:v>
                  </c:pt>
                  <c:pt idx="4">
                    <c:v>0.11799999999999999</c:v>
                  </c:pt>
                  <c:pt idx="5">
                    <c:v>1.8000000000000002E-2</c:v>
                  </c:pt>
                </c:numCache>
              </c:numRef>
            </c:plus>
            <c:minus>
              <c:numRef>
                <c:f>'Fig 3'!$Z$15:$AE$15</c:f>
                <c:numCache>
                  <c:formatCode>General</c:formatCode>
                  <c:ptCount val="6"/>
                  <c:pt idx="0">
                    <c:v>0.10999999999999988</c:v>
                  </c:pt>
                  <c:pt idx="1">
                    <c:v>8.7999999999999995E-2</c:v>
                  </c:pt>
                  <c:pt idx="2">
                    <c:v>2.3E-2</c:v>
                  </c:pt>
                  <c:pt idx="3">
                    <c:v>4.7E-2</c:v>
                  </c:pt>
                  <c:pt idx="4">
                    <c:v>0.10900000000000004</c:v>
                  </c:pt>
                  <c:pt idx="5">
                    <c:v>1.8000000000000002E-2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3'!$H$15:$M$15</c:f>
              <c:numCache>
                <c:formatCode>General</c:formatCode>
                <c:ptCount val="6"/>
                <c:pt idx="0">
                  <c:v>1.974</c:v>
                </c:pt>
                <c:pt idx="1">
                  <c:v>0.22600000000000001</c:v>
                </c:pt>
                <c:pt idx="2">
                  <c:v>0.03</c:v>
                </c:pt>
                <c:pt idx="3">
                  <c:v>0.11700000000000001</c:v>
                </c:pt>
                <c:pt idx="4">
                  <c:v>0.51600000000000001</c:v>
                </c:pt>
                <c:pt idx="5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6-4F33-A7FB-FBD85FED3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425382794453153"/>
          <c:y val="8.4128803184970749E-2"/>
          <c:w val="0.23880842449438347"/>
          <c:h val="0.11879361038688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3'!$G$16</c:f>
              <c:strCache>
                <c:ptCount val="1"/>
                <c:pt idx="0">
                  <c:v>ICTs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3'!$AF$16:$AK$16</c:f>
                <c:numCache>
                  <c:formatCode>General</c:formatCode>
                  <c:ptCount val="6"/>
                  <c:pt idx="0">
                    <c:v>6.7000000000000171E-2</c:v>
                  </c:pt>
                  <c:pt idx="1">
                    <c:v>7.0999999999999952E-2</c:v>
                  </c:pt>
                  <c:pt idx="2">
                    <c:v>3.1999999999999973E-2</c:v>
                  </c:pt>
                  <c:pt idx="3">
                    <c:v>2.2999999999999993E-2</c:v>
                  </c:pt>
                  <c:pt idx="4">
                    <c:v>5.699999999999994E-2</c:v>
                  </c:pt>
                  <c:pt idx="5">
                    <c:v>9.0000000000000011E-3</c:v>
                  </c:pt>
                </c:numCache>
              </c:numRef>
            </c:plus>
            <c:minus>
              <c:numRef>
                <c:f>'Fig 3'!$Z$16:$AE$16</c:f>
                <c:numCache>
                  <c:formatCode>General</c:formatCode>
                  <c:ptCount val="6"/>
                  <c:pt idx="0">
                    <c:v>6.5999999999999837E-2</c:v>
                  </c:pt>
                  <c:pt idx="1">
                    <c:v>6.9000000000000061E-2</c:v>
                  </c:pt>
                  <c:pt idx="2">
                    <c:v>3.2000000000000001E-2</c:v>
                  </c:pt>
                  <c:pt idx="3">
                    <c:v>2.200000000000002E-2</c:v>
                  </c:pt>
                  <c:pt idx="4">
                    <c:v>5.5000000000000049E-2</c:v>
                  </c:pt>
                  <c:pt idx="5">
                    <c:v>9.0000000000000011E-3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3'!$H$16:$M$16</c:f>
              <c:numCache>
                <c:formatCode>General</c:formatCode>
                <c:ptCount val="6"/>
                <c:pt idx="0">
                  <c:v>2.42</c:v>
                </c:pt>
                <c:pt idx="1">
                  <c:v>0.89200000000000002</c:v>
                </c:pt>
                <c:pt idx="2">
                  <c:v>0.26600000000000001</c:v>
                </c:pt>
                <c:pt idx="3">
                  <c:v>0.2</c:v>
                </c:pt>
                <c:pt idx="4">
                  <c:v>0.75800000000000001</c:v>
                </c:pt>
                <c:pt idx="5">
                  <c:v>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6-4B1A-92A3-59D2F052F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382628928140738"/>
          <c:y val="8.3446676259749136E-2"/>
          <c:w val="0.17687079139242751"/>
          <c:h val="0.117839495362130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3'!$G$17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3'!$AF$17:$AK$17</c:f>
                <c:numCache>
                  <c:formatCode>General</c:formatCode>
                  <c:ptCount val="6"/>
                  <c:pt idx="0">
                    <c:v>7.9000000000000181E-2</c:v>
                  </c:pt>
                  <c:pt idx="1">
                    <c:v>0.10699999999999998</c:v>
                  </c:pt>
                  <c:pt idx="2">
                    <c:v>0.17099999999999993</c:v>
                  </c:pt>
                  <c:pt idx="3">
                    <c:v>6.3E-2</c:v>
                  </c:pt>
                  <c:pt idx="4">
                    <c:v>7.0000000000000007E-2</c:v>
                  </c:pt>
                  <c:pt idx="5">
                    <c:v>1.6000000000000007E-2</c:v>
                  </c:pt>
                </c:numCache>
              </c:numRef>
            </c:plus>
            <c:minus>
              <c:numRef>
                <c:f>'Fig 3'!$Z$17:$AE$17</c:f>
                <c:numCache>
                  <c:formatCode>General</c:formatCode>
                  <c:ptCount val="6"/>
                  <c:pt idx="0">
                    <c:v>7.7999999999999847E-2</c:v>
                  </c:pt>
                  <c:pt idx="1">
                    <c:v>0.10099999999999998</c:v>
                  </c:pt>
                  <c:pt idx="2">
                    <c:v>0.15699999999999992</c:v>
                  </c:pt>
                  <c:pt idx="3">
                    <c:v>6.0999999999999999E-2</c:v>
                  </c:pt>
                  <c:pt idx="4">
                    <c:v>6.6000000000000003E-2</c:v>
                  </c:pt>
                  <c:pt idx="5">
                    <c:v>1.4999999999999999E-2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3'!$H$17:$M$17</c:f>
              <c:numCache>
                <c:formatCode>General</c:formatCode>
                <c:ptCount val="6"/>
                <c:pt idx="0">
                  <c:v>2.2349999999999999</c:v>
                </c:pt>
                <c:pt idx="1">
                  <c:v>0.65700000000000003</c:v>
                </c:pt>
                <c:pt idx="2">
                  <c:v>0.83799999999999997</c:v>
                </c:pt>
                <c:pt idx="3">
                  <c:v>0.29799999999999999</c:v>
                </c:pt>
                <c:pt idx="4">
                  <c:v>0.39700000000000002</c:v>
                </c:pt>
                <c:pt idx="5">
                  <c:v>5.2999999999999999E-2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6B-4504-9B34-AC9E3FD91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5052203245546449"/>
          <c:y val="9.4829195445211872E-2"/>
          <c:w val="0.23861276162794007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3'!$G$18</c:f>
              <c:strCache>
                <c:ptCount val="1"/>
                <c:pt idx="0">
                  <c:v>Phil &amp; Theol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3'!$AF$18:$AK$18</c:f>
                <c:numCache>
                  <c:formatCode>General</c:formatCode>
                  <c:ptCount val="6"/>
                  <c:pt idx="0">
                    <c:v>0.13100000000000001</c:v>
                  </c:pt>
                  <c:pt idx="1">
                    <c:v>0.20099999999999996</c:v>
                  </c:pt>
                  <c:pt idx="2">
                    <c:v>4.8999999999999988E-2</c:v>
                  </c:pt>
                  <c:pt idx="3">
                    <c:v>5.4000000000000006E-2</c:v>
                  </c:pt>
                  <c:pt idx="4">
                    <c:v>0.20299999999999996</c:v>
                  </c:pt>
                  <c:pt idx="5">
                    <c:v>3.7999999999999999E-2</c:v>
                  </c:pt>
                </c:numCache>
              </c:numRef>
            </c:plus>
            <c:minus>
              <c:numRef>
                <c:f>'Fig 3'!$Z$18:$AE$18</c:f>
                <c:numCache>
                  <c:formatCode>General</c:formatCode>
                  <c:ptCount val="6"/>
                  <c:pt idx="0">
                    <c:v>0.125</c:v>
                  </c:pt>
                  <c:pt idx="1">
                    <c:v>0.17899999999999999</c:v>
                  </c:pt>
                  <c:pt idx="2">
                    <c:v>4.5999999999999999E-2</c:v>
                  </c:pt>
                  <c:pt idx="3">
                    <c:v>5.0999999999999997E-2</c:v>
                  </c:pt>
                  <c:pt idx="4">
                    <c:v>0.18300000000000005</c:v>
                  </c:pt>
                  <c:pt idx="5">
                    <c:v>3.6000000000000004E-2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3'!$H$18:$M$18</c:f>
              <c:numCache>
                <c:formatCode>General</c:formatCode>
                <c:ptCount val="6"/>
                <c:pt idx="0">
                  <c:v>1.9970000000000001</c:v>
                </c:pt>
                <c:pt idx="1">
                  <c:v>0.64400000000000002</c:v>
                </c:pt>
                <c:pt idx="2">
                  <c:v>9.1999999999999998E-2</c:v>
                </c:pt>
                <c:pt idx="3">
                  <c:v>0.105</c:v>
                </c:pt>
                <c:pt idx="4">
                  <c:v>0.753</c:v>
                </c:pt>
                <c:pt idx="5">
                  <c:v>5.8000000000000003E-2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AC-44FD-8E99-FC0E252E3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3931270478883327"/>
          <c:y val="8.4128840338034541E-2"/>
          <c:w val="0.36115667536503687"/>
          <c:h val="0.1149959547497244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3'!$G$19</c:f>
              <c:strCache>
                <c:ptCount val="1"/>
                <c:pt idx="0">
                  <c:v>Phys &amp; Astro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3'!$AF$19:$AK$19</c:f>
                <c:numCache>
                  <c:formatCode>General</c:formatCode>
                  <c:ptCount val="6"/>
                  <c:pt idx="0">
                    <c:v>2.4000000000000021E-2</c:v>
                  </c:pt>
                  <c:pt idx="1">
                    <c:v>6.0000000000000053E-3</c:v>
                  </c:pt>
                  <c:pt idx="2">
                    <c:v>5.0000000000000044E-3</c:v>
                  </c:pt>
                  <c:pt idx="3">
                    <c:v>1.0000000000000009E-2</c:v>
                  </c:pt>
                  <c:pt idx="4">
                    <c:v>6.9999999999999785E-3</c:v>
                  </c:pt>
                  <c:pt idx="5">
                    <c:v>2.0000000000000018E-3</c:v>
                  </c:pt>
                </c:numCache>
              </c:numRef>
            </c:plus>
            <c:minus>
              <c:numRef>
                <c:f>'Fig 3'!$Z$19:$AE$19</c:f>
                <c:numCache>
                  <c:formatCode>General</c:formatCode>
                  <c:ptCount val="6"/>
                  <c:pt idx="0">
                    <c:v>2.3999999999999577E-2</c:v>
                  </c:pt>
                  <c:pt idx="1">
                    <c:v>5.9999999999999915E-3</c:v>
                  </c:pt>
                  <c:pt idx="2">
                    <c:v>5.9999999999999984E-3</c:v>
                  </c:pt>
                  <c:pt idx="3">
                    <c:v>9.000000000000008E-3</c:v>
                  </c:pt>
                  <c:pt idx="4">
                    <c:v>6.0000000000000053E-3</c:v>
                  </c:pt>
                  <c:pt idx="5">
                    <c:v>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3'!$H$19:$M$19</c:f>
              <c:numCache>
                <c:formatCode>General</c:formatCode>
                <c:ptCount val="6"/>
                <c:pt idx="0">
                  <c:v>2.3969999999999998</c:v>
                </c:pt>
                <c:pt idx="1">
                  <c:v>8.7999999999999995E-2</c:v>
                </c:pt>
                <c:pt idx="2">
                  <c:v>5.1999999999999998E-2</c:v>
                </c:pt>
                <c:pt idx="3">
                  <c:v>0.254</c:v>
                </c:pt>
                <c:pt idx="4">
                  <c:v>0.13900000000000001</c:v>
                </c:pt>
                <c:pt idx="5">
                  <c:v>1.4999999999999999E-2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E-4DAD-BBAF-5CC54F9EE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9212107657260059"/>
          <c:y val="6.6945636102147446E-2"/>
          <c:w val="0.37476332669196871"/>
          <c:h val="0.114385229086736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3'!$G$20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3'!$AF$20:$AK$20</c:f>
                <c:numCache>
                  <c:formatCode>General</c:formatCode>
                  <c:ptCount val="6"/>
                  <c:pt idx="0">
                    <c:v>2.1999999999999797E-2</c:v>
                  </c:pt>
                  <c:pt idx="1">
                    <c:v>1.2000000000000011E-2</c:v>
                  </c:pt>
                  <c:pt idx="2">
                    <c:v>6.9999999999999785E-3</c:v>
                  </c:pt>
                  <c:pt idx="3">
                    <c:v>4.0000000000000036E-3</c:v>
                  </c:pt>
                  <c:pt idx="4">
                    <c:v>1.6000000000000014E-2</c:v>
                  </c:pt>
                  <c:pt idx="5">
                    <c:v>1.9999999999999983E-3</c:v>
                  </c:pt>
                </c:numCache>
              </c:numRef>
            </c:plus>
            <c:minus>
              <c:numRef>
                <c:f>'Fig 3'!$Z$20:$AE$20</c:f>
                <c:numCache>
                  <c:formatCode>General</c:formatCode>
                  <c:ptCount val="6"/>
                  <c:pt idx="0">
                    <c:v>2.1000000000000352E-2</c:v>
                  </c:pt>
                  <c:pt idx="1">
                    <c:v>1.0999999999999954E-2</c:v>
                  </c:pt>
                  <c:pt idx="2">
                    <c:v>8.0000000000000071E-3</c:v>
                  </c:pt>
                  <c:pt idx="3">
                    <c:v>3.9999999999999897E-3</c:v>
                  </c:pt>
                  <c:pt idx="4">
                    <c:v>1.7000000000000015E-2</c:v>
                  </c:pt>
                  <c:pt idx="5">
                    <c:v>2.0000000000000018E-3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3'!$H$20:$M$20</c:f>
              <c:numCache>
                <c:formatCode>General</c:formatCode>
                <c:ptCount val="6"/>
                <c:pt idx="0">
                  <c:v>2.4140000000000001</c:v>
                </c:pt>
                <c:pt idx="1">
                  <c:v>0.35099999999999998</c:v>
                </c:pt>
                <c:pt idx="2">
                  <c:v>0.14000000000000001</c:v>
                </c:pt>
                <c:pt idx="3">
                  <c:v>7.0999999999999994E-2</c:v>
                </c:pt>
                <c:pt idx="4">
                  <c:v>0.71799999999999997</c:v>
                </c:pt>
                <c:pt idx="5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F-4EE5-9F35-D2AF30C81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3280896798469302"/>
          <c:y val="8.367281951048107E-2"/>
          <c:w val="0.3390791598204696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3'!$G$21</c:f>
              <c:strCache>
                <c:ptCount val="1"/>
                <c:pt idx="0">
                  <c:v>Public Health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3'!$AF$21:$AK$21</c:f>
                <c:numCache>
                  <c:formatCode>General</c:formatCode>
                  <c:ptCount val="6"/>
                  <c:pt idx="0">
                    <c:v>2.0000000000000018E-2</c:v>
                  </c:pt>
                  <c:pt idx="1">
                    <c:v>3.9000000000000146E-2</c:v>
                  </c:pt>
                  <c:pt idx="2">
                    <c:v>1.6000000000000014E-2</c:v>
                  </c:pt>
                  <c:pt idx="3">
                    <c:v>7.0000000000000062E-3</c:v>
                  </c:pt>
                  <c:pt idx="4">
                    <c:v>3.2000000000000028E-2</c:v>
                  </c:pt>
                  <c:pt idx="5">
                    <c:v>3.9999999999999966E-3</c:v>
                  </c:pt>
                </c:numCache>
              </c:numRef>
            </c:plus>
            <c:minus>
              <c:numRef>
                <c:f>'Fig 3'!$Z$21:$AE$21</c:f>
                <c:numCache>
                  <c:formatCode>General</c:formatCode>
                  <c:ptCount val="6"/>
                  <c:pt idx="0">
                    <c:v>2.0000000000000018E-2</c:v>
                  </c:pt>
                  <c:pt idx="1">
                    <c:v>3.8000000000000034E-2</c:v>
                  </c:pt>
                  <c:pt idx="2">
                    <c:v>1.6000000000000014E-2</c:v>
                  </c:pt>
                  <c:pt idx="3">
                    <c:v>6.0000000000000053E-3</c:v>
                  </c:pt>
                  <c:pt idx="4">
                    <c:v>3.2000000000000028E-2</c:v>
                  </c:pt>
                  <c:pt idx="5">
                    <c:v>4.0000000000000036E-3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3'!$H$21:$M$21</c:f>
              <c:numCache>
                <c:formatCode>General</c:formatCode>
                <c:ptCount val="6"/>
                <c:pt idx="0">
                  <c:v>2.2749999999999999</c:v>
                </c:pt>
                <c:pt idx="1">
                  <c:v>1.579</c:v>
                </c:pt>
                <c:pt idx="2">
                  <c:v>0.36899999999999999</c:v>
                </c:pt>
                <c:pt idx="3">
                  <c:v>0.156</c:v>
                </c:pt>
                <c:pt idx="4">
                  <c:v>1.423</c:v>
                </c:pt>
                <c:pt idx="5">
                  <c:v>5.6000000000000001E-2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6-431B-8998-9A7E8FCB5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7066220831985034"/>
          <c:y val="8.4589783951919253E-2"/>
          <c:w val="0.38744241901269189"/>
          <c:h val="0.115626019906351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1'!$C$7</c:f>
              <c:strCache>
                <c:ptCount val="1"/>
                <c:pt idx="0">
                  <c:v>Clinical 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1'!$BA$7:$BF$7</c:f>
                <c:numCache>
                  <c:formatCode>General</c:formatCode>
                  <c:ptCount val="6"/>
                  <c:pt idx="0">
                    <c:v>3.0000000000000249E-2</c:v>
                  </c:pt>
                  <c:pt idx="1">
                    <c:v>8.999999999999897E-3</c:v>
                  </c:pt>
                  <c:pt idx="2">
                    <c:v>8.0000000000000071E-3</c:v>
                  </c:pt>
                  <c:pt idx="3">
                    <c:v>7.0000000000000062E-3</c:v>
                  </c:pt>
                  <c:pt idx="4">
                    <c:v>5.1000000000000156E-2</c:v>
                  </c:pt>
                  <c:pt idx="5">
                    <c:v>2.0000000000000018E-3</c:v>
                  </c:pt>
                </c:numCache>
              </c:numRef>
            </c:plus>
            <c:minus>
              <c:numRef>
                <c:f>'Fig 1'!$AT$7:$AY$7</c:f>
                <c:numCache>
                  <c:formatCode>General</c:formatCode>
                  <c:ptCount val="6"/>
                  <c:pt idx="0">
                    <c:v>2.9999999999999361E-2</c:v>
                  </c:pt>
                  <c:pt idx="1">
                    <c:v>1.0000000000000009E-2</c:v>
                  </c:pt>
                  <c:pt idx="2">
                    <c:v>8.0000000000000071E-3</c:v>
                  </c:pt>
                  <c:pt idx="3">
                    <c:v>8.0000000000000071E-3</c:v>
                  </c:pt>
                  <c:pt idx="4">
                    <c:v>4.9999999999998934E-2</c:v>
                  </c:pt>
                  <c:pt idx="5">
                    <c:v>1.0000000000000009E-3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1'!$Y$7:$AD$7</c:f>
              <c:numCache>
                <c:formatCode>General</c:formatCode>
                <c:ptCount val="6"/>
                <c:pt idx="0">
                  <c:v>4.5599999999999996</c:v>
                </c:pt>
                <c:pt idx="1">
                  <c:v>1.0940000000000001</c:v>
                </c:pt>
                <c:pt idx="2">
                  <c:v>1.1379999999999999</c:v>
                </c:pt>
                <c:pt idx="3">
                  <c:v>0.86599999999999999</c:v>
                </c:pt>
                <c:pt idx="4">
                  <c:v>9.2119999999999997</c:v>
                </c:pt>
                <c:pt idx="5">
                  <c:v>0.122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2-4B62-AE5D-CA79F6406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03332762752482"/>
          <c:y val="6.3492063492063489E-2"/>
          <c:w val="0.36434896724865912"/>
          <c:h val="0.1301812273465816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3'!$AF$22:$AK$22</c:f>
                <c:numCache>
                  <c:formatCode>General</c:formatCode>
                  <c:ptCount val="6"/>
                  <c:pt idx="0">
                    <c:v>4.4999999999999929E-2</c:v>
                  </c:pt>
                  <c:pt idx="1">
                    <c:v>5.2999999999999936E-2</c:v>
                  </c:pt>
                  <c:pt idx="2">
                    <c:v>3.9000000000000007E-2</c:v>
                  </c:pt>
                  <c:pt idx="3">
                    <c:v>1.9000000000000003E-2</c:v>
                  </c:pt>
                  <c:pt idx="4">
                    <c:v>4.8999999999999932E-2</c:v>
                  </c:pt>
                  <c:pt idx="5">
                    <c:v>8.0000000000000002E-3</c:v>
                  </c:pt>
                </c:numCache>
              </c:numRef>
            </c:plus>
            <c:minus>
              <c:numRef>
                <c:f>'Fig 3'!$Z$22:$AE$22</c:f>
                <c:numCache>
                  <c:formatCode>General</c:formatCode>
                  <c:ptCount val="6"/>
                  <c:pt idx="0">
                    <c:v>4.4000000000000039E-2</c:v>
                  </c:pt>
                  <c:pt idx="1">
                    <c:v>5.2000000000000046E-2</c:v>
                  </c:pt>
                  <c:pt idx="2">
                    <c:v>3.7000000000000005E-2</c:v>
                  </c:pt>
                  <c:pt idx="3">
                    <c:v>1.8000000000000002E-2</c:v>
                  </c:pt>
                  <c:pt idx="4">
                    <c:v>4.7000000000000042E-2</c:v>
                  </c:pt>
                  <c:pt idx="5">
                    <c:v>6.9999999999999993E-3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3'!$H$22:$M$22</c:f>
              <c:numCache>
                <c:formatCode>General</c:formatCode>
                <c:ptCount val="6"/>
                <c:pt idx="0">
                  <c:v>2.0939999999999999</c:v>
                </c:pt>
                <c:pt idx="1">
                  <c:v>0.52100000000000002</c:v>
                </c:pt>
                <c:pt idx="2">
                  <c:v>0.221</c:v>
                </c:pt>
                <c:pt idx="3">
                  <c:v>0.107</c:v>
                </c:pt>
                <c:pt idx="4">
                  <c:v>0.55500000000000005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1-4111-817C-3F788B50E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6406788582321518"/>
          <c:y val="8.367281951048107E-2"/>
          <c:w val="0.29589285079202499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3'!$G$23</c:f>
              <c:strCache>
                <c:ptCount val="1"/>
                <c:pt idx="0">
                  <c:v>Arts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3'!$AF$23:$AK$23</c:f>
                <c:numCache>
                  <c:formatCode>General</c:formatCode>
                  <c:ptCount val="6"/>
                  <c:pt idx="0">
                    <c:v>0.54499999999999993</c:v>
                  </c:pt>
                  <c:pt idx="1">
                    <c:v>0.30899999999999994</c:v>
                  </c:pt>
                  <c:pt idx="2">
                    <c:v>0.21299999999999999</c:v>
                  </c:pt>
                  <c:pt idx="3">
                    <c:v>0</c:v>
                  </c:pt>
                  <c:pt idx="4">
                    <c:v>0.12</c:v>
                  </c:pt>
                  <c:pt idx="5">
                    <c:v>7.9000000000000001E-2</c:v>
                  </c:pt>
                </c:numCache>
              </c:numRef>
            </c:plus>
            <c:minus>
              <c:numRef>
                <c:f>'Fig 3'!$Z$23:$AE$23</c:f>
                <c:numCache>
                  <c:formatCode>General</c:formatCode>
                  <c:ptCount val="6"/>
                  <c:pt idx="0">
                    <c:v>0.46099999999999985</c:v>
                  </c:pt>
                  <c:pt idx="1">
                    <c:v>0.245</c:v>
                  </c:pt>
                  <c:pt idx="2">
                    <c:v>0.17899999999999999</c:v>
                  </c:pt>
                  <c:pt idx="3">
                    <c:v>0</c:v>
                  </c:pt>
                  <c:pt idx="4">
                    <c:v>0.107</c:v>
                  </c:pt>
                  <c:pt idx="5">
                    <c:v>7.3000000000000009E-2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3'!$H$1:$M$1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3'!$H$23:$M$23</c:f>
              <c:numCache>
                <c:formatCode>General</c:formatCode>
                <c:ptCount val="6"/>
                <c:pt idx="0">
                  <c:v>2.0049999999999999</c:v>
                </c:pt>
                <c:pt idx="1">
                  <c:v>0.16700000000000001</c:v>
                </c:pt>
                <c:pt idx="2">
                  <c:v>9.9000000000000005E-2</c:v>
                </c:pt>
                <c:pt idx="3">
                  <c:v>0</c:v>
                </c:pt>
                <c:pt idx="4">
                  <c:v>6.4000000000000001E-2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7-4CD9-9BA3-0DC073AF1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3'!$AM$1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413441196562758"/>
          <c:y val="9.0229102882047205E-2"/>
          <c:w val="0.19219760543630676"/>
          <c:h val="0.115626019906351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'Fig 4'!$AN$1</c:f>
          <c:strCache>
            <c:ptCount val="1"/>
            <c:pt idx="0">
              <c:v>sdfasdfs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4'!$G$2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4'!$H$2:$M$2</c:f>
              <c:numCache>
                <c:formatCode>General</c:formatCode>
                <c:ptCount val="6"/>
                <c:pt idx="0">
                  <c:v>0.42699999999999999</c:v>
                </c:pt>
                <c:pt idx="1">
                  <c:v>2.16</c:v>
                </c:pt>
                <c:pt idx="2">
                  <c:v>7.6999999999999999E-2</c:v>
                </c:pt>
                <c:pt idx="3">
                  <c:v>7.5999999999999998E-2</c:v>
                </c:pt>
                <c:pt idx="4">
                  <c:v>0.65200000000000002</c:v>
                </c:pt>
                <c:pt idx="5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0-4BA2-8C34-B8CDE6FF2883}"/>
            </c:ext>
          </c:extLst>
        </c:ser>
        <c:ser>
          <c:idx val="1"/>
          <c:order val="1"/>
          <c:tx>
            <c:strRef>
              <c:f>'Fig 4'!$G$3</c:f>
              <c:strCache>
                <c:ptCount val="1"/>
                <c:pt idx="0">
                  <c:v>Biology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4'!$H$3:$M$3</c:f>
              <c:numCache>
                <c:formatCode>General</c:formatCode>
                <c:ptCount val="6"/>
                <c:pt idx="0">
                  <c:v>0.66600000000000004</c:v>
                </c:pt>
                <c:pt idx="1">
                  <c:v>2.3980000000000001</c:v>
                </c:pt>
                <c:pt idx="2">
                  <c:v>0.109</c:v>
                </c:pt>
                <c:pt idx="3">
                  <c:v>0.33300000000000002</c:v>
                </c:pt>
                <c:pt idx="4">
                  <c:v>1.0329999999999999</c:v>
                </c:pt>
                <c:pt idx="5">
                  <c:v>4.7E-2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00-4BA2-8C34-B8CDE6FF2883}"/>
            </c:ext>
          </c:extLst>
        </c:ser>
        <c:ser>
          <c:idx val="2"/>
          <c:order val="2"/>
          <c:tx>
            <c:strRef>
              <c:f>'Fig 4'!$G$4</c:f>
              <c:strCache>
                <c:ptCount val="1"/>
                <c:pt idx="0">
                  <c:v>Biomedical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4'!$H$4:$M$4</c:f>
              <c:numCache>
                <c:formatCode>General</c:formatCode>
                <c:ptCount val="6"/>
                <c:pt idx="0">
                  <c:v>0.69099999999999995</c:v>
                </c:pt>
                <c:pt idx="1">
                  <c:v>2.5049999999999999</c:v>
                </c:pt>
                <c:pt idx="2">
                  <c:v>0.13100000000000001</c:v>
                </c:pt>
                <c:pt idx="3">
                  <c:v>0.40300000000000002</c:v>
                </c:pt>
                <c:pt idx="4">
                  <c:v>1.04</c:v>
                </c:pt>
                <c:pt idx="5">
                  <c:v>4.4999999999999998E-2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00-4BA2-8C34-B8CDE6FF2883}"/>
            </c:ext>
          </c:extLst>
        </c:ser>
        <c:ser>
          <c:idx val="3"/>
          <c:order val="3"/>
          <c:tx>
            <c:strRef>
              <c:f>'Fig 4'!$G$5</c:f>
              <c:strCache>
                <c:ptCount val="1"/>
                <c:pt idx="0">
                  <c:v>Built Env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4'!$H$5:$M$5</c:f>
              <c:numCache>
                <c:formatCode>General</c:formatCode>
                <c:ptCount val="6"/>
                <c:pt idx="0">
                  <c:v>0.29799999999999999</c:v>
                </c:pt>
                <c:pt idx="1">
                  <c:v>2.2730000000000001</c:v>
                </c:pt>
                <c:pt idx="2">
                  <c:v>0.109</c:v>
                </c:pt>
                <c:pt idx="3">
                  <c:v>7.8E-2</c:v>
                </c:pt>
                <c:pt idx="4">
                  <c:v>0.64200000000000002</c:v>
                </c:pt>
                <c:pt idx="5">
                  <c:v>2.8000000000000001E-2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00-4BA2-8C34-B8CDE6FF2883}"/>
            </c:ext>
          </c:extLst>
        </c:ser>
        <c:ser>
          <c:idx val="4"/>
          <c:order val="4"/>
          <c:tx>
            <c:strRef>
              <c:f>'Fig 4'!$G$6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4'!$H$6:$M$6</c:f>
              <c:numCache>
                <c:formatCode>General</c:formatCode>
                <c:ptCount val="6"/>
                <c:pt idx="0">
                  <c:v>0.62</c:v>
                </c:pt>
                <c:pt idx="1">
                  <c:v>2.2930000000000001</c:v>
                </c:pt>
                <c:pt idx="2">
                  <c:v>9.5000000000000001E-2</c:v>
                </c:pt>
                <c:pt idx="3">
                  <c:v>0.189</c:v>
                </c:pt>
                <c:pt idx="4">
                  <c:v>0.379</c:v>
                </c:pt>
                <c:pt idx="5">
                  <c:v>2.5999999999999999E-2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00-4BA2-8C34-B8CDE6FF2883}"/>
            </c:ext>
          </c:extLst>
        </c:ser>
        <c:ser>
          <c:idx val="5"/>
          <c:order val="5"/>
          <c:tx>
            <c:strRef>
              <c:f>'Fig 4'!$G$7</c:f>
              <c:strCache>
                <c:ptCount val="1"/>
                <c:pt idx="0">
                  <c:v>Clinical Med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4'!$H$7:$M$7</c:f>
              <c:numCache>
                <c:formatCode>General</c:formatCode>
                <c:ptCount val="6"/>
                <c:pt idx="0">
                  <c:v>0.74299999999999999</c:v>
                </c:pt>
                <c:pt idx="1">
                  <c:v>2.5299999999999998</c:v>
                </c:pt>
                <c:pt idx="2">
                  <c:v>0.156</c:v>
                </c:pt>
                <c:pt idx="3">
                  <c:v>0.16</c:v>
                </c:pt>
                <c:pt idx="4">
                  <c:v>1.218</c:v>
                </c:pt>
                <c:pt idx="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00-4BA2-8C34-B8CDE6FF2883}"/>
            </c:ext>
          </c:extLst>
        </c:ser>
        <c:ser>
          <c:idx val="6"/>
          <c:order val="6"/>
          <c:tx>
            <c:strRef>
              <c:f>'Fig 4'!$G$8</c:f>
              <c:strCache>
                <c:ptCount val="1"/>
                <c:pt idx="0">
                  <c:v>Commun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4'!$H$8:$M$8</c:f>
              <c:numCache>
                <c:formatCode>General</c:formatCode>
                <c:ptCount val="6"/>
                <c:pt idx="0">
                  <c:v>0.42899999999999999</c:v>
                </c:pt>
                <c:pt idx="1">
                  <c:v>2.35</c:v>
                </c:pt>
                <c:pt idx="2">
                  <c:v>0.34599999999999997</c:v>
                </c:pt>
                <c:pt idx="3">
                  <c:v>0.11</c:v>
                </c:pt>
                <c:pt idx="4">
                  <c:v>0.58499999999999996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00-4BA2-8C34-B8CDE6FF2883}"/>
            </c:ext>
          </c:extLst>
        </c:ser>
        <c:ser>
          <c:idx val="7"/>
          <c:order val="7"/>
          <c:tx>
            <c:strRef>
              <c:f>'Fig 4'!$G$9</c:f>
              <c:strCache>
                <c:ptCount val="1"/>
                <c:pt idx="0">
                  <c:v>Earth &amp; Env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4'!$H$9:$M$9</c:f>
              <c:numCache>
                <c:formatCode>General</c:formatCode>
                <c:ptCount val="6"/>
                <c:pt idx="0">
                  <c:v>0.58099999999999996</c:v>
                </c:pt>
                <c:pt idx="1">
                  <c:v>2.105</c:v>
                </c:pt>
                <c:pt idx="2">
                  <c:v>9.2999999999999999E-2</c:v>
                </c:pt>
                <c:pt idx="3">
                  <c:v>0.123</c:v>
                </c:pt>
                <c:pt idx="4">
                  <c:v>0.47899999999999998</c:v>
                </c:pt>
                <c:pt idx="5">
                  <c:v>2.5000000000000001E-2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00-4BA2-8C34-B8CDE6FF2883}"/>
            </c:ext>
          </c:extLst>
        </c:ser>
        <c:ser>
          <c:idx val="8"/>
          <c:order val="8"/>
          <c:tx>
            <c:strRef>
              <c:f>'Fig 4'!$G$10</c:f>
              <c:strCache>
                <c:ptCount val="1"/>
                <c:pt idx="0">
                  <c:v>Econ &amp; Bus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4'!$H$10:$M$10</c:f>
              <c:numCache>
                <c:formatCode>General</c:formatCode>
                <c:ptCount val="6"/>
                <c:pt idx="0">
                  <c:v>0.505</c:v>
                </c:pt>
                <c:pt idx="1">
                  <c:v>2.383</c:v>
                </c:pt>
                <c:pt idx="2">
                  <c:v>0.26200000000000001</c:v>
                </c:pt>
                <c:pt idx="3">
                  <c:v>0.11</c:v>
                </c:pt>
                <c:pt idx="4">
                  <c:v>0.75700000000000001</c:v>
                </c:pt>
                <c:pt idx="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00-4BA2-8C34-B8CDE6FF2883}"/>
            </c:ext>
          </c:extLst>
        </c:ser>
        <c:ser>
          <c:idx val="9"/>
          <c:order val="9"/>
          <c:tx>
            <c:strRef>
              <c:f>'Fig 4'!$G$11</c:f>
              <c:strCache>
                <c:ptCount val="1"/>
                <c:pt idx="0">
                  <c:v>En &amp; Strateg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4'!$H$11:$M$11</c:f>
              <c:numCache>
                <c:formatCode>General</c:formatCode>
                <c:ptCount val="6"/>
                <c:pt idx="0">
                  <c:v>0.58599999999999997</c:v>
                </c:pt>
                <c:pt idx="1">
                  <c:v>2.7789999999999999</c:v>
                </c:pt>
                <c:pt idx="2">
                  <c:v>0.29199999999999998</c:v>
                </c:pt>
                <c:pt idx="3">
                  <c:v>0.496</c:v>
                </c:pt>
                <c:pt idx="4">
                  <c:v>0.64200000000000002</c:v>
                </c:pt>
                <c:pt idx="5">
                  <c:v>7.0999999999999994E-2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00-4BA2-8C34-B8CDE6FF2883}"/>
            </c:ext>
          </c:extLst>
        </c:ser>
        <c:ser>
          <c:idx val="10"/>
          <c:order val="10"/>
          <c:tx>
            <c:strRef>
              <c:f>'Fig 4'!$G$12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4'!$H$12:$M$12</c:f>
              <c:numCache>
                <c:formatCode>General</c:formatCode>
                <c:ptCount val="6"/>
                <c:pt idx="0">
                  <c:v>0.55300000000000005</c:v>
                </c:pt>
                <c:pt idx="1">
                  <c:v>2.137</c:v>
                </c:pt>
                <c:pt idx="2">
                  <c:v>0.16400000000000001</c:v>
                </c:pt>
                <c:pt idx="3">
                  <c:v>9.1999999999999998E-2</c:v>
                </c:pt>
                <c:pt idx="4">
                  <c:v>0.47899999999999998</c:v>
                </c:pt>
                <c:pt idx="5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00-4BA2-8C34-B8CDE6FF2883}"/>
            </c:ext>
          </c:extLst>
        </c:ser>
        <c:ser>
          <c:idx val="11"/>
          <c:order val="11"/>
          <c:tx>
            <c:strRef>
              <c:f>'Fig 4'!$G$13</c:f>
              <c:strCache>
                <c:ptCount val="1"/>
                <c:pt idx="0">
                  <c:v>Art Hum Soc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4'!$H$13:$M$13</c:f>
              <c:numCache>
                <c:formatCode>General</c:formatCode>
                <c:ptCount val="6"/>
                <c:pt idx="0">
                  <c:v>0.36099999999999999</c:v>
                </c:pt>
                <c:pt idx="1">
                  <c:v>2.4089999999999998</c:v>
                </c:pt>
                <c:pt idx="2">
                  <c:v>0.113</c:v>
                </c:pt>
                <c:pt idx="3">
                  <c:v>8.3000000000000004E-2</c:v>
                </c:pt>
                <c:pt idx="4">
                  <c:v>0.877</c:v>
                </c:pt>
                <c:pt idx="5">
                  <c:v>5.6000000000000001E-2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00-4BA2-8C34-B8CDE6FF2883}"/>
            </c:ext>
          </c:extLst>
        </c:ser>
        <c:ser>
          <c:idx val="12"/>
          <c:order val="12"/>
          <c:tx>
            <c:strRef>
              <c:f>'Fig 4'!$G$14</c:f>
              <c:strCache>
                <c:ptCount val="1"/>
                <c:pt idx="0">
                  <c:v>Sci &amp; Tech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4'!$H$14:$M$14</c:f>
              <c:numCache>
                <c:formatCode>General</c:formatCode>
                <c:ptCount val="6"/>
                <c:pt idx="0">
                  <c:v>1.1379999999999999</c:v>
                </c:pt>
                <c:pt idx="1">
                  <c:v>2.8610000000000002</c:v>
                </c:pt>
                <c:pt idx="2">
                  <c:v>0.182</c:v>
                </c:pt>
                <c:pt idx="3">
                  <c:v>0.56799999999999995</c:v>
                </c:pt>
                <c:pt idx="4">
                  <c:v>1.478</c:v>
                </c:pt>
                <c:pt idx="5">
                  <c:v>7.6999999999999999E-2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00-4BA2-8C34-B8CDE6FF2883}"/>
            </c:ext>
          </c:extLst>
        </c:ser>
        <c:ser>
          <c:idx val="13"/>
          <c:order val="13"/>
          <c:tx>
            <c:strRef>
              <c:f>'Fig 4'!$G$15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4'!$H$15:$M$15</c:f>
              <c:numCache>
                <c:formatCode>General</c:formatCode>
                <c:ptCount val="6"/>
                <c:pt idx="0">
                  <c:v>0.30599999999999999</c:v>
                </c:pt>
                <c:pt idx="1">
                  <c:v>2.169</c:v>
                </c:pt>
                <c:pt idx="2">
                  <c:v>4.7E-2</c:v>
                </c:pt>
                <c:pt idx="3">
                  <c:v>0.13</c:v>
                </c:pt>
                <c:pt idx="4">
                  <c:v>0.57999999999999996</c:v>
                </c:pt>
                <c:pt idx="5">
                  <c:v>3.5999999999999997E-2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00-4BA2-8C34-B8CDE6FF2883}"/>
            </c:ext>
          </c:extLst>
        </c:ser>
        <c:ser>
          <c:idx val="14"/>
          <c:order val="14"/>
          <c:tx>
            <c:strRef>
              <c:f>'Fig 4'!$G$16</c:f>
              <c:strCache>
                <c:ptCount val="1"/>
                <c:pt idx="0">
                  <c:v>ICTs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4'!$H$16:$M$16</c:f>
              <c:numCache>
                <c:formatCode>General</c:formatCode>
                <c:ptCount val="6"/>
                <c:pt idx="0">
                  <c:v>0.61099999999999999</c:v>
                </c:pt>
                <c:pt idx="1">
                  <c:v>2.472</c:v>
                </c:pt>
                <c:pt idx="2">
                  <c:v>0.26600000000000001</c:v>
                </c:pt>
                <c:pt idx="3">
                  <c:v>0.158</c:v>
                </c:pt>
                <c:pt idx="4">
                  <c:v>0.73399999999999999</c:v>
                </c:pt>
                <c:pt idx="5">
                  <c:v>3.9E-2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E00-4BA2-8C34-B8CDE6FF2883}"/>
            </c:ext>
          </c:extLst>
        </c:ser>
        <c:ser>
          <c:idx val="15"/>
          <c:order val="15"/>
          <c:tx>
            <c:strRef>
              <c:f>'Fig 4'!$G$17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4'!$H$17:$M$17</c:f>
              <c:numCache>
                <c:formatCode>General</c:formatCode>
                <c:ptCount val="6"/>
                <c:pt idx="0">
                  <c:v>0.39800000000000002</c:v>
                </c:pt>
                <c:pt idx="1">
                  <c:v>2.552</c:v>
                </c:pt>
                <c:pt idx="2">
                  <c:v>1.2989999999999999</c:v>
                </c:pt>
                <c:pt idx="3">
                  <c:v>0.33800000000000002</c:v>
                </c:pt>
                <c:pt idx="4">
                  <c:v>0.65300000000000002</c:v>
                </c:pt>
                <c:pt idx="5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00-4BA2-8C34-B8CDE6FF2883}"/>
            </c:ext>
          </c:extLst>
        </c:ser>
        <c:ser>
          <c:idx val="16"/>
          <c:order val="16"/>
          <c:tx>
            <c:strRef>
              <c:f>'Fig 4'!$G$18</c:f>
              <c:strCache>
                <c:ptCount val="1"/>
                <c:pt idx="0">
                  <c:v>Phil &amp; Theol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4'!$H$18:$M$18</c:f>
              <c:numCache>
                <c:formatCode>General</c:formatCode>
                <c:ptCount val="6"/>
                <c:pt idx="0">
                  <c:v>0.28100000000000003</c:v>
                </c:pt>
                <c:pt idx="1">
                  <c:v>2.1840000000000002</c:v>
                </c:pt>
                <c:pt idx="2">
                  <c:v>7.4999999999999997E-2</c:v>
                </c:pt>
                <c:pt idx="3">
                  <c:v>7.0000000000000007E-2</c:v>
                </c:pt>
                <c:pt idx="4">
                  <c:v>0.79600000000000004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00-4BA2-8C34-B8CDE6FF2883}"/>
            </c:ext>
          </c:extLst>
        </c:ser>
        <c:ser>
          <c:idx val="17"/>
          <c:order val="17"/>
          <c:tx>
            <c:strRef>
              <c:f>'Fig 4'!$G$19</c:f>
              <c:strCache>
                <c:ptCount val="1"/>
                <c:pt idx="0">
                  <c:v>Phys &amp; Astro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4'!$H$19:$M$19</c:f>
              <c:numCache>
                <c:formatCode>General</c:formatCode>
                <c:ptCount val="6"/>
                <c:pt idx="0">
                  <c:v>0.92</c:v>
                </c:pt>
                <c:pt idx="1">
                  <c:v>2.29</c:v>
                </c:pt>
                <c:pt idx="2">
                  <c:v>0.188</c:v>
                </c:pt>
                <c:pt idx="3">
                  <c:v>0.248</c:v>
                </c:pt>
                <c:pt idx="4">
                  <c:v>0.255</c:v>
                </c:pt>
                <c:pt idx="5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E00-4BA2-8C34-B8CDE6FF2883}"/>
            </c:ext>
          </c:extLst>
        </c:ser>
        <c:ser>
          <c:idx val="18"/>
          <c:order val="18"/>
          <c:tx>
            <c:strRef>
              <c:f>'Fig 4'!$G$20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4'!$H$20:$M$20</c:f>
              <c:numCache>
                <c:formatCode>General</c:formatCode>
                <c:ptCount val="6"/>
                <c:pt idx="0">
                  <c:v>0.91400000000000003</c:v>
                </c:pt>
                <c:pt idx="1">
                  <c:v>2.347</c:v>
                </c:pt>
                <c:pt idx="2">
                  <c:v>0.27700000000000002</c:v>
                </c:pt>
                <c:pt idx="3">
                  <c:v>8.4000000000000005E-2</c:v>
                </c:pt>
                <c:pt idx="4">
                  <c:v>0.93400000000000005</c:v>
                </c:pt>
                <c:pt idx="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00-4BA2-8C34-B8CDE6FF2883}"/>
            </c:ext>
          </c:extLst>
        </c:ser>
        <c:ser>
          <c:idx val="19"/>
          <c:order val="19"/>
          <c:tx>
            <c:strRef>
              <c:f>'Fig 4'!$G$21</c:f>
              <c:strCache>
                <c:ptCount val="1"/>
                <c:pt idx="0">
                  <c:v>Public Health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4'!$H$21:$M$21</c:f>
              <c:numCache>
                <c:formatCode>General</c:formatCode>
                <c:ptCount val="6"/>
                <c:pt idx="0">
                  <c:v>0.51900000000000002</c:v>
                </c:pt>
                <c:pt idx="1">
                  <c:v>2.5649999999999999</c:v>
                </c:pt>
                <c:pt idx="2">
                  <c:v>0.28199999999999997</c:v>
                </c:pt>
                <c:pt idx="3">
                  <c:v>0.122</c:v>
                </c:pt>
                <c:pt idx="4">
                  <c:v>1.1200000000000001</c:v>
                </c:pt>
                <c:pt idx="5">
                  <c:v>3.9E-2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E00-4BA2-8C34-B8CDE6FF2883}"/>
            </c:ext>
          </c:extLst>
        </c:ser>
        <c:ser>
          <c:idx val="20"/>
          <c:order val="20"/>
          <c:tx>
            <c:strRef>
              <c:f>'Fig 4'!$G$22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4'!$H$22:$M$22</c:f>
              <c:numCache>
                <c:formatCode>General</c:formatCode>
                <c:ptCount val="6"/>
                <c:pt idx="0">
                  <c:v>0.49399999999999999</c:v>
                </c:pt>
                <c:pt idx="1">
                  <c:v>2.35</c:v>
                </c:pt>
                <c:pt idx="2">
                  <c:v>0.3</c:v>
                </c:pt>
                <c:pt idx="3">
                  <c:v>0.111</c:v>
                </c:pt>
                <c:pt idx="4">
                  <c:v>0.70299999999999996</c:v>
                </c:pt>
                <c:pt idx="5">
                  <c:v>3.7999999999999999E-2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E00-4BA2-8C34-B8CDE6FF2883}"/>
            </c:ext>
          </c:extLst>
        </c:ser>
        <c:ser>
          <c:idx val="21"/>
          <c:order val="21"/>
          <c:tx>
            <c:strRef>
              <c:f>'Fig 4'!$G$23</c:f>
              <c:strCache>
                <c:ptCount val="1"/>
                <c:pt idx="0">
                  <c:v>Arts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4'!$H$23:$M$23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00-4BA2-8C34-B8CDE6FF2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4'!$AF$2:$AK$2</c:f>
                <c:numCache>
                  <c:formatCode>General</c:formatCode>
                  <c:ptCount val="6"/>
                  <c:pt idx="0">
                    <c:v>2.1000000000000019E-2</c:v>
                  </c:pt>
                  <c:pt idx="1">
                    <c:v>2.6999999999999691E-2</c:v>
                  </c:pt>
                  <c:pt idx="2">
                    <c:v>8.0000000000000071E-3</c:v>
                  </c:pt>
                  <c:pt idx="3">
                    <c:v>7.0000000000000062E-3</c:v>
                  </c:pt>
                  <c:pt idx="4">
                    <c:v>2.6000000000000023E-2</c:v>
                  </c:pt>
                  <c:pt idx="5">
                    <c:v>2E-3</c:v>
                  </c:pt>
                </c:numCache>
              </c:numRef>
            </c:plus>
            <c:minus>
              <c:numRef>
                <c:f>'Fig 4'!$Z$2:$AE$2</c:f>
                <c:numCache>
                  <c:formatCode>General</c:formatCode>
                  <c:ptCount val="6"/>
                  <c:pt idx="0">
                    <c:v>2.0999999999999963E-2</c:v>
                  </c:pt>
                  <c:pt idx="1">
                    <c:v>2.7000000000000135E-2</c:v>
                  </c:pt>
                  <c:pt idx="2">
                    <c:v>7.9999999999999932E-3</c:v>
                  </c:pt>
                  <c:pt idx="3">
                    <c:v>6.9999999999999923E-3</c:v>
                  </c:pt>
                  <c:pt idx="4">
                    <c:v>2.5000000000000022E-2</c:v>
                  </c:pt>
                  <c:pt idx="5">
                    <c:v>2.9999999999999992E-3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4'!$H$2:$M$2</c:f>
              <c:numCache>
                <c:formatCode>General</c:formatCode>
                <c:ptCount val="6"/>
                <c:pt idx="0">
                  <c:v>0.42699999999999999</c:v>
                </c:pt>
                <c:pt idx="1">
                  <c:v>2.16</c:v>
                </c:pt>
                <c:pt idx="2">
                  <c:v>7.6999999999999999E-2</c:v>
                </c:pt>
                <c:pt idx="3">
                  <c:v>7.5999999999999998E-2</c:v>
                </c:pt>
                <c:pt idx="4">
                  <c:v>0.65200000000000002</c:v>
                </c:pt>
                <c:pt idx="5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3B-4C8F-ACA3-54E24C67B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8282034083113676"/>
          <c:y val="7.745501466766222E-2"/>
          <c:w val="0.33608757279367135"/>
          <c:h val="0.1134358748278172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4'!$G$3</c:f>
              <c:strCache>
                <c:ptCount val="1"/>
                <c:pt idx="0">
                  <c:v>Biology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4'!$AF$3:$AK$3</c:f>
                <c:numCache>
                  <c:formatCode>General</c:formatCode>
                  <c:ptCount val="6"/>
                  <c:pt idx="0">
                    <c:v>1.6000000000000014E-2</c:v>
                  </c:pt>
                  <c:pt idx="1">
                    <c:v>2.0000000000000018E-2</c:v>
                  </c:pt>
                  <c:pt idx="2">
                    <c:v>6.0000000000000053E-3</c:v>
                  </c:pt>
                  <c:pt idx="3">
                    <c:v>1.0000000000000009E-2</c:v>
                  </c:pt>
                  <c:pt idx="4">
                    <c:v>1.9000000000000128E-2</c:v>
                  </c:pt>
                  <c:pt idx="5">
                    <c:v>2.0000000000000018E-3</c:v>
                  </c:pt>
                </c:numCache>
              </c:numRef>
            </c:plus>
            <c:minus>
              <c:numRef>
                <c:f>'Fig 4'!$Z$3:$AE$3</c:f>
                <c:numCache>
                  <c:formatCode>General</c:formatCode>
                  <c:ptCount val="6"/>
                  <c:pt idx="0">
                    <c:v>1.5000000000000013E-2</c:v>
                  </c:pt>
                  <c:pt idx="1">
                    <c:v>1.9000000000000128E-2</c:v>
                  </c:pt>
                  <c:pt idx="2">
                    <c:v>5.0000000000000044E-3</c:v>
                  </c:pt>
                  <c:pt idx="3">
                    <c:v>9.000000000000008E-3</c:v>
                  </c:pt>
                  <c:pt idx="4">
                    <c:v>2.0000000000000018E-2</c:v>
                  </c:pt>
                  <c:pt idx="5">
                    <c:v>3.0000000000000027E-3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4'!$H$3:$M$3</c:f>
              <c:numCache>
                <c:formatCode>General</c:formatCode>
                <c:ptCount val="6"/>
                <c:pt idx="0">
                  <c:v>0.66600000000000004</c:v>
                </c:pt>
                <c:pt idx="1">
                  <c:v>2.3980000000000001</c:v>
                </c:pt>
                <c:pt idx="2">
                  <c:v>0.109</c:v>
                </c:pt>
                <c:pt idx="3">
                  <c:v>0.33300000000000002</c:v>
                </c:pt>
                <c:pt idx="4">
                  <c:v>1.0329999999999999</c:v>
                </c:pt>
                <c:pt idx="5">
                  <c:v>4.7E-2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F0-4E1F-BD17-CD3DB87FE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6175360098968661"/>
          <c:y val="8.8520055325034583E-2"/>
          <c:w val="0.2570645542516003"/>
          <c:h val="0.113435924243909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4'!$G$4</c:f>
              <c:strCache>
                <c:ptCount val="1"/>
                <c:pt idx="0">
                  <c:v>Biomedical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4'!$AF$4:$AK$4</c:f>
                <c:numCache>
                  <c:formatCode>General</c:formatCode>
                  <c:ptCount val="6"/>
                  <c:pt idx="0">
                    <c:v>8.0000000000000071E-3</c:v>
                  </c:pt>
                  <c:pt idx="1">
                    <c:v>1.0000000000000231E-2</c:v>
                  </c:pt>
                  <c:pt idx="2">
                    <c:v>3.0000000000000027E-3</c:v>
                  </c:pt>
                  <c:pt idx="3">
                    <c:v>4.9999999999999489E-3</c:v>
                  </c:pt>
                  <c:pt idx="4">
                    <c:v>1.0000000000000009E-2</c:v>
                  </c:pt>
                  <c:pt idx="5">
                    <c:v>1.0000000000000009E-3</c:v>
                  </c:pt>
                </c:numCache>
              </c:numRef>
            </c:plus>
            <c:minus>
              <c:numRef>
                <c:f>'Fig 4'!$Z$4:$AE$4</c:f>
                <c:numCache>
                  <c:formatCode>General</c:formatCode>
                  <c:ptCount val="6"/>
                  <c:pt idx="0">
                    <c:v>7.9999999999998961E-3</c:v>
                  </c:pt>
                  <c:pt idx="1">
                    <c:v>1.0999999999999677E-2</c:v>
                  </c:pt>
                  <c:pt idx="2">
                    <c:v>3.0000000000000027E-3</c:v>
                  </c:pt>
                  <c:pt idx="3">
                    <c:v>6.0000000000000053E-3</c:v>
                  </c:pt>
                  <c:pt idx="4">
                    <c:v>9.000000000000119E-3</c:v>
                  </c:pt>
                  <c:pt idx="5">
                    <c:v>2.0000000000000018E-3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4'!$H$4:$M$4</c:f>
              <c:numCache>
                <c:formatCode>General</c:formatCode>
                <c:ptCount val="6"/>
                <c:pt idx="0">
                  <c:v>0.69099999999999995</c:v>
                </c:pt>
                <c:pt idx="1">
                  <c:v>2.5049999999999999</c:v>
                </c:pt>
                <c:pt idx="2">
                  <c:v>0.13100000000000001</c:v>
                </c:pt>
                <c:pt idx="3">
                  <c:v>0.40300000000000002</c:v>
                </c:pt>
                <c:pt idx="4">
                  <c:v>1.04</c:v>
                </c:pt>
                <c:pt idx="5">
                  <c:v>4.4999999999999998E-2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0-4073-B044-72F1D80A1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0122184458846128"/>
          <c:y val="9.9330626291330729E-2"/>
          <c:w val="0.33374905884753681"/>
          <c:h val="0.113146099882463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4'!$G$5</c:f>
              <c:strCache>
                <c:ptCount val="1"/>
                <c:pt idx="0">
                  <c:v>Built Env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4'!$AF$5:$AK$5</c:f>
                <c:numCache>
                  <c:formatCode>General</c:formatCode>
                  <c:ptCount val="6"/>
                  <c:pt idx="0">
                    <c:v>0.13600000000000001</c:v>
                  </c:pt>
                  <c:pt idx="1">
                    <c:v>0.21799999999999997</c:v>
                  </c:pt>
                  <c:pt idx="2">
                    <c:v>7.5999999999999998E-2</c:v>
                  </c:pt>
                  <c:pt idx="3">
                    <c:v>6.699999999999999E-2</c:v>
                  </c:pt>
                  <c:pt idx="4">
                    <c:v>0.23699999999999999</c:v>
                  </c:pt>
                  <c:pt idx="5">
                    <c:v>2.9000000000000001E-2</c:v>
                  </c:pt>
                </c:numCache>
              </c:numRef>
            </c:plus>
            <c:minus>
              <c:numRef>
                <c:f>'Fig 4'!$Z$5:$AE$5</c:f>
                <c:numCache>
                  <c:formatCode>General</c:formatCode>
                  <c:ptCount val="6"/>
                  <c:pt idx="0">
                    <c:v>0.123</c:v>
                  </c:pt>
                  <c:pt idx="1">
                    <c:v>0.20400000000000018</c:v>
                  </c:pt>
                  <c:pt idx="2">
                    <c:v>7.1000000000000008E-2</c:v>
                  </c:pt>
                  <c:pt idx="3">
                    <c:v>6.4000000000000001E-2</c:v>
                  </c:pt>
                  <c:pt idx="4">
                    <c:v>0.20700000000000002</c:v>
                  </c:pt>
                  <c:pt idx="5">
                    <c:v>2.8000000000000001E-2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4'!$H$5:$M$5</c:f>
              <c:numCache>
                <c:formatCode>General</c:formatCode>
                <c:ptCount val="6"/>
                <c:pt idx="0">
                  <c:v>0.29799999999999999</c:v>
                </c:pt>
                <c:pt idx="1">
                  <c:v>2.2730000000000001</c:v>
                </c:pt>
                <c:pt idx="2">
                  <c:v>0.109</c:v>
                </c:pt>
                <c:pt idx="3">
                  <c:v>7.8E-2</c:v>
                </c:pt>
                <c:pt idx="4">
                  <c:v>0.64200000000000002</c:v>
                </c:pt>
                <c:pt idx="5">
                  <c:v>2.8000000000000001E-2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2B-4FD6-A5DA-AE0D13714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0752711535921855"/>
          <c:y val="8.8520055325034583E-2"/>
          <c:w val="0.28667444750586102"/>
          <c:h val="0.113435924243909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4'!$G$6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4'!$AF$6:$AK$6</c:f>
                <c:numCache>
                  <c:formatCode>General</c:formatCode>
                  <c:ptCount val="6"/>
                  <c:pt idx="0">
                    <c:v>3.2000000000000028E-2</c:v>
                  </c:pt>
                  <c:pt idx="1">
                    <c:v>3.0999999999999694E-2</c:v>
                  </c:pt>
                  <c:pt idx="2">
                    <c:v>1.0999999999999996E-2</c:v>
                  </c:pt>
                  <c:pt idx="3">
                    <c:v>1.4000000000000012E-2</c:v>
                  </c:pt>
                  <c:pt idx="4">
                    <c:v>2.0000000000000018E-2</c:v>
                  </c:pt>
                  <c:pt idx="5">
                    <c:v>4.0000000000000001E-3</c:v>
                  </c:pt>
                </c:numCache>
              </c:numRef>
            </c:plus>
            <c:minus>
              <c:numRef>
                <c:f>'Fig 4'!$Z$6:$AE$6</c:f>
                <c:numCache>
                  <c:formatCode>General</c:formatCode>
                  <c:ptCount val="6"/>
                  <c:pt idx="0">
                    <c:v>3.1000000000000028E-2</c:v>
                  </c:pt>
                  <c:pt idx="1">
                    <c:v>3.0000000000000249E-2</c:v>
                  </c:pt>
                  <c:pt idx="2">
                    <c:v>9.999999999999995E-3</c:v>
                  </c:pt>
                  <c:pt idx="3">
                    <c:v>1.4000000000000012E-2</c:v>
                  </c:pt>
                  <c:pt idx="4">
                    <c:v>1.9000000000000017E-2</c:v>
                  </c:pt>
                  <c:pt idx="5">
                    <c:v>4.0000000000000001E-3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4'!$H$6:$M$6</c:f>
              <c:numCache>
                <c:formatCode>General</c:formatCode>
                <c:ptCount val="6"/>
                <c:pt idx="0">
                  <c:v>0.62</c:v>
                </c:pt>
                <c:pt idx="1">
                  <c:v>2.2930000000000001</c:v>
                </c:pt>
                <c:pt idx="2">
                  <c:v>9.5000000000000001E-2</c:v>
                </c:pt>
                <c:pt idx="3">
                  <c:v>0.189</c:v>
                </c:pt>
                <c:pt idx="4">
                  <c:v>0.379</c:v>
                </c:pt>
                <c:pt idx="5">
                  <c:v>2.5999999999999999E-2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FF-41B0-8887-31858162E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8622775926594084"/>
          <c:y val="8.8769868920279674E-2"/>
          <c:w val="0.31631329102730082"/>
          <c:h val="0.113756053235709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4'!$G$7</c:f>
              <c:strCache>
                <c:ptCount val="1"/>
                <c:pt idx="0">
                  <c:v>Clinical 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4'!$AF$7:$AK$7</c:f>
                <c:numCache>
                  <c:formatCode>General</c:formatCode>
                  <c:ptCount val="6"/>
                  <c:pt idx="0">
                    <c:v>6.0000000000000053E-3</c:v>
                  </c:pt>
                  <c:pt idx="1">
                    <c:v>8.0000000000000071E-3</c:v>
                  </c:pt>
                  <c:pt idx="2">
                    <c:v>3.0000000000000027E-3</c:v>
                  </c:pt>
                  <c:pt idx="3">
                    <c:v>2.0000000000000018E-3</c:v>
                  </c:pt>
                  <c:pt idx="4">
                    <c:v>8.0000000000000071E-3</c:v>
                  </c:pt>
                  <c:pt idx="5">
                    <c:v>1.0000000000000009E-3</c:v>
                  </c:pt>
                </c:numCache>
              </c:numRef>
            </c:plus>
            <c:minus>
              <c:numRef>
                <c:f>'Fig 4'!$Z$7:$AE$7</c:f>
                <c:numCache>
                  <c:formatCode>General</c:formatCode>
                  <c:ptCount val="6"/>
                  <c:pt idx="0">
                    <c:v>7.0000000000000062E-3</c:v>
                  </c:pt>
                  <c:pt idx="1">
                    <c:v>8.999999999999897E-3</c:v>
                  </c:pt>
                  <c:pt idx="2">
                    <c:v>2.0000000000000018E-3</c:v>
                  </c:pt>
                  <c:pt idx="3">
                    <c:v>3.0000000000000027E-3</c:v>
                  </c:pt>
                  <c:pt idx="4">
                    <c:v>8.999999999999897E-3</c:v>
                  </c:pt>
                  <c:pt idx="5">
                    <c:v>9.9999999999999742E-4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4'!$H$7:$M$7</c:f>
              <c:numCache>
                <c:formatCode>General</c:formatCode>
                <c:ptCount val="6"/>
                <c:pt idx="0">
                  <c:v>0.74299999999999999</c:v>
                </c:pt>
                <c:pt idx="1">
                  <c:v>2.5299999999999998</c:v>
                </c:pt>
                <c:pt idx="2">
                  <c:v>0.156</c:v>
                </c:pt>
                <c:pt idx="3">
                  <c:v>0.16</c:v>
                </c:pt>
                <c:pt idx="4">
                  <c:v>1.218</c:v>
                </c:pt>
                <c:pt idx="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31-4A75-8844-36F7DCD31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1329688346597424"/>
          <c:y val="7.1738785654849965E-2"/>
          <c:w val="0.35946493283513825"/>
          <c:h val="0.113146099882463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4'!$G$8</c:f>
              <c:strCache>
                <c:ptCount val="1"/>
                <c:pt idx="0">
                  <c:v>Commun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4'!$AF$8:$AK$8</c:f>
                <c:numCache>
                  <c:formatCode>General</c:formatCode>
                  <c:ptCount val="6"/>
                  <c:pt idx="0">
                    <c:v>0.26399999999999996</c:v>
                  </c:pt>
                  <c:pt idx="1">
                    <c:v>0.44399999999999995</c:v>
                  </c:pt>
                  <c:pt idx="2">
                    <c:v>0.29000000000000004</c:v>
                  </c:pt>
                  <c:pt idx="3">
                    <c:v>0.12100000000000001</c:v>
                  </c:pt>
                  <c:pt idx="4">
                    <c:v>0.33600000000000008</c:v>
                  </c:pt>
                  <c:pt idx="5">
                    <c:v>0</c:v>
                  </c:pt>
                </c:numCache>
              </c:numRef>
            </c:plus>
            <c:minus>
              <c:numRef>
                <c:f>'Fig 4'!$Z$8:$AE$8</c:f>
                <c:numCache>
                  <c:formatCode>General</c:formatCode>
                  <c:ptCount val="6"/>
                  <c:pt idx="0">
                    <c:v>0.223</c:v>
                  </c:pt>
                  <c:pt idx="1">
                    <c:v>0.39200000000000013</c:v>
                  </c:pt>
                  <c:pt idx="2">
                    <c:v>0.23899999999999999</c:v>
                  </c:pt>
                  <c:pt idx="3">
                    <c:v>0.109</c:v>
                  </c:pt>
                  <c:pt idx="4">
                    <c:v>0.27699999999999997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4'!$H$8:$M$8</c:f>
              <c:numCache>
                <c:formatCode>General</c:formatCode>
                <c:ptCount val="6"/>
                <c:pt idx="0">
                  <c:v>0.42899999999999999</c:v>
                </c:pt>
                <c:pt idx="1">
                  <c:v>2.35</c:v>
                </c:pt>
                <c:pt idx="2">
                  <c:v>0.34599999999999997</c:v>
                </c:pt>
                <c:pt idx="3">
                  <c:v>0.11</c:v>
                </c:pt>
                <c:pt idx="4">
                  <c:v>0.58499999999999996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DB-4921-BCDF-CDD46435A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8922558067338349"/>
          <c:y val="7.7464834755482548E-2"/>
          <c:w val="0.29466711822312536"/>
          <c:h val="0.1134502567275246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1'!$C$8</c:f>
              <c:strCache>
                <c:ptCount val="1"/>
                <c:pt idx="0">
                  <c:v>Commun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1'!$BA$8:$BF$8</c:f>
                <c:numCache>
                  <c:formatCode>General</c:formatCode>
                  <c:ptCount val="6"/>
                  <c:pt idx="0">
                    <c:v>2.8169999999999997</c:v>
                  </c:pt>
                  <c:pt idx="1">
                    <c:v>0.43500000000000005</c:v>
                  </c:pt>
                  <c:pt idx="2">
                    <c:v>0.70500000000000007</c:v>
                  </c:pt>
                  <c:pt idx="3">
                    <c:v>0.315</c:v>
                  </c:pt>
                  <c:pt idx="4">
                    <c:v>0.72199999999999998</c:v>
                  </c:pt>
                  <c:pt idx="5">
                    <c:v>0.65800000000000003</c:v>
                  </c:pt>
                </c:numCache>
              </c:numRef>
            </c:plus>
            <c:minus>
              <c:numRef>
                <c:f>'Fig 1'!$AT$8:$AY$8</c:f>
                <c:numCache>
                  <c:formatCode>General</c:formatCode>
                  <c:ptCount val="6"/>
                  <c:pt idx="0">
                    <c:v>1.635</c:v>
                  </c:pt>
                  <c:pt idx="1">
                    <c:v>0.32100000000000001</c:v>
                  </c:pt>
                  <c:pt idx="2">
                    <c:v>0.503</c:v>
                  </c:pt>
                  <c:pt idx="3">
                    <c:v>0.253</c:v>
                  </c:pt>
                  <c:pt idx="4">
                    <c:v>0.498</c:v>
                  </c:pt>
                  <c:pt idx="5">
                    <c:v>0.46799999999999997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1'!$Y$8:$AD$8</c:f>
              <c:numCache>
                <c:formatCode>General</c:formatCode>
                <c:ptCount val="6"/>
                <c:pt idx="0">
                  <c:v>2.895</c:v>
                </c:pt>
                <c:pt idx="1">
                  <c:v>0.23599999999999999</c:v>
                </c:pt>
                <c:pt idx="2">
                  <c:v>0.748</c:v>
                </c:pt>
                <c:pt idx="3">
                  <c:v>0.28799999999999998</c:v>
                </c:pt>
                <c:pt idx="4">
                  <c:v>0.59899999999999998</c:v>
                </c:pt>
                <c:pt idx="5">
                  <c:v>0.626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6-4184-AC3D-98CFD9005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  <c:max val="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7485544492648182"/>
          <c:y val="7.5471698113207544E-2"/>
          <c:w val="0.29306618432989318"/>
          <c:h val="0.1289531025602931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4'!$G$9</c:f>
              <c:strCache>
                <c:ptCount val="1"/>
                <c:pt idx="0">
                  <c:v>Earth &amp; Env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4'!$AF$9:$AK$9</c:f>
                <c:numCache>
                  <c:formatCode>General</c:formatCode>
                  <c:ptCount val="6"/>
                  <c:pt idx="0">
                    <c:v>7.0000000000000062E-2</c:v>
                  </c:pt>
                  <c:pt idx="1">
                    <c:v>5.7999999999999829E-2</c:v>
                  </c:pt>
                  <c:pt idx="2">
                    <c:v>2.4999999999999994E-2</c:v>
                  </c:pt>
                  <c:pt idx="3">
                    <c:v>2.3999999999999994E-2</c:v>
                  </c:pt>
                  <c:pt idx="4">
                    <c:v>5.5000000000000049E-2</c:v>
                  </c:pt>
                  <c:pt idx="5">
                    <c:v>9.0000000000000011E-3</c:v>
                  </c:pt>
                </c:numCache>
              </c:numRef>
            </c:plus>
            <c:minus>
              <c:numRef>
                <c:f>'Fig 4'!$Z$9:$AE$9</c:f>
                <c:numCache>
                  <c:formatCode>General</c:formatCode>
                  <c:ptCount val="6"/>
                  <c:pt idx="0">
                    <c:v>6.5999999999999948E-2</c:v>
                  </c:pt>
                  <c:pt idx="1">
                    <c:v>5.600000000000005E-2</c:v>
                  </c:pt>
                  <c:pt idx="2">
                    <c:v>2.3999999999999994E-2</c:v>
                  </c:pt>
                  <c:pt idx="3">
                    <c:v>2.3999999999999994E-2</c:v>
                  </c:pt>
                  <c:pt idx="4">
                    <c:v>5.2999999999999992E-2</c:v>
                  </c:pt>
                  <c:pt idx="5">
                    <c:v>9.0000000000000011E-3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4'!$H$9:$M$9</c:f>
              <c:numCache>
                <c:formatCode>General</c:formatCode>
                <c:ptCount val="6"/>
                <c:pt idx="0">
                  <c:v>0.58099999999999996</c:v>
                </c:pt>
                <c:pt idx="1">
                  <c:v>2.105</c:v>
                </c:pt>
                <c:pt idx="2">
                  <c:v>9.2999999999999999E-2</c:v>
                </c:pt>
                <c:pt idx="3">
                  <c:v>0.123</c:v>
                </c:pt>
                <c:pt idx="4">
                  <c:v>0.47899999999999998</c:v>
                </c:pt>
                <c:pt idx="5">
                  <c:v>2.5000000000000001E-2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F-4879-9B34-7AF2986A9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7282116762431723"/>
          <c:y val="8.9009788010399077E-2"/>
          <c:w val="0.35165496204866281"/>
          <c:h val="0.1140635027016135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4'!$G$10</c:f>
              <c:strCache>
                <c:ptCount val="1"/>
                <c:pt idx="0">
                  <c:v>Econ &amp; Bus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4'!$AF$10:$AK$10</c:f>
                <c:numCache>
                  <c:formatCode>General</c:formatCode>
                  <c:ptCount val="6"/>
                  <c:pt idx="0">
                    <c:v>7.2999999999999954E-2</c:v>
                  </c:pt>
                  <c:pt idx="1">
                    <c:v>9.5000000000000195E-2</c:v>
                  </c:pt>
                  <c:pt idx="2">
                    <c:v>5.4999999999999993E-2</c:v>
                  </c:pt>
                  <c:pt idx="3">
                    <c:v>2.5000000000000008E-2</c:v>
                  </c:pt>
                  <c:pt idx="4">
                    <c:v>8.4999999999999964E-2</c:v>
                  </c:pt>
                  <c:pt idx="5">
                    <c:v>1.0000000000000002E-2</c:v>
                  </c:pt>
                </c:numCache>
              </c:numRef>
            </c:plus>
            <c:minus>
              <c:numRef>
                <c:f>'Fig 4'!$Z$10:$AE$10</c:f>
                <c:numCache>
                  <c:formatCode>General</c:formatCode>
                  <c:ptCount val="6"/>
                  <c:pt idx="0">
                    <c:v>6.9000000000000006E-2</c:v>
                  </c:pt>
                  <c:pt idx="1">
                    <c:v>9.2000000000000082E-2</c:v>
                  </c:pt>
                  <c:pt idx="2">
                    <c:v>5.3000000000000019E-2</c:v>
                  </c:pt>
                  <c:pt idx="3">
                    <c:v>2.4000000000000007E-2</c:v>
                  </c:pt>
                  <c:pt idx="4">
                    <c:v>7.999999999999996E-2</c:v>
                  </c:pt>
                  <c:pt idx="5">
                    <c:v>1.0999999999999999E-2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4'!$H$10:$M$10</c:f>
              <c:numCache>
                <c:formatCode>General</c:formatCode>
                <c:ptCount val="6"/>
                <c:pt idx="0">
                  <c:v>0.505</c:v>
                </c:pt>
                <c:pt idx="1">
                  <c:v>2.383</c:v>
                </c:pt>
                <c:pt idx="2">
                  <c:v>0.26200000000000001</c:v>
                </c:pt>
                <c:pt idx="3">
                  <c:v>0.11</c:v>
                </c:pt>
                <c:pt idx="4">
                  <c:v>0.75700000000000001</c:v>
                </c:pt>
                <c:pt idx="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7-4586-B1D5-864BC0168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6710915035475995"/>
          <c:y val="8.8293928401966801E-2"/>
          <c:w val="0.33763141658579204"/>
          <c:h val="0.113146149046408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4'!$G$11</c:f>
              <c:strCache>
                <c:ptCount val="1"/>
                <c:pt idx="0">
                  <c:v>En &amp; Strateg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4'!$AF$11:$AK$11</c:f>
                <c:numCache>
                  <c:formatCode>General</c:formatCode>
                  <c:ptCount val="6"/>
                  <c:pt idx="0">
                    <c:v>1.4000000000000012E-2</c:v>
                  </c:pt>
                  <c:pt idx="1">
                    <c:v>2.6000000000000245E-2</c:v>
                  </c:pt>
                  <c:pt idx="2">
                    <c:v>1.2000000000000011E-2</c:v>
                  </c:pt>
                  <c:pt idx="3">
                    <c:v>1.3000000000000012E-2</c:v>
                  </c:pt>
                  <c:pt idx="4">
                    <c:v>1.5000000000000013E-2</c:v>
                  </c:pt>
                  <c:pt idx="5">
                    <c:v>4.0000000000000036E-3</c:v>
                  </c:pt>
                </c:numCache>
              </c:numRef>
            </c:plus>
            <c:minus>
              <c:numRef>
                <c:f>'Fig 4'!$Z$11:$AE$11</c:f>
                <c:numCache>
                  <c:formatCode>General</c:formatCode>
                  <c:ptCount val="6"/>
                  <c:pt idx="0">
                    <c:v>1.4000000000000012E-2</c:v>
                  </c:pt>
                  <c:pt idx="1">
                    <c:v>2.5999999999999801E-2</c:v>
                  </c:pt>
                  <c:pt idx="2">
                    <c:v>1.1999999999999955E-2</c:v>
                  </c:pt>
                  <c:pt idx="3">
                    <c:v>1.3000000000000012E-2</c:v>
                  </c:pt>
                  <c:pt idx="4">
                    <c:v>1.4000000000000012E-2</c:v>
                  </c:pt>
                  <c:pt idx="5">
                    <c:v>2.9999999999999888E-3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4'!$H$11:$M$11</c:f>
              <c:numCache>
                <c:formatCode>General</c:formatCode>
                <c:ptCount val="6"/>
                <c:pt idx="0">
                  <c:v>0.58599999999999997</c:v>
                </c:pt>
                <c:pt idx="1">
                  <c:v>2.7789999999999999</c:v>
                </c:pt>
                <c:pt idx="2">
                  <c:v>0.29199999999999998</c:v>
                </c:pt>
                <c:pt idx="3">
                  <c:v>0.496</c:v>
                </c:pt>
                <c:pt idx="4">
                  <c:v>0.64200000000000002</c:v>
                </c:pt>
                <c:pt idx="5">
                  <c:v>7.0999999999999994E-2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98-4010-8AE4-DD685EFDE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3607823215646433"/>
          <c:y val="8.2998037238017019E-2"/>
          <c:w val="0.36511923912736716"/>
          <c:h val="0.1134502567275246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4'!$G$12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4'!$AF$12:$AK$12</c:f>
                <c:numCache>
                  <c:formatCode>General</c:formatCode>
                  <c:ptCount val="6"/>
                  <c:pt idx="0">
                    <c:v>5.2999999999999936E-2</c:v>
                  </c:pt>
                  <c:pt idx="1">
                    <c:v>4.8000000000000043E-2</c:v>
                  </c:pt>
                  <c:pt idx="2">
                    <c:v>2.3999999999999994E-2</c:v>
                  </c:pt>
                  <c:pt idx="3">
                    <c:v>1.4999999999999999E-2</c:v>
                  </c:pt>
                  <c:pt idx="4">
                    <c:v>4.1000000000000036E-2</c:v>
                  </c:pt>
                  <c:pt idx="5">
                    <c:v>4.9999999999999992E-3</c:v>
                  </c:pt>
                </c:numCache>
              </c:numRef>
            </c:plus>
            <c:minus>
              <c:numRef>
                <c:f>'Fig 4'!$Z$12:$AE$12</c:f>
                <c:numCache>
                  <c:formatCode>General</c:formatCode>
                  <c:ptCount val="6"/>
                  <c:pt idx="0">
                    <c:v>5.1000000000000045E-2</c:v>
                  </c:pt>
                  <c:pt idx="1">
                    <c:v>4.8000000000000043E-2</c:v>
                  </c:pt>
                  <c:pt idx="2">
                    <c:v>2.300000000000002E-2</c:v>
                  </c:pt>
                  <c:pt idx="3">
                    <c:v>1.4999999999999999E-2</c:v>
                  </c:pt>
                  <c:pt idx="4">
                    <c:v>4.0999999999999981E-2</c:v>
                  </c:pt>
                  <c:pt idx="5">
                    <c:v>4.0000000000000001E-3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4'!$H$12:$M$12</c:f>
              <c:numCache>
                <c:formatCode>General</c:formatCode>
                <c:ptCount val="6"/>
                <c:pt idx="0">
                  <c:v>0.55300000000000005</c:v>
                </c:pt>
                <c:pt idx="1">
                  <c:v>2.137</c:v>
                </c:pt>
                <c:pt idx="2">
                  <c:v>0.16400000000000001</c:v>
                </c:pt>
                <c:pt idx="3">
                  <c:v>9.1999999999999998E-2</c:v>
                </c:pt>
                <c:pt idx="4">
                  <c:v>0.47899999999999998</c:v>
                </c:pt>
                <c:pt idx="5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80-450B-B08D-BAB9B2325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5062992125984256"/>
          <c:y val="9.508688404376904E-2"/>
          <c:w val="0.35526189661074975"/>
          <c:h val="0.1146834144074906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4'!$G$13</c:f>
              <c:strCache>
                <c:ptCount val="1"/>
                <c:pt idx="0">
                  <c:v>Art Hum Soc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4'!$AF$13:$AK$13</c:f>
                <c:numCache>
                  <c:formatCode>General</c:formatCode>
                  <c:ptCount val="6"/>
                  <c:pt idx="0">
                    <c:v>0.13900000000000001</c:v>
                  </c:pt>
                  <c:pt idx="1">
                    <c:v>0.24000000000000021</c:v>
                  </c:pt>
                  <c:pt idx="2">
                    <c:v>6.0999999999999985E-2</c:v>
                  </c:pt>
                  <c:pt idx="3">
                    <c:v>5.1000000000000004E-2</c:v>
                  </c:pt>
                  <c:pt idx="4">
                    <c:v>0.22999999999999998</c:v>
                  </c:pt>
                  <c:pt idx="5">
                    <c:v>4.4000000000000004E-2</c:v>
                  </c:pt>
                </c:numCache>
              </c:numRef>
            </c:plus>
            <c:minus>
              <c:numRef>
                <c:f>'Fig 4'!$Z$13:$AE$13</c:f>
                <c:numCache>
                  <c:formatCode>General</c:formatCode>
                  <c:ptCount val="6"/>
                  <c:pt idx="0">
                    <c:v>0.126</c:v>
                  </c:pt>
                  <c:pt idx="1">
                    <c:v>0.22299999999999986</c:v>
                  </c:pt>
                  <c:pt idx="2">
                    <c:v>5.8000000000000003E-2</c:v>
                  </c:pt>
                  <c:pt idx="3">
                    <c:v>4.8000000000000001E-2</c:v>
                  </c:pt>
                  <c:pt idx="4">
                    <c:v>0.20499999999999996</c:v>
                  </c:pt>
                  <c:pt idx="5">
                    <c:v>4.2000000000000003E-2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4'!$H$13:$M$13</c:f>
              <c:numCache>
                <c:formatCode>General</c:formatCode>
                <c:ptCount val="6"/>
                <c:pt idx="0">
                  <c:v>0.36099999999999999</c:v>
                </c:pt>
                <c:pt idx="1">
                  <c:v>2.4089999999999998</c:v>
                </c:pt>
                <c:pt idx="2">
                  <c:v>0.113</c:v>
                </c:pt>
                <c:pt idx="3">
                  <c:v>8.3000000000000004E-2</c:v>
                </c:pt>
                <c:pt idx="4">
                  <c:v>0.877</c:v>
                </c:pt>
                <c:pt idx="5">
                  <c:v>5.6000000000000001E-2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4-49EF-B75E-9020358E9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4306876078992805"/>
          <c:y val="8.2554196504989005E-2"/>
          <c:w val="0.36306033938271087"/>
          <c:h val="0.1128435695481186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4'!$G$14</c:f>
              <c:strCache>
                <c:ptCount val="1"/>
                <c:pt idx="0">
                  <c:v>Sci &amp; Tech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4'!$AF$14:$AK$14</c:f>
                <c:numCache>
                  <c:formatCode>General</c:formatCode>
                  <c:ptCount val="6"/>
                  <c:pt idx="0">
                    <c:v>2.6000000000000023E-2</c:v>
                  </c:pt>
                  <c:pt idx="1">
                    <c:v>3.1999999999999584E-2</c:v>
                  </c:pt>
                  <c:pt idx="2">
                    <c:v>8.0000000000000071E-3</c:v>
                  </c:pt>
                  <c:pt idx="3">
                    <c:v>1.5000000000000013E-2</c:v>
                  </c:pt>
                  <c:pt idx="4">
                    <c:v>2.8999999999999915E-2</c:v>
                  </c:pt>
                  <c:pt idx="5">
                    <c:v>4.0000000000000036E-3</c:v>
                  </c:pt>
                </c:numCache>
              </c:numRef>
            </c:plus>
            <c:minus>
              <c:numRef>
                <c:f>'Fig 4'!$Z$14:$AE$14</c:f>
                <c:numCache>
                  <c:formatCode>General</c:formatCode>
                  <c:ptCount val="6"/>
                  <c:pt idx="0">
                    <c:v>2.5999999999999801E-2</c:v>
                  </c:pt>
                  <c:pt idx="1">
                    <c:v>3.2000000000000028E-2</c:v>
                  </c:pt>
                  <c:pt idx="2">
                    <c:v>7.0000000000000062E-3</c:v>
                  </c:pt>
                  <c:pt idx="3">
                    <c:v>1.4999999999999902E-2</c:v>
                  </c:pt>
                  <c:pt idx="4">
                    <c:v>2.8000000000000025E-2</c:v>
                  </c:pt>
                  <c:pt idx="5">
                    <c:v>3.0000000000000027E-3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4'!$H$14:$M$14</c:f>
              <c:numCache>
                <c:formatCode>General</c:formatCode>
                <c:ptCount val="6"/>
                <c:pt idx="0">
                  <c:v>1.1379999999999999</c:v>
                </c:pt>
                <c:pt idx="1">
                  <c:v>2.8610000000000002</c:v>
                </c:pt>
                <c:pt idx="2">
                  <c:v>0.182</c:v>
                </c:pt>
                <c:pt idx="3">
                  <c:v>0.56799999999999995</c:v>
                </c:pt>
                <c:pt idx="4">
                  <c:v>1.478</c:v>
                </c:pt>
                <c:pt idx="5">
                  <c:v>7.6999999999999999E-2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F2-4AAE-9F6F-7DEB9C15E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3478461418737753"/>
          <c:y val="6.6577401690209759E-2"/>
          <c:w val="0.31982879498553246"/>
          <c:h val="0.113756053235709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4'!$G$15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4'!$AF$15:$AK$15</c:f>
                <c:numCache>
                  <c:formatCode>General</c:formatCode>
                  <c:ptCount val="6"/>
                  <c:pt idx="0">
                    <c:v>0.124</c:v>
                  </c:pt>
                  <c:pt idx="1">
                    <c:v>0.18500000000000005</c:v>
                  </c:pt>
                  <c:pt idx="2">
                    <c:v>5.1000000000000004E-2</c:v>
                  </c:pt>
                  <c:pt idx="3">
                    <c:v>7.0000000000000007E-2</c:v>
                  </c:pt>
                  <c:pt idx="4">
                    <c:v>0.17200000000000004</c:v>
                  </c:pt>
                  <c:pt idx="5">
                    <c:v>2.8000000000000004E-2</c:v>
                  </c:pt>
                </c:numCache>
              </c:numRef>
            </c:plus>
            <c:minus>
              <c:numRef>
                <c:f>'Fig 4'!$Z$15:$AE$15</c:f>
                <c:numCache>
                  <c:formatCode>General</c:formatCode>
                  <c:ptCount val="6"/>
                  <c:pt idx="0">
                    <c:v>0.11199999999999999</c:v>
                  </c:pt>
                  <c:pt idx="1">
                    <c:v>0.17500000000000004</c:v>
                  </c:pt>
                  <c:pt idx="2">
                    <c:v>4.9000000000000002E-2</c:v>
                  </c:pt>
                  <c:pt idx="3">
                    <c:v>6.5000000000000002E-2</c:v>
                  </c:pt>
                  <c:pt idx="4">
                    <c:v>0.15499999999999997</c:v>
                  </c:pt>
                  <c:pt idx="5">
                    <c:v>2.5999999999999995E-2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4'!$H$15:$M$15</c:f>
              <c:numCache>
                <c:formatCode>General</c:formatCode>
                <c:ptCount val="6"/>
                <c:pt idx="0">
                  <c:v>0.30599999999999999</c:v>
                </c:pt>
                <c:pt idx="1">
                  <c:v>2.169</c:v>
                </c:pt>
                <c:pt idx="2">
                  <c:v>4.7E-2</c:v>
                </c:pt>
                <c:pt idx="3">
                  <c:v>0.13</c:v>
                </c:pt>
                <c:pt idx="4">
                  <c:v>0.57999999999999996</c:v>
                </c:pt>
                <c:pt idx="5">
                  <c:v>3.5999999999999997E-2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D-428F-8A30-08D6D826E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9687871441137985"/>
          <c:y val="8.4128803184970749E-2"/>
          <c:w val="0.25674183097684994"/>
          <c:h val="0.1149959039650942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4'!$G$16</c:f>
              <c:strCache>
                <c:ptCount val="1"/>
                <c:pt idx="0">
                  <c:v>ICTs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4'!$AF$16:$AK$16</c:f>
                <c:numCache>
                  <c:formatCode>General</c:formatCode>
                  <c:ptCount val="6"/>
                  <c:pt idx="0">
                    <c:v>4.3000000000000038E-2</c:v>
                  </c:pt>
                  <c:pt idx="1">
                    <c:v>5.500000000000016E-2</c:v>
                  </c:pt>
                  <c:pt idx="2">
                    <c:v>2.5999999999999968E-2</c:v>
                  </c:pt>
                  <c:pt idx="3">
                    <c:v>1.6999999999999987E-2</c:v>
                  </c:pt>
                  <c:pt idx="4">
                    <c:v>4.500000000000004E-2</c:v>
                  </c:pt>
                  <c:pt idx="5">
                    <c:v>6.9999999999999993E-3</c:v>
                  </c:pt>
                </c:numCache>
              </c:numRef>
            </c:plus>
            <c:minus>
              <c:numRef>
                <c:f>'Fig 4'!$Z$16:$AE$16</c:f>
                <c:numCache>
                  <c:formatCode>General</c:formatCode>
                  <c:ptCount val="6"/>
                  <c:pt idx="0">
                    <c:v>4.1000000000000036E-2</c:v>
                  </c:pt>
                  <c:pt idx="1">
                    <c:v>5.2999999999999936E-2</c:v>
                  </c:pt>
                  <c:pt idx="2">
                    <c:v>2.5000000000000022E-2</c:v>
                  </c:pt>
                  <c:pt idx="3">
                    <c:v>1.6000000000000014E-2</c:v>
                  </c:pt>
                  <c:pt idx="4">
                    <c:v>4.3000000000000038E-2</c:v>
                  </c:pt>
                  <c:pt idx="5">
                    <c:v>6.9999999999999993E-3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4'!$H$16:$M$16</c:f>
              <c:numCache>
                <c:formatCode>General</c:formatCode>
                <c:ptCount val="6"/>
                <c:pt idx="0">
                  <c:v>0.61099999999999999</c:v>
                </c:pt>
                <c:pt idx="1">
                  <c:v>2.472</c:v>
                </c:pt>
                <c:pt idx="2">
                  <c:v>0.26600000000000001</c:v>
                </c:pt>
                <c:pt idx="3">
                  <c:v>0.158</c:v>
                </c:pt>
                <c:pt idx="4">
                  <c:v>0.73399999999999999</c:v>
                </c:pt>
                <c:pt idx="5">
                  <c:v>3.9E-2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C-4240-BB79-2ECE0AFF0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2835298290416386"/>
          <c:y val="7.7883564509099196E-2"/>
          <c:w val="0.19014088103851884"/>
          <c:h val="0.1140635027016135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4'!$G$17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4'!$AF$17:$AK$17</c:f>
                <c:numCache>
                  <c:formatCode>General</c:formatCode>
                  <c:ptCount val="6"/>
                  <c:pt idx="0">
                    <c:v>4.3999999999999984E-2</c:v>
                  </c:pt>
                  <c:pt idx="1">
                    <c:v>9.8999999999999755E-2</c:v>
                  </c:pt>
                  <c:pt idx="2">
                    <c:v>0.16400000000000015</c:v>
                  </c:pt>
                  <c:pt idx="3">
                    <c:v>4.9999999999999989E-2</c:v>
                  </c:pt>
                  <c:pt idx="4">
                    <c:v>6.4999999999999947E-2</c:v>
                  </c:pt>
                  <c:pt idx="5">
                    <c:v>1.2999999999999998E-2</c:v>
                  </c:pt>
                </c:numCache>
              </c:numRef>
            </c:plus>
            <c:minus>
              <c:numRef>
                <c:f>'Fig 4'!$Z$17:$AE$17</c:f>
                <c:numCache>
                  <c:formatCode>General</c:formatCode>
                  <c:ptCount val="6"/>
                  <c:pt idx="0">
                    <c:v>4.3000000000000038E-2</c:v>
                  </c:pt>
                  <c:pt idx="1">
                    <c:v>9.6000000000000085E-2</c:v>
                  </c:pt>
                  <c:pt idx="2">
                    <c:v>0.15399999999999991</c:v>
                  </c:pt>
                  <c:pt idx="3">
                    <c:v>4.7000000000000042E-2</c:v>
                  </c:pt>
                  <c:pt idx="4">
                    <c:v>6.3000000000000056E-2</c:v>
                  </c:pt>
                  <c:pt idx="5">
                    <c:v>1.1999999999999997E-2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4'!$H$17:$M$17</c:f>
              <c:numCache>
                <c:formatCode>General</c:formatCode>
                <c:ptCount val="6"/>
                <c:pt idx="0">
                  <c:v>0.39800000000000002</c:v>
                </c:pt>
                <c:pt idx="1">
                  <c:v>2.552</c:v>
                </c:pt>
                <c:pt idx="2">
                  <c:v>1.2989999999999999</c:v>
                </c:pt>
                <c:pt idx="3">
                  <c:v>0.33800000000000002</c:v>
                </c:pt>
                <c:pt idx="4">
                  <c:v>0.65300000000000002</c:v>
                </c:pt>
                <c:pt idx="5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A-47CC-92F0-8174B4FCD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5169640631810632"/>
          <c:y val="8.367281951048107E-2"/>
          <c:w val="0.23861276162794007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4'!$G$18</c:f>
              <c:strCache>
                <c:ptCount val="1"/>
                <c:pt idx="0">
                  <c:v>Phil &amp; Theol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4'!$AF$18:$AK$18</c:f>
                <c:numCache>
                  <c:formatCode>General</c:formatCode>
                  <c:ptCount val="6"/>
                  <c:pt idx="0">
                    <c:v>6.5999999999999948E-2</c:v>
                  </c:pt>
                  <c:pt idx="1">
                    <c:v>9.5999999999999641E-2</c:v>
                  </c:pt>
                  <c:pt idx="2">
                    <c:v>2.6999999999999996E-2</c:v>
                  </c:pt>
                  <c:pt idx="3">
                    <c:v>2.6999999999999996E-2</c:v>
                  </c:pt>
                  <c:pt idx="4">
                    <c:v>0.11099999999999999</c:v>
                  </c:pt>
                  <c:pt idx="5">
                    <c:v>1.6E-2</c:v>
                  </c:pt>
                </c:numCache>
              </c:numRef>
            </c:plus>
            <c:minus>
              <c:numRef>
                <c:f>'Fig 4'!$Z$18:$AE$18</c:f>
                <c:numCache>
                  <c:formatCode>General</c:formatCode>
                  <c:ptCount val="6"/>
                  <c:pt idx="0">
                    <c:v>6.3000000000000028E-2</c:v>
                  </c:pt>
                  <c:pt idx="1">
                    <c:v>9.4000000000000306E-2</c:v>
                  </c:pt>
                  <c:pt idx="2">
                    <c:v>2.6999999999999996E-2</c:v>
                  </c:pt>
                  <c:pt idx="3">
                    <c:v>2.700000000000001E-2</c:v>
                  </c:pt>
                  <c:pt idx="4">
                    <c:v>0.10500000000000009</c:v>
                  </c:pt>
                  <c:pt idx="5">
                    <c:v>1.6E-2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4'!$H$18:$M$18</c:f>
              <c:numCache>
                <c:formatCode>General</c:formatCode>
                <c:ptCount val="6"/>
                <c:pt idx="0">
                  <c:v>0.28100000000000003</c:v>
                </c:pt>
                <c:pt idx="1">
                  <c:v>2.1840000000000002</c:v>
                </c:pt>
                <c:pt idx="2">
                  <c:v>7.4999999999999997E-2</c:v>
                </c:pt>
                <c:pt idx="3">
                  <c:v>7.0000000000000007E-2</c:v>
                </c:pt>
                <c:pt idx="4">
                  <c:v>0.79600000000000004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FE-437C-997B-EF648EFB2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7373599483247006"/>
          <c:y val="0.10095460840564145"/>
          <c:w val="0.36115667536503687"/>
          <c:h val="0.1149959547497244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1'!$C$9</c:f>
              <c:strCache>
                <c:ptCount val="1"/>
                <c:pt idx="0">
                  <c:v>Earth &amp; Env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1'!$BA$9:$BF$9</c:f>
                <c:numCache>
                  <c:formatCode>General</c:formatCode>
                  <c:ptCount val="6"/>
                  <c:pt idx="0">
                    <c:v>0.81799999999999962</c:v>
                  </c:pt>
                  <c:pt idx="1">
                    <c:v>7.7999999999999958E-2</c:v>
                  </c:pt>
                  <c:pt idx="2">
                    <c:v>9.6999999999999975E-2</c:v>
                  </c:pt>
                  <c:pt idx="3">
                    <c:v>0.11499999999999999</c:v>
                  </c:pt>
                  <c:pt idx="4">
                    <c:v>0.30699999999999994</c:v>
                  </c:pt>
                  <c:pt idx="5">
                    <c:v>3.8999999999999979E-2</c:v>
                  </c:pt>
                </c:numCache>
              </c:numRef>
            </c:plus>
            <c:minus>
              <c:numRef>
                <c:f>'Fig 1'!$AT$9:$AY$9</c:f>
                <c:numCache>
                  <c:formatCode>General</c:formatCode>
                  <c:ptCount val="6"/>
                  <c:pt idx="0">
                    <c:v>0.76900000000000013</c:v>
                  </c:pt>
                  <c:pt idx="1">
                    <c:v>7.5000000000000011E-2</c:v>
                  </c:pt>
                  <c:pt idx="2">
                    <c:v>9.2000000000000082E-2</c:v>
                  </c:pt>
                  <c:pt idx="3">
                    <c:v>0.10899999999999999</c:v>
                  </c:pt>
                  <c:pt idx="4">
                    <c:v>0.28399999999999981</c:v>
                  </c:pt>
                  <c:pt idx="5">
                    <c:v>3.8000000000000034E-2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1'!$Y$1:$AD$1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1'!$Y$9:$AD$9</c:f>
              <c:numCache>
                <c:formatCode>General</c:formatCode>
                <c:ptCount val="6"/>
                <c:pt idx="0">
                  <c:v>11.766</c:v>
                </c:pt>
                <c:pt idx="1">
                  <c:v>0.52800000000000002</c:v>
                </c:pt>
                <c:pt idx="2">
                  <c:v>0.79200000000000004</c:v>
                </c:pt>
                <c:pt idx="3">
                  <c:v>1.121</c:v>
                </c:pt>
                <c:pt idx="4">
                  <c:v>2.9929999999999999</c:v>
                </c:pt>
                <c:pt idx="5">
                  <c:v>0.34300000000000003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A-4D87-9926-6227A0E8C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02224"/>
        <c:axId val="342503208"/>
      </c:lineChart>
      <c:catAx>
        <c:axId val="342502224"/>
        <c:scaling>
          <c:orientation val="minMax"/>
        </c:scaling>
        <c:delete val="0"/>
        <c:axPos val="b"/>
        <c:title>
          <c:tx>
            <c:strRef>
              <c:f>'Fig 1'!$P$1</c:f>
              <c:strCache>
                <c:ptCount val="1"/>
                <c:pt idx="0">
                  <c:v>Citing article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3208"/>
        <c:crosses val="autoZero"/>
        <c:auto val="1"/>
        <c:lblAlgn val="ctr"/>
        <c:lblOffset val="100"/>
        <c:noMultiLvlLbl val="0"/>
      </c:catAx>
      <c:valAx>
        <c:axId val="34250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1'!$K$1</c:f>
              <c:strCache>
                <c:ptCount val="1"/>
                <c:pt idx="0">
                  <c:v>Citations from section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5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6777299064032093"/>
          <c:y val="7.6555023923444973E-2"/>
          <c:w val="0.35070710500810043"/>
          <c:h val="0.130804104032450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4'!$G$19</c:f>
              <c:strCache>
                <c:ptCount val="1"/>
                <c:pt idx="0">
                  <c:v>Phys &amp; Astro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4'!$AF$19:$AK$19</c:f>
                <c:numCache>
                  <c:formatCode>General</c:formatCode>
                  <c:ptCount val="6"/>
                  <c:pt idx="0">
                    <c:v>0.10099999999999987</c:v>
                  </c:pt>
                  <c:pt idx="1">
                    <c:v>6.4000000000000057E-2</c:v>
                  </c:pt>
                  <c:pt idx="2">
                    <c:v>4.1000000000000009E-2</c:v>
                  </c:pt>
                  <c:pt idx="3">
                    <c:v>3.7999999999999978E-2</c:v>
                  </c:pt>
                  <c:pt idx="4">
                    <c:v>3.3999999999999975E-2</c:v>
                  </c:pt>
                  <c:pt idx="5">
                    <c:v>9.999999999999995E-3</c:v>
                  </c:pt>
                </c:numCache>
              </c:numRef>
            </c:plus>
            <c:minus>
              <c:numRef>
                <c:f>'Fig 4'!$Z$19:$AE$19</c:f>
                <c:numCache>
                  <c:formatCode>General</c:formatCode>
                  <c:ptCount val="6"/>
                  <c:pt idx="0">
                    <c:v>9.5000000000000084E-2</c:v>
                  </c:pt>
                  <c:pt idx="1">
                    <c:v>6.1999999999999833E-2</c:v>
                  </c:pt>
                  <c:pt idx="2">
                    <c:v>4.0000000000000008E-2</c:v>
                  </c:pt>
                  <c:pt idx="3">
                    <c:v>3.6000000000000004E-2</c:v>
                  </c:pt>
                  <c:pt idx="4">
                    <c:v>3.4000000000000002E-2</c:v>
                  </c:pt>
                  <c:pt idx="5">
                    <c:v>1.0000000000000002E-2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4'!$H$19:$M$19</c:f>
              <c:numCache>
                <c:formatCode>General</c:formatCode>
                <c:ptCount val="6"/>
                <c:pt idx="0">
                  <c:v>0.92</c:v>
                </c:pt>
                <c:pt idx="1">
                  <c:v>2.29</c:v>
                </c:pt>
                <c:pt idx="2">
                  <c:v>0.188</c:v>
                </c:pt>
                <c:pt idx="3">
                  <c:v>0.248</c:v>
                </c:pt>
                <c:pt idx="4">
                  <c:v>0.255</c:v>
                </c:pt>
                <c:pt idx="5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9-47AA-B8F9-1956C2866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8365074731001965"/>
          <c:y val="8.3682045127684304E-2"/>
          <c:w val="0.37476332669196871"/>
          <c:h val="0.114385229086736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4'!$G$20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4'!$AF$20:$AK$20</c:f>
                <c:numCache>
                  <c:formatCode>General</c:formatCode>
                  <c:ptCount val="6"/>
                  <c:pt idx="0">
                    <c:v>3.5999999999999921E-2</c:v>
                  </c:pt>
                  <c:pt idx="1">
                    <c:v>3.1000000000000139E-2</c:v>
                  </c:pt>
                  <c:pt idx="2">
                    <c:v>1.8999999999999961E-2</c:v>
                  </c:pt>
                  <c:pt idx="3">
                    <c:v>7.9999999999999932E-3</c:v>
                  </c:pt>
                  <c:pt idx="4">
                    <c:v>3.1999999999999917E-2</c:v>
                  </c:pt>
                  <c:pt idx="5">
                    <c:v>3.0000000000000027E-3</c:v>
                  </c:pt>
                </c:numCache>
              </c:numRef>
            </c:plus>
            <c:minus>
              <c:numRef>
                <c:f>'Fig 4'!$Z$20:$AE$20</c:f>
                <c:numCache>
                  <c:formatCode>General</c:formatCode>
                  <c:ptCount val="6"/>
                  <c:pt idx="0">
                    <c:v>3.6000000000000032E-2</c:v>
                  </c:pt>
                  <c:pt idx="1">
                    <c:v>2.9999999999999805E-2</c:v>
                  </c:pt>
                  <c:pt idx="2">
                    <c:v>1.8000000000000016E-2</c:v>
                  </c:pt>
                  <c:pt idx="3">
                    <c:v>7.0000000000000062E-3</c:v>
                  </c:pt>
                  <c:pt idx="4">
                    <c:v>3.1000000000000028E-2</c:v>
                  </c:pt>
                  <c:pt idx="5">
                    <c:v>4.0000000000000001E-3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4'!$H$20:$M$20</c:f>
              <c:numCache>
                <c:formatCode>General</c:formatCode>
                <c:ptCount val="6"/>
                <c:pt idx="0">
                  <c:v>0.91400000000000003</c:v>
                </c:pt>
                <c:pt idx="1">
                  <c:v>2.347</c:v>
                </c:pt>
                <c:pt idx="2">
                  <c:v>0.27700000000000002</c:v>
                </c:pt>
                <c:pt idx="3">
                  <c:v>8.4000000000000005E-2</c:v>
                </c:pt>
                <c:pt idx="4">
                  <c:v>0.93400000000000005</c:v>
                </c:pt>
                <c:pt idx="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1-43B3-BD58-1C0867E8E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5087581531983298"/>
          <c:y val="8.367281951048107E-2"/>
          <c:w val="0.3390791598204696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4'!$G$21</c:f>
              <c:strCache>
                <c:ptCount val="1"/>
                <c:pt idx="0">
                  <c:v>Public Health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4'!$AF$21:$AK$21</c:f>
                <c:numCache>
                  <c:formatCode>General</c:formatCode>
                  <c:ptCount val="6"/>
                  <c:pt idx="0">
                    <c:v>1.0000000000000009E-2</c:v>
                  </c:pt>
                  <c:pt idx="1">
                    <c:v>1.6999999999999904E-2</c:v>
                  </c:pt>
                  <c:pt idx="2">
                    <c:v>8.0000000000000071E-3</c:v>
                  </c:pt>
                  <c:pt idx="3">
                    <c:v>3.0000000000000027E-3</c:v>
                  </c:pt>
                  <c:pt idx="4">
                    <c:v>1.5999999999999792E-2</c:v>
                  </c:pt>
                  <c:pt idx="5">
                    <c:v>1.0000000000000009E-3</c:v>
                  </c:pt>
                </c:numCache>
              </c:numRef>
            </c:plus>
            <c:minus>
              <c:numRef>
                <c:f>'Fig 4'!$Z$21:$AE$21</c:f>
                <c:numCache>
                  <c:formatCode>General</c:formatCode>
                  <c:ptCount val="6"/>
                  <c:pt idx="0">
                    <c:v>9.000000000000008E-3</c:v>
                  </c:pt>
                  <c:pt idx="1">
                    <c:v>1.6000000000000014E-2</c:v>
                  </c:pt>
                  <c:pt idx="2">
                    <c:v>7.9999999999999516E-3</c:v>
                  </c:pt>
                  <c:pt idx="3">
                    <c:v>4.0000000000000036E-3</c:v>
                  </c:pt>
                  <c:pt idx="4">
                    <c:v>1.6000000000000014E-2</c:v>
                  </c:pt>
                  <c:pt idx="5">
                    <c:v>2.0000000000000018E-3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4'!$H$21:$M$21</c:f>
              <c:numCache>
                <c:formatCode>General</c:formatCode>
                <c:ptCount val="6"/>
                <c:pt idx="0">
                  <c:v>0.51900000000000002</c:v>
                </c:pt>
                <c:pt idx="1">
                  <c:v>2.5649999999999999</c:v>
                </c:pt>
                <c:pt idx="2">
                  <c:v>0.28199999999999997</c:v>
                </c:pt>
                <c:pt idx="3">
                  <c:v>0.122</c:v>
                </c:pt>
                <c:pt idx="4">
                  <c:v>1.1200000000000001</c:v>
                </c:pt>
                <c:pt idx="5">
                  <c:v>3.9E-2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D3-4F78-B77D-D1FC71162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364156329773847"/>
          <c:y val="8.4589783951919253E-2"/>
          <c:w val="0.38744241901269189"/>
          <c:h val="0.115626019906351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4'!$AF$22:$AK$22</c:f>
                <c:numCache>
                  <c:formatCode>General</c:formatCode>
                  <c:ptCount val="6"/>
                  <c:pt idx="0">
                    <c:v>4.4000000000000039E-2</c:v>
                  </c:pt>
                  <c:pt idx="1">
                    <c:v>6.4000000000000057E-2</c:v>
                  </c:pt>
                  <c:pt idx="2">
                    <c:v>4.5999999999999985E-2</c:v>
                  </c:pt>
                  <c:pt idx="3">
                    <c:v>1.9000000000000003E-2</c:v>
                  </c:pt>
                  <c:pt idx="4">
                    <c:v>5.600000000000005E-2</c:v>
                  </c:pt>
                  <c:pt idx="5">
                    <c:v>8.0000000000000002E-3</c:v>
                  </c:pt>
                </c:numCache>
              </c:numRef>
            </c:plus>
            <c:minus>
              <c:numRef>
                <c:f>'Fig 4'!$Z$22:$AE$22</c:f>
                <c:numCache>
                  <c:formatCode>General</c:formatCode>
                  <c:ptCount val="6"/>
                  <c:pt idx="0">
                    <c:v>4.2999999999999983E-2</c:v>
                  </c:pt>
                  <c:pt idx="1">
                    <c:v>6.2000000000000277E-2</c:v>
                  </c:pt>
                  <c:pt idx="2">
                    <c:v>4.2999999999999983E-2</c:v>
                  </c:pt>
                  <c:pt idx="3">
                    <c:v>1.9000000000000003E-2</c:v>
                  </c:pt>
                  <c:pt idx="4">
                    <c:v>5.4999999999999938E-2</c:v>
                  </c:pt>
                  <c:pt idx="5">
                    <c:v>8.0000000000000002E-3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4'!$H$22:$M$22</c:f>
              <c:numCache>
                <c:formatCode>General</c:formatCode>
                <c:ptCount val="6"/>
                <c:pt idx="0">
                  <c:v>0.49399999999999999</c:v>
                </c:pt>
                <c:pt idx="1">
                  <c:v>2.35</c:v>
                </c:pt>
                <c:pt idx="2">
                  <c:v>0.3</c:v>
                </c:pt>
                <c:pt idx="3">
                  <c:v>0.111</c:v>
                </c:pt>
                <c:pt idx="4">
                  <c:v>0.70299999999999996</c:v>
                </c:pt>
                <c:pt idx="5">
                  <c:v>3.7999999999999999E-2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8A-4952-A82B-00C27C086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0860266450433531"/>
          <c:y val="8.9251007477846464E-2"/>
          <c:w val="0.29589285079202499"/>
          <c:h val="0.114372618563946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4'!$G$23</c:f>
              <c:strCache>
                <c:ptCount val="1"/>
                <c:pt idx="0">
                  <c:v>Arts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4'!$AF$23:$AK$23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</c:numCache>
              </c:numRef>
            </c:plus>
            <c:minus>
              <c:numRef>
                <c:f>'Fig 4'!$Z$23:$AE$23</c:f>
                <c:numCache>
                  <c:formatCode>General</c:formatCode>
                  <c:ptCount val="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4'!$H$1:$M$1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4'!$H$23:$M$23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C-4DB7-A073-7993036D1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4'!$AM$1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96138640204221"/>
          <c:y val="7.8950465021791302E-2"/>
          <c:w val="0.19219760543630676"/>
          <c:h val="0.1156260199063517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'Fig 5'!$AN$1</c:f>
          <c:strCache>
            <c:ptCount val="1"/>
            <c:pt idx="0">
              <c:v>sdfasdfs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5'!$G$2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5'!$H$2:$M$2</c:f>
              <c:numCache>
                <c:formatCode>General</c:formatCode>
                <c:ptCount val="6"/>
                <c:pt idx="0">
                  <c:v>0.255</c:v>
                </c:pt>
                <c:pt idx="1">
                  <c:v>0.52700000000000002</c:v>
                </c:pt>
                <c:pt idx="2">
                  <c:v>2.2570000000000001</c:v>
                </c:pt>
                <c:pt idx="3">
                  <c:v>0.11799999999999999</c:v>
                </c:pt>
                <c:pt idx="4">
                  <c:v>0.60199999999999998</c:v>
                </c:pt>
                <c:pt idx="5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3-46F0-BD3F-068B72B86FC3}"/>
            </c:ext>
          </c:extLst>
        </c:ser>
        <c:ser>
          <c:idx val="1"/>
          <c:order val="1"/>
          <c:tx>
            <c:strRef>
              <c:f>'Fig 5'!$G$3</c:f>
              <c:strCache>
                <c:ptCount val="1"/>
                <c:pt idx="0">
                  <c:v>Biology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5'!$H$3:$M$3</c:f>
              <c:numCache>
                <c:formatCode>General</c:formatCode>
                <c:ptCount val="6"/>
                <c:pt idx="0">
                  <c:v>0.50700000000000001</c:v>
                </c:pt>
                <c:pt idx="1">
                  <c:v>0.92500000000000004</c:v>
                </c:pt>
                <c:pt idx="2">
                  <c:v>2.9079999999999999</c:v>
                </c:pt>
                <c:pt idx="3">
                  <c:v>0.65300000000000002</c:v>
                </c:pt>
                <c:pt idx="4">
                  <c:v>0.86</c:v>
                </c:pt>
                <c:pt idx="5">
                  <c:v>4.9000000000000002E-2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3-46F0-BD3F-068B72B86FC3}"/>
            </c:ext>
          </c:extLst>
        </c:ser>
        <c:ser>
          <c:idx val="2"/>
          <c:order val="2"/>
          <c:tx>
            <c:strRef>
              <c:f>'Fig 5'!$G$4</c:f>
              <c:strCache>
                <c:ptCount val="1"/>
                <c:pt idx="0">
                  <c:v>Biomedical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5'!$H$4:$M$4</c:f>
              <c:numCache>
                <c:formatCode>General</c:formatCode>
                <c:ptCount val="6"/>
                <c:pt idx="0">
                  <c:v>0.70699999999999996</c:v>
                </c:pt>
                <c:pt idx="1">
                  <c:v>1.25</c:v>
                </c:pt>
                <c:pt idx="2">
                  <c:v>2.8940000000000001</c:v>
                </c:pt>
                <c:pt idx="3">
                  <c:v>0.94899999999999995</c:v>
                </c:pt>
                <c:pt idx="4">
                  <c:v>1.079</c:v>
                </c:pt>
                <c:pt idx="5">
                  <c:v>7.0999999999999994E-2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33-46F0-BD3F-068B72B86FC3}"/>
            </c:ext>
          </c:extLst>
        </c:ser>
        <c:ser>
          <c:idx val="3"/>
          <c:order val="3"/>
          <c:tx>
            <c:strRef>
              <c:f>'Fig 5'!$G$5</c:f>
              <c:strCache>
                <c:ptCount val="1"/>
                <c:pt idx="0">
                  <c:v>Built Env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5'!$H$5:$M$5</c:f>
              <c:numCache>
                <c:formatCode>General</c:formatCode>
                <c:ptCount val="6"/>
                <c:pt idx="0">
                  <c:v>0.16200000000000001</c:v>
                </c:pt>
                <c:pt idx="1">
                  <c:v>0.999</c:v>
                </c:pt>
                <c:pt idx="2">
                  <c:v>1.9670000000000001</c:v>
                </c:pt>
                <c:pt idx="3">
                  <c:v>0</c:v>
                </c:pt>
                <c:pt idx="4">
                  <c:v>0.434</c:v>
                </c:pt>
                <c:pt idx="5">
                  <c:v>2.9000000000000001E-2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33-46F0-BD3F-068B72B86FC3}"/>
            </c:ext>
          </c:extLst>
        </c:ser>
        <c:ser>
          <c:idx val="4"/>
          <c:order val="4"/>
          <c:tx>
            <c:strRef>
              <c:f>'Fig 5'!$G$6</c:f>
              <c:strCache>
                <c:ptCount val="1"/>
                <c:pt idx="0">
                  <c:v>Chemistry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5'!$H$6:$M$6</c:f>
              <c:numCache>
                <c:formatCode>General</c:formatCode>
                <c:ptCount val="6"/>
                <c:pt idx="0">
                  <c:v>0.54600000000000004</c:v>
                </c:pt>
                <c:pt idx="1">
                  <c:v>0.56200000000000006</c:v>
                </c:pt>
                <c:pt idx="2">
                  <c:v>2.621</c:v>
                </c:pt>
                <c:pt idx="3">
                  <c:v>0.56399999999999995</c:v>
                </c:pt>
                <c:pt idx="4">
                  <c:v>0.29499999999999998</c:v>
                </c:pt>
                <c:pt idx="5">
                  <c:v>4.7E-2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33-46F0-BD3F-068B72B86FC3}"/>
            </c:ext>
          </c:extLst>
        </c:ser>
        <c:ser>
          <c:idx val="5"/>
          <c:order val="5"/>
          <c:tx>
            <c:strRef>
              <c:f>'Fig 5'!$G$7</c:f>
              <c:strCache>
                <c:ptCount val="1"/>
                <c:pt idx="0">
                  <c:v>Clinical Med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5'!$H$7:$M$7</c:f>
              <c:numCache>
                <c:formatCode>General</c:formatCode>
                <c:ptCount val="6"/>
                <c:pt idx="0">
                  <c:v>0.79400000000000004</c:v>
                </c:pt>
                <c:pt idx="1">
                  <c:v>1.2050000000000001</c:v>
                </c:pt>
                <c:pt idx="2">
                  <c:v>2.657</c:v>
                </c:pt>
                <c:pt idx="3">
                  <c:v>0.28399999999999997</c:v>
                </c:pt>
                <c:pt idx="4">
                  <c:v>1.387</c:v>
                </c:pt>
                <c:pt idx="5">
                  <c:v>4.2999999999999997E-2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33-46F0-BD3F-068B72B86FC3}"/>
            </c:ext>
          </c:extLst>
        </c:ser>
        <c:ser>
          <c:idx val="6"/>
          <c:order val="6"/>
          <c:tx>
            <c:strRef>
              <c:f>'Fig 5'!$G$8</c:f>
              <c:strCache>
                <c:ptCount val="1"/>
                <c:pt idx="0">
                  <c:v>Commun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5'!$H$8:$M$8</c:f>
              <c:numCache>
                <c:formatCode>General</c:formatCode>
                <c:ptCount val="6"/>
                <c:pt idx="0">
                  <c:v>0.6</c:v>
                </c:pt>
                <c:pt idx="1">
                  <c:v>0.60299999999999998</c:v>
                </c:pt>
                <c:pt idx="2">
                  <c:v>2.339</c:v>
                </c:pt>
                <c:pt idx="3">
                  <c:v>0.13600000000000001</c:v>
                </c:pt>
                <c:pt idx="4">
                  <c:v>0.55600000000000005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33-46F0-BD3F-068B72B86FC3}"/>
            </c:ext>
          </c:extLst>
        </c:ser>
        <c:ser>
          <c:idx val="7"/>
          <c:order val="7"/>
          <c:tx>
            <c:strRef>
              <c:f>'Fig 5'!$G$9</c:f>
              <c:strCache>
                <c:ptCount val="1"/>
                <c:pt idx="0">
                  <c:v>Earth &amp; Env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5'!$H$9:$M$9</c:f>
              <c:numCache>
                <c:formatCode>General</c:formatCode>
                <c:ptCount val="6"/>
                <c:pt idx="0">
                  <c:v>0.46100000000000002</c:v>
                </c:pt>
                <c:pt idx="1">
                  <c:v>0.24299999999999999</c:v>
                </c:pt>
                <c:pt idx="2">
                  <c:v>2.2669999999999999</c:v>
                </c:pt>
                <c:pt idx="3">
                  <c:v>0.34200000000000003</c:v>
                </c:pt>
                <c:pt idx="4">
                  <c:v>0.44400000000000001</c:v>
                </c:pt>
                <c:pt idx="5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33-46F0-BD3F-068B72B86FC3}"/>
            </c:ext>
          </c:extLst>
        </c:ser>
        <c:ser>
          <c:idx val="8"/>
          <c:order val="8"/>
          <c:tx>
            <c:strRef>
              <c:f>'Fig 5'!$G$10</c:f>
              <c:strCache>
                <c:ptCount val="1"/>
                <c:pt idx="0">
                  <c:v>Econ &amp; Bus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5'!$H$10:$M$10</c:f>
              <c:numCache>
                <c:formatCode>General</c:formatCode>
                <c:ptCount val="6"/>
                <c:pt idx="0">
                  <c:v>0.51800000000000002</c:v>
                </c:pt>
                <c:pt idx="1">
                  <c:v>0.61799999999999999</c:v>
                </c:pt>
                <c:pt idx="2">
                  <c:v>3.0369999999999999</c:v>
                </c:pt>
                <c:pt idx="3">
                  <c:v>0.28599999999999998</c:v>
                </c:pt>
                <c:pt idx="4">
                  <c:v>0.67100000000000004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33-46F0-BD3F-068B72B86FC3}"/>
            </c:ext>
          </c:extLst>
        </c:ser>
        <c:ser>
          <c:idx val="9"/>
          <c:order val="9"/>
          <c:tx>
            <c:strRef>
              <c:f>'Fig 5'!$G$11</c:f>
              <c:strCache>
                <c:ptCount val="1"/>
                <c:pt idx="0">
                  <c:v>En &amp; Strateg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5'!$H$11:$M$11</c:f>
              <c:numCache>
                <c:formatCode>General</c:formatCode>
                <c:ptCount val="6"/>
                <c:pt idx="0">
                  <c:v>0.66200000000000003</c:v>
                </c:pt>
                <c:pt idx="1">
                  <c:v>1.6519999999999999</c:v>
                </c:pt>
                <c:pt idx="2">
                  <c:v>3.5139999999999998</c:v>
                </c:pt>
                <c:pt idx="3">
                  <c:v>1.272</c:v>
                </c:pt>
                <c:pt idx="4">
                  <c:v>0.77900000000000003</c:v>
                </c:pt>
                <c:pt idx="5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33-46F0-BD3F-068B72B86FC3}"/>
            </c:ext>
          </c:extLst>
        </c:ser>
        <c:ser>
          <c:idx val="10"/>
          <c:order val="10"/>
          <c:tx>
            <c:strRef>
              <c:f>'Fig 5'!$G$12</c:f>
              <c:strCache>
                <c:ptCount val="1"/>
                <c:pt idx="0">
                  <c:v>Engineering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5'!$H$12:$M$12</c:f>
              <c:numCache>
                <c:formatCode>General</c:formatCode>
                <c:ptCount val="6"/>
                <c:pt idx="0">
                  <c:v>0.41699999999999998</c:v>
                </c:pt>
                <c:pt idx="1">
                  <c:v>0.51700000000000002</c:v>
                </c:pt>
                <c:pt idx="2">
                  <c:v>2.2909999999999999</c:v>
                </c:pt>
                <c:pt idx="3">
                  <c:v>0.123</c:v>
                </c:pt>
                <c:pt idx="4">
                  <c:v>0.45700000000000002</c:v>
                </c:pt>
                <c:pt idx="5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33-46F0-BD3F-068B72B86FC3}"/>
            </c:ext>
          </c:extLst>
        </c:ser>
        <c:ser>
          <c:idx val="11"/>
          <c:order val="11"/>
          <c:tx>
            <c:strRef>
              <c:f>'Fig 5'!$G$13</c:f>
              <c:strCache>
                <c:ptCount val="1"/>
                <c:pt idx="0">
                  <c:v>Art Hum Soc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5'!$H$13:$M$13</c:f>
              <c:numCache>
                <c:formatCode>General</c:formatCode>
                <c:ptCount val="6"/>
                <c:pt idx="0">
                  <c:v>0.81399999999999995</c:v>
                </c:pt>
                <c:pt idx="1">
                  <c:v>0.59199999999999997</c:v>
                </c:pt>
                <c:pt idx="2">
                  <c:v>2.1139999999999999</c:v>
                </c:pt>
                <c:pt idx="3">
                  <c:v>0.126</c:v>
                </c:pt>
                <c:pt idx="4">
                  <c:v>0.97799999999999998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33-46F0-BD3F-068B72B86FC3}"/>
            </c:ext>
          </c:extLst>
        </c:ser>
        <c:ser>
          <c:idx val="12"/>
          <c:order val="12"/>
          <c:tx>
            <c:strRef>
              <c:f>'Fig 5'!$G$14</c:f>
              <c:strCache>
                <c:ptCount val="1"/>
                <c:pt idx="0">
                  <c:v>Sci &amp; Tech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5'!$H$14:$M$14</c:f>
              <c:numCache>
                <c:formatCode>General</c:formatCode>
                <c:ptCount val="6"/>
                <c:pt idx="0">
                  <c:v>1.3220000000000001</c:v>
                </c:pt>
                <c:pt idx="1">
                  <c:v>1.9179999999999999</c:v>
                </c:pt>
                <c:pt idx="2">
                  <c:v>2.468</c:v>
                </c:pt>
                <c:pt idx="3">
                  <c:v>1.1830000000000001</c:v>
                </c:pt>
                <c:pt idx="4">
                  <c:v>1.8240000000000001</c:v>
                </c:pt>
                <c:pt idx="5">
                  <c:v>0.13600000000000001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33-46F0-BD3F-068B72B86FC3}"/>
            </c:ext>
          </c:extLst>
        </c:ser>
        <c:ser>
          <c:idx val="13"/>
          <c:order val="13"/>
          <c:tx>
            <c:strRef>
              <c:f>'Fig 5'!$G$15</c:f>
              <c:strCache>
                <c:ptCount val="1"/>
                <c:pt idx="0">
                  <c:v>History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5'!$H$15:$M$15</c:f>
              <c:numCache>
                <c:formatCode>General</c:formatCode>
                <c:ptCount val="6"/>
                <c:pt idx="0">
                  <c:v>0.11899999999999999</c:v>
                </c:pt>
                <c:pt idx="1">
                  <c:v>0.22900000000000001</c:v>
                </c:pt>
                <c:pt idx="2">
                  <c:v>2.1469999999999998</c:v>
                </c:pt>
                <c:pt idx="3">
                  <c:v>0.193</c:v>
                </c:pt>
                <c:pt idx="4">
                  <c:v>0.28899999999999998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33-46F0-BD3F-068B72B86FC3}"/>
            </c:ext>
          </c:extLst>
        </c:ser>
        <c:ser>
          <c:idx val="14"/>
          <c:order val="14"/>
          <c:tx>
            <c:strRef>
              <c:f>'Fig 5'!$G$16</c:f>
              <c:strCache>
                <c:ptCount val="1"/>
                <c:pt idx="0">
                  <c:v>ICTs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5'!$H$16:$M$16</c:f>
              <c:numCache>
                <c:formatCode>General</c:formatCode>
                <c:ptCount val="6"/>
                <c:pt idx="0">
                  <c:v>0.75</c:v>
                </c:pt>
                <c:pt idx="1">
                  <c:v>1.1579999999999999</c:v>
                </c:pt>
                <c:pt idx="2">
                  <c:v>2.6240000000000001</c:v>
                </c:pt>
                <c:pt idx="3">
                  <c:v>0.36299999999999999</c:v>
                </c:pt>
                <c:pt idx="4">
                  <c:v>0.66</c:v>
                </c:pt>
                <c:pt idx="5">
                  <c:v>4.7E-2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33-46F0-BD3F-068B72B86FC3}"/>
            </c:ext>
          </c:extLst>
        </c:ser>
        <c:ser>
          <c:idx val="15"/>
          <c:order val="15"/>
          <c:tx>
            <c:strRef>
              <c:f>'Fig 5'!$G$17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5'!$H$17:$M$17</c:f>
              <c:numCache>
                <c:formatCode>General</c:formatCode>
                <c:ptCount val="6"/>
                <c:pt idx="0">
                  <c:v>0.28100000000000003</c:v>
                </c:pt>
                <c:pt idx="1">
                  <c:v>0.68400000000000005</c:v>
                </c:pt>
                <c:pt idx="2">
                  <c:v>3.867</c:v>
                </c:pt>
                <c:pt idx="3">
                  <c:v>0.37</c:v>
                </c:pt>
                <c:pt idx="4">
                  <c:v>0.54100000000000004</c:v>
                </c:pt>
                <c:pt idx="5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33-46F0-BD3F-068B72B86FC3}"/>
            </c:ext>
          </c:extLst>
        </c:ser>
        <c:ser>
          <c:idx val="16"/>
          <c:order val="16"/>
          <c:tx>
            <c:strRef>
              <c:f>'Fig 5'!$G$18</c:f>
              <c:strCache>
                <c:ptCount val="1"/>
                <c:pt idx="0">
                  <c:v>Phil &amp; Theol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5'!$H$18:$M$18</c:f>
              <c:numCache>
                <c:formatCode>General</c:formatCode>
                <c:ptCount val="6"/>
                <c:pt idx="0">
                  <c:v>0.32</c:v>
                </c:pt>
                <c:pt idx="1">
                  <c:v>0.60699999999999998</c:v>
                </c:pt>
                <c:pt idx="2">
                  <c:v>2.0840000000000001</c:v>
                </c:pt>
                <c:pt idx="3">
                  <c:v>0.23699999999999999</c:v>
                </c:pt>
                <c:pt idx="4">
                  <c:v>0.56299999999999994</c:v>
                </c:pt>
                <c:pt idx="5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33-46F0-BD3F-068B72B86FC3}"/>
            </c:ext>
          </c:extLst>
        </c:ser>
        <c:ser>
          <c:idx val="17"/>
          <c:order val="17"/>
          <c:tx>
            <c:strRef>
              <c:f>'Fig 5'!$G$19</c:f>
              <c:strCache>
                <c:ptCount val="1"/>
                <c:pt idx="0">
                  <c:v>Phys &amp; Astro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5'!$H$19:$M$19</c:f>
              <c:numCache>
                <c:formatCode>General</c:formatCode>
                <c:ptCount val="6"/>
                <c:pt idx="0">
                  <c:v>0.91900000000000004</c:v>
                </c:pt>
                <c:pt idx="1">
                  <c:v>0.34100000000000003</c:v>
                </c:pt>
                <c:pt idx="2">
                  <c:v>3.1240000000000001</c:v>
                </c:pt>
                <c:pt idx="3">
                  <c:v>0.56399999999999995</c:v>
                </c:pt>
                <c:pt idx="4">
                  <c:v>0.28000000000000003</c:v>
                </c:pt>
                <c:pt idx="5">
                  <c:v>8.5000000000000006E-2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33-46F0-BD3F-068B72B86FC3}"/>
            </c:ext>
          </c:extLst>
        </c:ser>
        <c:ser>
          <c:idx val="18"/>
          <c:order val="18"/>
          <c:tx>
            <c:strRef>
              <c:f>'Fig 5'!$G$20</c:f>
              <c:strCache>
                <c:ptCount val="1"/>
                <c:pt idx="0">
                  <c:v>Psychology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5'!$H$20:$M$20</c:f>
              <c:numCache>
                <c:formatCode>General</c:formatCode>
                <c:ptCount val="6"/>
                <c:pt idx="0">
                  <c:v>0.73599999999999999</c:v>
                </c:pt>
                <c:pt idx="1">
                  <c:v>0.59099999999999997</c:v>
                </c:pt>
                <c:pt idx="2">
                  <c:v>2.992</c:v>
                </c:pt>
                <c:pt idx="3">
                  <c:v>0.20399999999999999</c:v>
                </c:pt>
                <c:pt idx="4">
                  <c:v>0.71899999999999997</c:v>
                </c:pt>
                <c:pt idx="5">
                  <c:v>2.3E-2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33-46F0-BD3F-068B72B86FC3}"/>
            </c:ext>
          </c:extLst>
        </c:ser>
        <c:ser>
          <c:idx val="19"/>
          <c:order val="19"/>
          <c:tx>
            <c:strRef>
              <c:f>'Fig 5'!$G$21</c:f>
              <c:strCache>
                <c:ptCount val="1"/>
                <c:pt idx="0">
                  <c:v>Public Health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5'!$H$21:$M$21</c:f>
              <c:numCache>
                <c:formatCode>General</c:formatCode>
                <c:ptCount val="6"/>
                <c:pt idx="0">
                  <c:v>0.57399999999999995</c:v>
                </c:pt>
                <c:pt idx="1">
                  <c:v>1.2470000000000001</c:v>
                </c:pt>
                <c:pt idx="2">
                  <c:v>2.9489999999999998</c:v>
                </c:pt>
                <c:pt idx="3">
                  <c:v>0.20200000000000001</c:v>
                </c:pt>
                <c:pt idx="4">
                  <c:v>1.2949999999999999</c:v>
                </c:pt>
                <c:pt idx="5">
                  <c:v>4.9000000000000002E-2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33-46F0-BD3F-068B72B86FC3}"/>
            </c:ext>
          </c:extLst>
        </c:ser>
        <c:ser>
          <c:idx val="20"/>
          <c:order val="20"/>
          <c:tx>
            <c:strRef>
              <c:f>'Fig 5'!$G$22</c:f>
              <c:strCache>
                <c:ptCount val="1"/>
                <c:pt idx="0">
                  <c:v>Social Sci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5'!$H$22:$M$22</c:f>
              <c:numCache>
                <c:formatCode>General</c:formatCode>
                <c:ptCount val="6"/>
                <c:pt idx="0">
                  <c:v>0.33200000000000002</c:v>
                </c:pt>
                <c:pt idx="1">
                  <c:v>0.496</c:v>
                </c:pt>
                <c:pt idx="2">
                  <c:v>3.5150000000000001</c:v>
                </c:pt>
                <c:pt idx="3">
                  <c:v>0.35699999999999998</c:v>
                </c:pt>
                <c:pt idx="4">
                  <c:v>0.63200000000000001</c:v>
                </c:pt>
                <c:pt idx="5">
                  <c:v>2.9000000000000001E-2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33-46F0-BD3F-068B72B86FC3}"/>
            </c:ext>
          </c:extLst>
        </c:ser>
        <c:ser>
          <c:idx val="21"/>
          <c:order val="21"/>
          <c:tx>
            <c:strRef>
              <c:f>'Fig 5'!$G$23</c:f>
              <c:strCache>
                <c:ptCount val="1"/>
                <c:pt idx="0">
                  <c:v> Arts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5'!$H$23:$M$23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33-46F0-BD3F-068B72B86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5'!$AF$2:$AK$2</c:f>
                <c:numCache>
                  <c:formatCode>General</c:formatCode>
                  <c:ptCount val="6"/>
                  <c:pt idx="0">
                    <c:v>4.6999999999999986E-2</c:v>
                  </c:pt>
                  <c:pt idx="1">
                    <c:v>8.1999999999999962E-2</c:v>
                  </c:pt>
                  <c:pt idx="2">
                    <c:v>0.10899999999999999</c:v>
                  </c:pt>
                  <c:pt idx="3">
                    <c:v>2.6999999999999996E-2</c:v>
                  </c:pt>
                  <c:pt idx="4">
                    <c:v>8.5000000000000075E-2</c:v>
                  </c:pt>
                  <c:pt idx="5">
                    <c:v>8.0000000000000002E-3</c:v>
                  </c:pt>
                </c:numCache>
              </c:numRef>
            </c:plus>
            <c:minus>
              <c:numRef>
                <c:f>'Fig 5'!$Z$2:$AE$2</c:f>
                <c:numCache>
                  <c:formatCode>General</c:formatCode>
                  <c:ptCount val="6"/>
                  <c:pt idx="0">
                    <c:v>4.7000000000000014E-2</c:v>
                  </c:pt>
                  <c:pt idx="1">
                    <c:v>7.9000000000000015E-2</c:v>
                  </c:pt>
                  <c:pt idx="2">
                    <c:v>0.10499999999999998</c:v>
                  </c:pt>
                  <c:pt idx="3">
                    <c:v>2.4999999999999994E-2</c:v>
                  </c:pt>
                  <c:pt idx="4">
                    <c:v>8.0999999999999961E-2</c:v>
                  </c:pt>
                  <c:pt idx="5">
                    <c:v>7.0000000000000001E-3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5'!$H$2:$M$2</c:f>
              <c:numCache>
                <c:formatCode>General</c:formatCode>
                <c:ptCount val="6"/>
                <c:pt idx="0">
                  <c:v>0.255</c:v>
                </c:pt>
                <c:pt idx="1">
                  <c:v>0.52700000000000002</c:v>
                </c:pt>
                <c:pt idx="2">
                  <c:v>2.2570000000000001</c:v>
                </c:pt>
                <c:pt idx="3">
                  <c:v>0.11799999999999999</c:v>
                </c:pt>
                <c:pt idx="4">
                  <c:v>0.60199999999999998</c:v>
                </c:pt>
                <c:pt idx="5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7-4B58-9980-D15A52A90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0790676766328533"/>
          <c:y val="9.9585018858422858E-2"/>
          <c:w val="0.33608757279367135"/>
          <c:h val="0.1134358748278172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5'!$G$3</c:f>
              <c:strCache>
                <c:ptCount val="1"/>
                <c:pt idx="0">
                  <c:v>Biology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5'!$AF$3:$AK$3</c:f>
                <c:numCache>
                  <c:formatCode>General</c:formatCode>
                  <c:ptCount val="6"/>
                  <c:pt idx="0">
                    <c:v>4.1000000000000036E-2</c:v>
                  </c:pt>
                  <c:pt idx="1">
                    <c:v>6.899999999999995E-2</c:v>
                  </c:pt>
                  <c:pt idx="2">
                    <c:v>0.12700000000000022</c:v>
                  </c:pt>
                  <c:pt idx="3">
                    <c:v>5.2999999999999936E-2</c:v>
                  </c:pt>
                  <c:pt idx="4">
                    <c:v>6.2000000000000055E-2</c:v>
                  </c:pt>
                  <c:pt idx="5">
                    <c:v>8.0000000000000002E-3</c:v>
                  </c:pt>
                </c:numCache>
              </c:numRef>
            </c:plus>
            <c:minus>
              <c:numRef>
                <c:f>'Fig 5'!$Z$3:$AE$3</c:f>
                <c:numCache>
                  <c:formatCode>General</c:formatCode>
                  <c:ptCount val="6"/>
                  <c:pt idx="0">
                    <c:v>3.999999999999998E-2</c:v>
                  </c:pt>
                  <c:pt idx="1">
                    <c:v>6.700000000000006E-2</c:v>
                  </c:pt>
                  <c:pt idx="2">
                    <c:v>0.12199999999999989</c:v>
                  </c:pt>
                  <c:pt idx="3">
                    <c:v>5.2000000000000046E-2</c:v>
                  </c:pt>
                  <c:pt idx="4">
                    <c:v>5.8999999999999941E-2</c:v>
                  </c:pt>
                  <c:pt idx="5">
                    <c:v>9.0000000000000011E-3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5'!$H$3:$M$3</c:f>
              <c:numCache>
                <c:formatCode>General</c:formatCode>
                <c:ptCount val="6"/>
                <c:pt idx="0">
                  <c:v>0.50700000000000001</c:v>
                </c:pt>
                <c:pt idx="1">
                  <c:v>0.92500000000000004</c:v>
                </c:pt>
                <c:pt idx="2">
                  <c:v>2.9079999999999999</c:v>
                </c:pt>
                <c:pt idx="3">
                  <c:v>0.65300000000000002</c:v>
                </c:pt>
                <c:pt idx="4">
                  <c:v>0.86</c:v>
                </c:pt>
                <c:pt idx="5">
                  <c:v>4.9000000000000002E-2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EF-4562-AE7F-CAE1FA5D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967248235484023"/>
          <c:y val="8.2987551867219914E-2"/>
          <c:w val="0.2570645542516003"/>
          <c:h val="0.113435924243909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5'!$G$4</c:f>
              <c:strCache>
                <c:ptCount val="1"/>
                <c:pt idx="0">
                  <c:v>Biomedical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5'!$AF$4:$AK$4</c:f>
                <c:numCache>
                  <c:formatCode>General</c:formatCode>
                  <c:ptCount val="6"/>
                  <c:pt idx="0">
                    <c:v>2.7000000000000024E-2</c:v>
                  </c:pt>
                  <c:pt idx="1">
                    <c:v>4.4999999999999929E-2</c:v>
                  </c:pt>
                  <c:pt idx="2">
                    <c:v>5.4999999999999716E-2</c:v>
                  </c:pt>
                  <c:pt idx="3">
                    <c:v>3.7000000000000033E-2</c:v>
                  </c:pt>
                  <c:pt idx="4">
                    <c:v>3.5000000000000142E-2</c:v>
                  </c:pt>
                  <c:pt idx="5">
                    <c:v>5.0000000000000044E-3</c:v>
                  </c:pt>
                </c:numCache>
              </c:numRef>
            </c:plus>
            <c:minus>
              <c:numRef>
                <c:f>'Fig 5'!$Z$4:$AE$4</c:f>
                <c:numCache>
                  <c:formatCode>General</c:formatCode>
                  <c:ptCount val="6"/>
                  <c:pt idx="0">
                    <c:v>2.5999999999999912E-2</c:v>
                  </c:pt>
                  <c:pt idx="1">
                    <c:v>4.2999999999999927E-2</c:v>
                  </c:pt>
                  <c:pt idx="2">
                    <c:v>5.500000000000016E-2</c:v>
                  </c:pt>
                  <c:pt idx="3">
                    <c:v>3.499999999999992E-2</c:v>
                  </c:pt>
                  <c:pt idx="4">
                    <c:v>3.499999999999992E-2</c:v>
                  </c:pt>
                  <c:pt idx="5">
                    <c:v>4.9999999999999906E-3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5'!$H$4:$M$4</c:f>
              <c:numCache>
                <c:formatCode>General</c:formatCode>
                <c:ptCount val="6"/>
                <c:pt idx="0">
                  <c:v>0.70699999999999996</c:v>
                </c:pt>
                <c:pt idx="1">
                  <c:v>1.25</c:v>
                </c:pt>
                <c:pt idx="2">
                  <c:v>2.8940000000000001</c:v>
                </c:pt>
                <c:pt idx="3">
                  <c:v>0.94899999999999995</c:v>
                </c:pt>
                <c:pt idx="4">
                  <c:v>1.079</c:v>
                </c:pt>
                <c:pt idx="5">
                  <c:v>7.0999999999999994E-2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5-4A46-A777-95480C178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9049798399864895"/>
          <c:y val="0.19314288445536532"/>
          <c:w val="0.33374905884753681"/>
          <c:h val="0.113146099882463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5'!$G$5</c:f>
              <c:strCache>
                <c:ptCount val="1"/>
                <c:pt idx="0">
                  <c:v>Built Env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 5'!$AF$5:$AK$5</c:f>
                <c:numCache>
                  <c:formatCode>General</c:formatCode>
                  <c:ptCount val="6"/>
                  <c:pt idx="0">
                    <c:v>0.23200000000000001</c:v>
                  </c:pt>
                  <c:pt idx="1">
                    <c:v>1.2569999999999997</c:v>
                  </c:pt>
                  <c:pt idx="2">
                    <c:v>0.5219999999999998</c:v>
                  </c:pt>
                  <c:pt idx="3">
                    <c:v>0</c:v>
                  </c:pt>
                  <c:pt idx="4">
                    <c:v>0.77300000000000013</c:v>
                  </c:pt>
                  <c:pt idx="5">
                    <c:v>6.8000000000000005E-2</c:v>
                  </c:pt>
                </c:numCache>
              </c:numRef>
            </c:plus>
            <c:minus>
              <c:numRef>
                <c:f>'Fig 5'!$Z$5:$AE$5</c:f>
                <c:numCache>
                  <c:formatCode>General</c:formatCode>
                  <c:ptCount val="6"/>
                  <c:pt idx="0">
                    <c:v>0.193</c:v>
                  </c:pt>
                  <c:pt idx="1">
                    <c:v>0.77100000000000002</c:v>
                  </c:pt>
                  <c:pt idx="2">
                    <c:v>0.44300000000000006</c:v>
                  </c:pt>
                  <c:pt idx="3">
                    <c:v>0</c:v>
                  </c:pt>
                  <c:pt idx="4">
                    <c:v>0.502</c:v>
                  </c:pt>
                  <c:pt idx="5">
                    <c:v>6.4000000000000001E-2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 5'!$H$1:$M$1</c:f>
              <c:strCache>
                <c:ptCount val="6"/>
                <c:pt idx="0">
                  <c:v>Intro</c:v>
                </c:pt>
                <c:pt idx="1">
                  <c:v>Back</c:v>
                </c:pt>
                <c:pt idx="2">
                  <c:v>Meth</c:v>
                </c:pt>
                <c:pt idx="3">
                  <c:v>Res</c:v>
                </c:pt>
                <c:pt idx="4">
                  <c:v>Disc</c:v>
                </c:pt>
                <c:pt idx="5">
                  <c:v>Conc</c:v>
                </c:pt>
              </c:strCache>
            </c:strRef>
          </c:cat>
          <c:val>
            <c:numRef>
              <c:f>'Fig 5'!$H$5:$M$5</c:f>
              <c:numCache>
                <c:formatCode>General</c:formatCode>
                <c:ptCount val="6"/>
                <c:pt idx="0">
                  <c:v>0.16200000000000001</c:v>
                </c:pt>
                <c:pt idx="1">
                  <c:v>0.999</c:v>
                </c:pt>
                <c:pt idx="2">
                  <c:v>1.9670000000000001</c:v>
                </c:pt>
                <c:pt idx="3">
                  <c:v>0</c:v>
                </c:pt>
                <c:pt idx="4">
                  <c:v>0.434</c:v>
                </c:pt>
                <c:pt idx="5">
                  <c:v>2.9000000000000001E-2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5-413A-88BF-1BFF0A089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77600"/>
        <c:axId val="454335904"/>
      </c:lineChart>
      <c:catAx>
        <c:axId val="3517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335904"/>
        <c:crosses val="autoZero"/>
        <c:auto val="1"/>
        <c:lblAlgn val="ctr"/>
        <c:lblOffset val="100"/>
        <c:noMultiLvlLbl val="0"/>
      </c:catAx>
      <c:valAx>
        <c:axId val="454335904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 5'!$AM$1</c:f>
              <c:strCache>
                <c:ptCount val="1"/>
                <c:pt idx="0">
                  <c:v>Geometric mean citations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0752711535921855"/>
          <c:y val="8.8520055325034583E-2"/>
          <c:w val="0.28667444750586102"/>
          <c:h val="0.1134359242439093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5.xml"/><Relationship Id="rId13" Type="http://schemas.openxmlformats.org/officeDocument/2006/relationships/chart" Target="../charts/chart130.xml"/><Relationship Id="rId18" Type="http://schemas.openxmlformats.org/officeDocument/2006/relationships/chart" Target="../charts/chart135.xml"/><Relationship Id="rId3" Type="http://schemas.openxmlformats.org/officeDocument/2006/relationships/chart" Target="../charts/chart120.xml"/><Relationship Id="rId21" Type="http://schemas.openxmlformats.org/officeDocument/2006/relationships/chart" Target="../charts/chart138.xml"/><Relationship Id="rId7" Type="http://schemas.openxmlformats.org/officeDocument/2006/relationships/chart" Target="../charts/chart124.xml"/><Relationship Id="rId12" Type="http://schemas.openxmlformats.org/officeDocument/2006/relationships/chart" Target="../charts/chart129.xml"/><Relationship Id="rId17" Type="http://schemas.openxmlformats.org/officeDocument/2006/relationships/chart" Target="../charts/chart134.xml"/><Relationship Id="rId2" Type="http://schemas.openxmlformats.org/officeDocument/2006/relationships/chart" Target="../charts/chart119.xml"/><Relationship Id="rId16" Type="http://schemas.openxmlformats.org/officeDocument/2006/relationships/chart" Target="../charts/chart133.xml"/><Relationship Id="rId20" Type="http://schemas.openxmlformats.org/officeDocument/2006/relationships/chart" Target="../charts/chart137.xml"/><Relationship Id="rId1" Type="http://schemas.openxmlformats.org/officeDocument/2006/relationships/chart" Target="../charts/chart118.xml"/><Relationship Id="rId6" Type="http://schemas.openxmlformats.org/officeDocument/2006/relationships/chart" Target="../charts/chart123.xml"/><Relationship Id="rId11" Type="http://schemas.openxmlformats.org/officeDocument/2006/relationships/chart" Target="../charts/chart128.xml"/><Relationship Id="rId5" Type="http://schemas.openxmlformats.org/officeDocument/2006/relationships/chart" Target="../charts/chart122.xml"/><Relationship Id="rId15" Type="http://schemas.openxmlformats.org/officeDocument/2006/relationships/chart" Target="../charts/chart132.xml"/><Relationship Id="rId23" Type="http://schemas.openxmlformats.org/officeDocument/2006/relationships/chart" Target="../charts/chart140.xml"/><Relationship Id="rId10" Type="http://schemas.openxmlformats.org/officeDocument/2006/relationships/chart" Target="../charts/chart127.xml"/><Relationship Id="rId19" Type="http://schemas.openxmlformats.org/officeDocument/2006/relationships/chart" Target="../charts/chart136.xml"/><Relationship Id="rId4" Type="http://schemas.openxmlformats.org/officeDocument/2006/relationships/chart" Target="../charts/chart121.xml"/><Relationship Id="rId9" Type="http://schemas.openxmlformats.org/officeDocument/2006/relationships/chart" Target="../charts/chart126.xml"/><Relationship Id="rId14" Type="http://schemas.openxmlformats.org/officeDocument/2006/relationships/chart" Target="../charts/chart131.xml"/><Relationship Id="rId22" Type="http://schemas.openxmlformats.org/officeDocument/2006/relationships/chart" Target="../charts/chart139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1.xml"/><Relationship Id="rId13" Type="http://schemas.openxmlformats.org/officeDocument/2006/relationships/chart" Target="../charts/chart176.xml"/><Relationship Id="rId18" Type="http://schemas.openxmlformats.org/officeDocument/2006/relationships/chart" Target="../charts/chart181.xml"/><Relationship Id="rId3" Type="http://schemas.openxmlformats.org/officeDocument/2006/relationships/chart" Target="../charts/chart166.xml"/><Relationship Id="rId21" Type="http://schemas.openxmlformats.org/officeDocument/2006/relationships/chart" Target="../charts/chart184.xml"/><Relationship Id="rId7" Type="http://schemas.openxmlformats.org/officeDocument/2006/relationships/chart" Target="../charts/chart170.xml"/><Relationship Id="rId12" Type="http://schemas.openxmlformats.org/officeDocument/2006/relationships/chart" Target="../charts/chart175.xml"/><Relationship Id="rId17" Type="http://schemas.openxmlformats.org/officeDocument/2006/relationships/chart" Target="../charts/chart180.xml"/><Relationship Id="rId2" Type="http://schemas.openxmlformats.org/officeDocument/2006/relationships/chart" Target="../charts/chart165.xml"/><Relationship Id="rId16" Type="http://schemas.openxmlformats.org/officeDocument/2006/relationships/chart" Target="../charts/chart179.xml"/><Relationship Id="rId20" Type="http://schemas.openxmlformats.org/officeDocument/2006/relationships/chart" Target="../charts/chart183.xml"/><Relationship Id="rId1" Type="http://schemas.openxmlformats.org/officeDocument/2006/relationships/chart" Target="../charts/chart164.xml"/><Relationship Id="rId6" Type="http://schemas.openxmlformats.org/officeDocument/2006/relationships/chart" Target="../charts/chart169.xml"/><Relationship Id="rId11" Type="http://schemas.openxmlformats.org/officeDocument/2006/relationships/chart" Target="../charts/chart174.xml"/><Relationship Id="rId5" Type="http://schemas.openxmlformats.org/officeDocument/2006/relationships/chart" Target="../charts/chart168.xml"/><Relationship Id="rId15" Type="http://schemas.openxmlformats.org/officeDocument/2006/relationships/chart" Target="../charts/chart178.xml"/><Relationship Id="rId23" Type="http://schemas.openxmlformats.org/officeDocument/2006/relationships/chart" Target="../charts/chart186.xml"/><Relationship Id="rId10" Type="http://schemas.openxmlformats.org/officeDocument/2006/relationships/chart" Target="../charts/chart173.xml"/><Relationship Id="rId19" Type="http://schemas.openxmlformats.org/officeDocument/2006/relationships/chart" Target="../charts/chart182.xml"/><Relationship Id="rId4" Type="http://schemas.openxmlformats.org/officeDocument/2006/relationships/chart" Target="../charts/chart167.xml"/><Relationship Id="rId9" Type="http://schemas.openxmlformats.org/officeDocument/2006/relationships/chart" Target="../charts/chart172.xml"/><Relationship Id="rId14" Type="http://schemas.openxmlformats.org/officeDocument/2006/relationships/chart" Target="../charts/chart177.xml"/><Relationship Id="rId22" Type="http://schemas.openxmlformats.org/officeDocument/2006/relationships/chart" Target="../charts/chart18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18" Type="http://schemas.openxmlformats.org/officeDocument/2006/relationships/chart" Target="../charts/chart41.xml"/><Relationship Id="rId3" Type="http://schemas.openxmlformats.org/officeDocument/2006/relationships/chart" Target="../charts/chart26.xml"/><Relationship Id="rId21" Type="http://schemas.openxmlformats.org/officeDocument/2006/relationships/chart" Target="../charts/chart44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17" Type="http://schemas.openxmlformats.org/officeDocument/2006/relationships/chart" Target="../charts/chart40.xml"/><Relationship Id="rId25" Type="http://schemas.openxmlformats.org/officeDocument/2006/relationships/chart" Target="../charts/chart48.xml"/><Relationship Id="rId2" Type="http://schemas.openxmlformats.org/officeDocument/2006/relationships/chart" Target="../charts/chart25.xml"/><Relationship Id="rId16" Type="http://schemas.openxmlformats.org/officeDocument/2006/relationships/chart" Target="../charts/chart39.xml"/><Relationship Id="rId20" Type="http://schemas.openxmlformats.org/officeDocument/2006/relationships/chart" Target="../charts/chart43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24" Type="http://schemas.openxmlformats.org/officeDocument/2006/relationships/chart" Target="../charts/chart47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23" Type="http://schemas.openxmlformats.org/officeDocument/2006/relationships/chart" Target="../charts/chart46.xml"/><Relationship Id="rId10" Type="http://schemas.openxmlformats.org/officeDocument/2006/relationships/chart" Target="../charts/chart33.xml"/><Relationship Id="rId19" Type="http://schemas.openxmlformats.org/officeDocument/2006/relationships/chart" Target="../charts/chart42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Relationship Id="rId22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chart" Target="../charts/chart61.xml"/><Relationship Id="rId18" Type="http://schemas.openxmlformats.org/officeDocument/2006/relationships/chart" Target="../charts/chart66.xml"/><Relationship Id="rId3" Type="http://schemas.openxmlformats.org/officeDocument/2006/relationships/chart" Target="../charts/chart51.xml"/><Relationship Id="rId21" Type="http://schemas.openxmlformats.org/officeDocument/2006/relationships/chart" Target="../charts/chart69.xml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17" Type="http://schemas.openxmlformats.org/officeDocument/2006/relationships/chart" Target="../charts/chart65.xml"/><Relationship Id="rId2" Type="http://schemas.openxmlformats.org/officeDocument/2006/relationships/chart" Target="../charts/chart50.xml"/><Relationship Id="rId16" Type="http://schemas.openxmlformats.org/officeDocument/2006/relationships/chart" Target="../charts/chart64.xml"/><Relationship Id="rId20" Type="http://schemas.openxmlformats.org/officeDocument/2006/relationships/chart" Target="../charts/chart68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5" Type="http://schemas.openxmlformats.org/officeDocument/2006/relationships/chart" Target="../charts/chart53.xml"/><Relationship Id="rId15" Type="http://schemas.openxmlformats.org/officeDocument/2006/relationships/chart" Target="../charts/chart63.xml"/><Relationship Id="rId23" Type="http://schemas.openxmlformats.org/officeDocument/2006/relationships/chart" Target="../charts/chart71.xml"/><Relationship Id="rId10" Type="http://schemas.openxmlformats.org/officeDocument/2006/relationships/chart" Target="../charts/chart58.xml"/><Relationship Id="rId19" Type="http://schemas.openxmlformats.org/officeDocument/2006/relationships/chart" Target="../charts/chart67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Relationship Id="rId14" Type="http://schemas.openxmlformats.org/officeDocument/2006/relationships/chart" Target="../charts/chart62.xml"/><Relationship Id="rId22" Type="http://schemas.openxmlformats.org/officeDocument/2006/relationships/chart" Target="../charts/chart70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13" Type="http://schemas.openxmlformats.org/officeDocument/2006/relationships/chart" Target="../charts/chart84.xml"/><Relationship Id="rId18" Type="http://schemas.openxmlformats.org/officeDocument/2006/relationships/chart" Target="../charts/chart89.xml"/><Relationship Id="rId3" Type="http://schemas.openxmlformats.org/officeDocument/2006/relationships/chart" Target="../charts/chart74.xml"/><Relationship Id="rId21" Type="http://schemas.openxmlformats.org/officeDocument/2006/relationships/chart" Target="../charts/chart92.xml"/><Relationship Id="rId7" Type="http://schemas.openxmlformats.org/officeDocument/2006/relationships/chart" Target="../charts/chart78.xml"/><Relationship Id="rId12" Type="http://schemas.openxmlformats.org/officeDocument/2006/relationships/chart" Target="../charts/chart83.xml"/><Relationship Id="rId17" Type="http://schemas.openxmlformats.org/officeDocument/2006/relationships/chart" Target="../charts/chart88.xml"/><Relationship Id="rId2" Type="http://schemas.openxmlformats.org/officeDocument/2006/relationships/chart" Target="../charts/chart73.xml"/><Relationship Id="rId16" Type="http://schemas.openxmlformats.org/officeDocument/2006/relationships/chart" Target="../charts/chart87.xml"/><Relationship Id="rId20" Type="http://schemas.openxmlformats.org/officeDocument/2006/relationships/chart" Target="../charts/chart91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11" Type="http://schemas.openxmlformats.org/officeDocument/2006/relationships/chart" Target="../charts/chart82.xml"/><Relationship Id="rId5" Type="http://schemas.openxmlformats.org/officeDocument/2006/relationships/chart" Target="../charts/chart76.xml"/><Relationship Id="rId15" Type="http://schemas.openxmlformats.org/officeDocument/2006/relationships/chart" Target="../charts/chart86.xml"/><Relationship Id="rId23" Type="http://schemas.openxmlformats.org/officeDocument/2006/relationships/chart" Target="../charts/chart94.xml"/><Relationship Id="rId10" Type="http://schemas.openxmlformats.org/officeDocument/2006/relationships/chart" Target="../charts/chart81.xml"/><Relationship Id="rId19" Type="http://schemas.openxmlformats.org/officeDocument/2006/relationships/chart" Target="../charts/chart90.xml"/><Relationship Id="rId4" Type="http://schemas.openxmlformats.org/officeDocument/2006/relationships/chart" Target="../charts/chart75.xml"/><Relationship Id="rId9" Type="http://schemas.openxmlformats.org/officeDocument/2006/relationships/chart" Target="../charts/chart80.xml"/><Relationship Id="rId14" Type="http://schemas.openxmlformats.org/officeDocument/2006/relationships/chart" Target="../charts/chart85.xml"/><Relationship Id="rId22" Type="http://schemas.openxmlformats.org/officeDocument/2006/relationships/chart" Target="../charts/chart93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2.xml"/><Relationship Id="rId13" Type="http://schemas.openxmlformats.org/officeDocument/2006/relationships/chart" Target="../charts/chart107.xml"/><Relationship Id="rId18" Type="http://schemas.openxmlformats.org/officeDocument/2006/relationships/chart" Target="../charts/chart112.xml"/><Relationship Id="rId3" Type="http://schemas.openxmlformats.org/officeDocument/2006/relationships/chart" Target="../charts/chart97.xml"/><Relationship Id="rId21" Type="http://schemas.openxmlformats.org/officeDocument/2006/relationships/chart" Target="../charts/chart115.xml"/><Relationship Id="rId7" Type="http://schemas.openxmlformats.org/officeDocument/2006/relationships/chart" Target="../charts/chart101.xml"/><Relationship Id="rId12" Type="http://schemas.openxmlformats.org/officeDocument/2006/relationships/chart" Target="../charts/chart106.xml"/><Relationship Id="rId17" Type="http://schemas.openxmlformats.org/officeDocument/2006/relationships/chart" Target="../charts/chart111.xml"/><Relationship Id="rId2" Type="http://schemas.openxmlformats.org/officeDocument/2006/relationships/chart" Target="../charts/chart96.xml"/><Relationship Id="rId16" Type="http://schemas.openxmlformats.org/officeDocument/2006/relationships/chart" Target="../charts/chart110.xml"/><Relationship Id="rId20" Type="http://schemas.openxmlformats.org/officeDocument/2006/relationships/chart" Target="../charts/chart114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11" Type="http://schemas.openxmlformats.org/officeDocument/2006/relationships/chart" Target="../charts/chart105.xml"/><Relationship Id="rId5" Type="http://schemas.openxmlformats.org/officeDocument/2006/relationships/chart" Target="../charts/chart99.xml"/><Relationship Id="rId15" Type="http://schemas.openxmlformats.org/officeDocument/2006/relationships/chart" Target="../charts/chart109.xml"/><Relationship Id="rId23" Type="http://schemas.openxmlformats.org/officeDocument/2006/relationships/chart" Target="../charts/chart117.xml"/><Relationship Id="rId10" Type="http://schemas.openxmlformats.org/officeDocument/2006/relationships/chart" Target="../charts/chart104.xml"/><Relationship Id="rId19" Type="http://schemas.openxmlformats.org/officeDocument/2006/relationships/chart" Target="../charts/chart113.xml"/><Relationship Id="rId4" Type="http://schemas.openxmlformats.org/officeDocument/2006/relationships/chart" Target="../charts/chart98.xml"/><Relationship Id="rId9" Type="http://schemas.openxmlformats.org/officeDocument/2006/relationships/chart" Target="../charts/chart103.xml"/><Relationship Id="rId14" Type="http://schemas.openxmlformats.org/officeDocument/2006/relationships/chart" Target="../charts/chart108.xml"/><Relationship Id="rId22" Type="http://schemas.openxmlformats.org/officeDocument/2006/relationships/chart" Target="../charts/chart1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590549</xdr:colOff>
      <xdr:row>26</xdr:row>
      <xdr:rowOff>95255</xdr:rowOff>
    </xdr:from>
    <xdr:to>
      <xdr:col>15</xdr:col>
      <xdr:colOff>9525</xdr:colOff>
      <xdr:row>51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A8AF8C-6CE4-4139-BA68-C899AC3D6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28575</xdr:colOff>
      <xdr:row>1</xdr:row>
      <xdr:rowOff>180974</xdr:rowOff>
    </xdr:from>
    <xdr:to>
      <xdr:col>32</xdr:col>
      <xdr:colOff>533401</xdr:colOff>
      <xdr:row>12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DD20B3-E46A-4FB4-9550-88A26F350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590551</xdr:colOff>
      <xdr:row>1</xdr:row>
      <xdr:rowOff>180976</xdr:rowOff>
    </xdr:from>
    <xdr:to>
      <xdr:col>38</xdr:col>
      <xdr:colOff>476250</xdr:colOff>
      <xdr:row>12</xdr:row>
      <xdr:rowOff>85726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05C310-96A7-43FE-88A1-57DD7D6F1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514350</xdr:colOff>
      <xdr:row>1</xdr:row>
      <xdr:rowOff>180976</xdr:rowOff>
    </xdr:from>
    <xdr:to>
      <xdr:col>44</xdr:col>
      <xdr:colOff>419406</xdr:colOff>
      <xdr:row>12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8C5A0C-2EA1-403E-8C65-6CB83C2B5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38100</xdr:colOff>
      <xdr:row>12</xdr:row>
      <xdr:rowOff>133350</xdr:rowOff>
    </xdr:from>
    <xdr:to>
      <xdr:col>32</xdr:col>
      <xdr:colOff>535951</xdr:colOff>
      <xdr:row>23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1C4EF5-5B31-4671-913B-74964DE8A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32</xdr:col>
      <xdr:colOff>600075</xdr:colOff>
      <xdr:row>12</xdr:row>
      <xdr:rowOff>133351</xdr:rowOff>
    </xdr:from>
    <xdr:to>
      <xdr:col>38</xdr:col>
      <xdr:colOff>466725</xdr:colOff>
      <xdr:row>23</xdr:row>
      <xdr:rowOff>35383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BC99951-0946-43B9-AAC8-553457311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514350</xdr:colOff>
      <xdr:row>12</xdr:row>
      <xdr:rowOff>142875</xdr:rowOff>
    </xdr:from>
    <xdr:to>
      <xdr:col>44</xdr:col>
      <xdr:colOff>361950</xdr:colOff>
      <xdr:row>23</xdr:row>
      <xdr:rowOff>47625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1CFDDC-49CA-493C-8C3F-7AEC5B157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19050</xdr:colOff>
      <xdr:row>23</xdr:row>
      <xdr:rowOff>76201</xdr:rowOff>
    </xdr:from>
    <xdr:to>
      <xdr:col>32</xdr:col>
      <xdr:colOff>533706</xdr:colOff>
      <xdr:row>34</xdr:row>
      <xdr:rowOff>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104F50-3E92-4F23-85D3-37AF2713F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32</xdr:col>
      <xdr:colOff>590550</xdr:colOff>
      <xdr:row>23</xdr:row>
      <xdr:rowOff>76200</xdr:rowOff>
    </xdr:from>
    <xdr:to>
      <xdr:col>38</xdr:col>
      <xdr:colOff>466725</xdr:colOff>
      <xdr:row>33</xdr:row>
      <xdr:rowOff>161925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FB13760-9921-4787-82E9-AB1A6502E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514350</xdr:colOff>
      <xdr:row>23</xdr:row>
      <xdr:rowOff>85726</xdr:rowOff>
    </xdr:from>
    <xdr:to>
      <xdr:col>44</xdr:col>
      <xdr:colOff>371475</xdr:colOff>
      <xdr:row>33</xdr:row>
      <xdr:rowOff>172859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F0D9A9C-4193-47F6-B38C-921E69D45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9525</xdr:colOff>
      <xdr:row>34</xdr:row>
      <xdr:rowOff>57150</xdr:rowOff>
    </xdr:from>
    <xdr:to>
      <xdr:col>32</xdr:col>
      <xdr:colOff>514350</xdr:colOff>
      <xdr:row>45</xdr:row>
      <xdr:rowOff>9525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E973366-B2D4-4D67-8932-35AC7F4F8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32</xdr:col>
      <xdr:colOff>571500</xdr:colOff>
      <xdr:row>34</xdr:row>
      <xdr:rowOff>57151</xdr:rowOff>
    </xdr:from>
    <xdr:to>
      <xdr:col>38</xdr:col>
      <xdr:colOff>457200</xdr:colOff>
      <xdr:row>44</xdr:row>
      <xdr:rowOff>182075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76F2702-1D7E-4327-B55B-10FEC4F7D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495300</xdr:colOff>
      <xdr:row>34</xdr:row>
      <xdr:rowOff>57151</xdr:rowOff>
    </xdr:from>
    <xdr:to>
      <xdr:col>44</xdr:col>
      <xdr:colOff>361950</xdr:colOff>
      <xdr:row>44</xdr:row>
      <xdr:rowOff>161925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BB574F2-944E-4FD0-BA34-44F062689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19050</xdr:colOff>
      <xdr:row>45</xdr:row>
      <xdr:rowOff>57151</xdr:rowOff>
    </xdr:from>
    <xdr:to>
      <xdr:col>32</xdr:col>
      <xdr:colOff>504825</xdr:colOff>
      <xdr:row>55</xdr:row>
      <xdr:rowOff>142875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422D252-45E0-4905-BED0-E0E2BC094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32</xdr:col>
      <xdr:colOff>571500</xdr:colOff>
      <xdr:row>45</xdr:row>
      <xdr:rowOff>38101</xdr:rowOff>
    </xdr:from>
    <xdr:to>
      <xdr:col>38</xdr:col>
      <xdr:colOff>466725</xdr:colOff>
      <xdr:row>55</xdr:row>
      <xdr:rowOff>152401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7C90B8B9-EE15-4776-AEAA-226897576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504825</xdr:colOff>
      <xdr:row>45</xdr:row>
      <xdr:rowOff>38101</xdr:rowOff>
    </xdr:from>
    <xdr:to>
      <xdr:col>44</xdr:col>
      <xdr:colOff>361951</xdr:colOff>
      <xdr:row>55</xdr:row>
      <xdr:rowOff>173823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4E41247-1C23-46D5-AA1C-42B1DD605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9525</xdr:colOff>
      <xdr:row>55</xdr:row>
      <xdr:rowOff>180976</xdr:rowOff>
    </xdr:from>
    <xdr:to>
      <xdr:col>32</xdr:col>
      <xdr:colOff>524181</xdr:colOff>
      <xdr:row>66</xdr:row>
      <xdr:rowOff>76200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3501A06C-9173-4D97-B3BA-1CED21C57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32</xdr:col>
      <xdr:colOff>571500</xdr:colOff>
      <xdr:row>56</xdr:row>
      <xdr:rowOff>1</xdr:rowOff>
    </xdr:from>
    <xdr:to>
      <xdr:col>38</xdr:col>
      <xdr:colOff>466725</xdr:colOff>
      <xdr:row>66</xdr:row>
      <xdr:rowOff>108729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5184AB6-10A8-4D5B-9AAF-6FFC293FF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514350</xdr:colOff>
      <xdr:row>56</xdr:row>
      <xdr:rowOff>9526</xdr:rowOff>
    </xdr:from>
    <xdr:to>
      <xdr:col>44</xdr:col>
      <xdr:colOff>385796</xdr:colOff>
      <xdr:row>66</xdr:row>
      <xdr:rowOff>104776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9971E463-78CA-4835-9EBE-D7F2351F7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19050</xdr:colOff>
      <xdr:row>66</xdr:row>
      <xdr:rowOff>95250</xdr:rowOff>
    </xdr:from>
    <xdr:to>
      <xdr:col>32</xdr:col>
      <xdr:colOff>523875</xdr:colOff>
      <xdr:row>77</xdr:row>
      <xdr:rowOff>19050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3B7D37B-F9EC-4928-81DF-A32938CD0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32</xdr:col>
      <xdr:colOff>581025</xdr:colOff>
      <xdr:row>66</xdr:row>
      <xdr:rowOff>123825</xdr:rowOff>
    </xdr:from>
    <xdr:to>
      <xdr:col>38</xdr:col>
      <xdr:colOff>476250</xdr:colOff>
      <xdr:row>77</xdr:row>
      <xdr:rowOff>38100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2B84D6C5-7017-43C3-8310-512D1EF4E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523875</xdr:colOff>
      <xdr:row>66</xdr:row>
      <xdr:rowOff>133351</xdr:rowOff>
    </xdr:from>
    <xdr:to>
      <xdr:col>44</xdr:col>
      <xdr:colOff>409575</xdr:colOff>
      <xdr:row>77</xdr:row>
      <xdr:rowOff>38101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F046F276-5A75-49D2-8596-C7B8B2CB8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32</xdr:col>
      <xdr:colOff>600075</xdr:colOff>
      <xdr:row>77</xdr:row>
      <xdr:rowOff>85725</xdr:rowOff>
    </xdr:from>
    <xdr:to>
      <xdr:col>38</xdr:col>
      <xdr:colOff>488326</xdr:colOff>
      <xdr:row>88</xdr:row>
      <xdr:rowOff>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A52BA8D2-3373-44CC-9143-E50741DBA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0.31725</cdr:x>
      <cdr:y>0.34078</cdr:y>
    </cdr:from>
    <cdr:to>
      <cdr:x>0.43305</cdr:x>
      <cdr:y>0.39292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0E85105-C4E3-4281-B018-E033A40C3321}"/>
            </a:ext>
          </a:extLst>
        </cdr:cNvPr>
        <cdr:cNvSpPr txBox="1"/>
      </cdr:nvSpPr>
      <cdr:spPr>
        <a:xfrm xmlns:a="http://schemas.openxmlformats.org/drawingml/2006/main">
          <a:off x="2505076" y="1743070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/>
            <a:t>Public Health &amp; Health Services</a:t>
          </a:r>
        </a:p>
      </cdr:txBody>
    </cdr:sp>
  </cdr:relSizeAnchor>
  <cdr:relSizeAnchor xmlns:cdr="http://schemas.openxmlformats.org/drawingml/2006/chartDrawing">
    <cdr:from>
      <cdr:x>0.44672</cdr:x>
      <cdr:y>0.48479</cdr:y>
    </cdr:from>
    <cdr:to>
      <cdr:x>0.56253</cdr:x>
      <cdr:y>0.53693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252EAA2-B518-4FA2-AEEA-ABC18FBB53D2}"/>
            </a:ext>
          </a:extLst>
        </cdr:cNvPr>
        <cdr:cNvSpPr txBox="1"/>
      </cdr:nvSpPr>
      <cdr:spPr>
        <a:xfrm xmlns:a="http://schemas.openxmlformats.org/drawingml/2006/main">
          <a:off x="3527425" y="2479675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Mathematics &amp; Statistics</a:t>
          </a:r>
        </a:p>
      </cdr:txBody>
    </cdr:sp>
  </cdr:relSizeAnchor>
  <cdr:relSizeAnchor xmlns:cdr="http://schemas.openxmlformats.org/drawingml/2006/chartDrawing">
    <cdr:from>
      <cdr:x>0.16325</cdr:x>
      <cdr:y>0.1347</cdr:y>
    </cdr:from>
    <cdr:to>
      <cdr:x>0.27905</cdr:x>
      <cdr:y>0.18684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37B24A62-8393-4E7F-A062-0EE56477D7A5}"/>
            </a:ext>
          </a:extLst>
        </cdr:cNvPr>
        <cdr:cNvSpPr txBox="1"/>
      </cdr:nvSpPr>
      <cdr:spPr>
        <a:xfrm xmlns:a="http://schemas.openxmlformats.org/drawingml/2006/main">
          <a:off x="1289050" y="688975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General Science &amp; Technology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24</xdr:row>
      <xdr:rowOff>47630</xdr:rowOff>
    </xdr:from>
    <xdr:to>
      <xdr:col>15</xdr:col>
      <xdr:colOff>200025</xdr:colOff>
      <xdr:row>51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4264C3-BBFF-40D5-8DE5-28980B977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76200</xdr:colOff>
      <xdr:row>25</xdr:row>
      <xdr:rowOff>19049</xdr:rowOff>
    </xdr:from>
    <xdr:to>
      <xdr:col>30</xdr:col>
      <xdr:colOff>571949</xdr:colOff>
      <xdr:row>37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2DC3B-D3E7-48C5-B595-83CEB5E83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19050</xdr:colOff>
      <xdr:row>25</xdr:row>
      <xdr:rowOff>9525</xdr:rowOff>
    </xdr:from>
    <xdr:to>
      <xdr:col>36</xdr:col>
      <xdr:colOff>514798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1330B3E-5F5C-4992-8DDC-D1F737D73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38100</xdr:colOff>
      <xdr:row>25</xdr:row>
      <xdr:rowOff>0</xdr:rowOff>
    </xdr:from>
    <xdr:to>
      <xdr:col>42</xdr:col>
      <xdr:colOff>542925</xdr:colOff>
      <xdr:row>37</xdr:row>
      <xdr:rowOff>15405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DF8AC3-F0AF-416A-84F9-DCDEDF5A8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85725</xdr:colOff>
      <xdr:row>37</xdr:row>
      <xdr:rowOff>76200</xdr:rowOff>
    </xdr:from>
    <xdr:to>
      <xdr:col>30</xdr:col>
      <xdr:colOff>581473</xdr:colOff>
      <xdr:row>49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0B6F63D-5EA3-4361-8028-8C70DC5CB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38100</xdr:colOff>
      <xdr:row>37</xdr:row>
      <xdr:rowOff>76200</xdr:rowOff>
    </xdr:from>
    <xdr:to>
      <xdr:col>36</xdr:col>
      <xdr:colOff>523875</xdr:colOff>
      <xdr:row>49</xdr:row>
      <xdr:rowOff>79265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6913012-6EF2-4916-93F0-2C670008C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47624</xdr:colOff>
      <xdr:row>37</xdr:row>
      <xdr:rowOff>66675</xdr:rowOff>
    </xdr:from>
    <xdr:to>
      <xdr:col>42</xdr:col>
      <xdr:colOff>552449</xdr:colOff>
      <xdr:row>49</xdr:row>
      <xdr:rowOff>82080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B349B60-0F93-4639-B988-0F3B6F2A3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85725</xdr:colOff>
      <xdr:row>49</xdr:row>
      <xdr:rowOff>152400</xdr:rowOff>
    </xdr:from>
    <xdr:to>
      <xdr:col>30</xdr:col>
      <xdr:colOff>581025</xdr:colOff>
      <xdr:row>61</xdr:row>
      <xdr:rowOff>161635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C1FD933-ECC8-4C41-82C3-7965D1574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47626</xdr:colOff>
      <xdr:row>49</xdr:row>
      <xdr:rowOff>152400</xdr:rowOff>
    </xdr:from>
    <xdr:to>
      <xdr:col>36</xdr:col>
      <xdr:colOff>523876</xdr:colOff>
      <xdr:row>61</xdr:row>
      <xdr:rowOff>149295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78F534-3249-4F07-9842-0E356C3EE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28576</xdr:colOff>
      <xdr:row>49</xdr:row>
      <xdr:rowOff>152401</xdr:rowOff>
    </xdr:from>
    <xdr:to>
      <xdr:col>42</xdr:col>
      <xdr:colOff>533400</xdr:colOff>
      <xdr:row>61</xdr:row>
      <xdr:rowOff>167805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8CE60EF-2EE1-46DA-A149-BC297BA2D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95251</xdr:colOff>
      <xdr:row>62</xdr:row>
      <xdr:rowOff>19050</xdr:rowOff>
    </xdr:from>
    <xdr:to>
      <xdr:col>30</xdr:col>
      <xdr:colOff>590551</xdr:colOff>
      <xdr:row>74</xdr:row>
      <xdr:rowOff>28285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2EBD369-8AE5-446B-A053-B5DAF48D5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31</xdr:col>
      <xdr:colOff>57151</xdr:colOff>
      <xdr:row>62</xdr:row>
      <xdr:rowOff>28575</xdr:rowOff>
    </xdr:from>
    <xdr:to>
      <xdr:col>36</xdr:col>
      <xdr:colOff>514351</xdr:colOff>
      <xdr:row>74</xdr:row>
      <xdr:rowOff>13130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45B3155-DA83-4516-9F3F-6EF14D9A6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37</xdr:col>
      <xdr:colOff>28575</xdr:colOff>
      <xdr:row>62</xdr:row>
      <xdr:rowOff>19050</xdr:rowOff>
    </xdr:from>
    <xdr:to>
      <xdr:col>42</xdr:col>
      <xdr:colOff>542925</xdr:colOff>
      <xdr:row>74</xdr:row>
      <xdr:rowOff>40625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FB683B8-1576-4331-9B00-6EC72AD5F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104775</xdr:colOff>
      <xdr:row>74</xdr:row>
      <xdr:rowOff>66675</xdr:rowOff>
    </xdr:from>
    <xdr:to>
      <xdr:col>30</xdr:col>
      <xdr:colOff>590550</xdr:colOff>
      <xdr:row>86</xdr:row>
      <xdr:rowOff>69740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C211C55-F619-4657-BC20-151E4CC61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66675</xdr:colOff>
      <xdr:row>74</xdr:row>
      <xdr:rowOff>66675</xdr:rowOff>
    </xdr:from>
    <xdr:to>
      <xdr:col>36</xdr:col>
      <xdr:colOff>514350</xdr:colOff>
      <xdr:row>86</xdr:row>
      <xdr:rowOff>45060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6CDEFE6E-E614-4F67-A206-13B0FECD6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37</xdr:col>
      <xdr:colOff>38100</xdr:colOff>
      <xdr:row>74</xdr:row>
      <xdr:rowOff>85725</xdr:rowOff>
    </xdr:from>
    <xdr:to>
      <xdr:col>42</xdr:col>
      <xdr:colOff>514350</xdr:colOff>
      <xdr:row>86</xdr:row>
      <xdr:rowOff>82620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D59C1F22-C8D5-47E4-8EE9-39834DEB7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114301</xdr:colOff>
      <xdr:row>86</xdr:row>
      <xdr:rowOff>123825</xdr:rowOff>
    </xdr:from>
    <xdr:to>
      <xdr:col>30</xdr:col>
      <xdr:colOff>581025</xdr:colOff>
      <xdr:row>98</xdr:row>
      <xdr:rowOff>114550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DB7BA83-205F-455F-8E8B-F6B6183AB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66676</xdr:colOff>
      <xdr:row>86</xdr:row>
      <xdr:rowOff>114301</xdr:rowOff>
    </xdr:from>
    <xdr:to>
      <xdr:col>36</xdr:col>
      <xdr:colOff>514350</xdr:colOff>
      <xdr:row>98</xdr:row>
      <xdr:rowOff>92685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D22D58E4-3563-40CE-9AE3-4E9E78929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47626</xdr:colOff>
      <xdr:row>86</xdr:row>
      <xdr:rowOff>123826</xdr:rowOff>
    </xdr:from>
    <xdr:to>
      <xdr:col>42</xdr:col>
      <xdr:colOff>513964</xdr:colOff>
      <xdr:row>98</xdr:row>
      <xdr:rowOff>114300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8E3E8B58-EC5C-4AD4-87C8-3441E483F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114300</xdr:colOff>
      <xdr:row>98</xdr:row>
      <xdr:rowOff>171450</xdr:rowOff>
    </xdr:from>
    <xdr:to>
      <xdr:col>30</xdr:col>
      <xdr:colOff>581025</xdr:colOff>
      <xdr:row>110</xdr:row>
      <xdr:rowOff>162175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690D22C3-A2B2-4A74-A82D-E9D4BB73F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76200</xdr:colOff>
      <xdr:row>98</xdr:row>
      <xdr:rowOff>161925</xdr:rowOff>
    </xdr:from>
    <xdr:to>
      <xdr:col>36</xdr:col>
      <xdr:colOff>504825</xdr:colOff>
      <xdr:row>110</xdr:row>
      <xdr:rowOff>127970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BB5FE48-EE98-4907-8A14-5730C8151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37</xdr:col>
      <xdr:colOff>57150</xdr:colOff>
      <xdr:row>98</xdr:row>
      <xdr:rowOff>180975</xdr:rowOff>
    </xdr:from>
    <xdr:to>
      <xdr:col>42</xdr:col>
      <xdr:colOff>523875</xdr:colOff>
      <xdr:row>110</xdr:row>
      <xdr:rowOff>171700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F6D009E1-CB73-4ADE-9EF9-7A4018D65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31</xdr:col>
      <xdr:colOff>95250</xdr:colOff>
      <xdr:row>111</xdr:row>
      <xdr:rowOff>0</xdr:rowOff>
    </xdr:from>
    <xdr:to>
      <xdr:col>36</xdr:col>
      <xdr:colOff>523875</xdr:colOff>
      <xdr:row>122</xdr:row>
      <xdr:rowOff>156545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C2EA23FE-1C5E-4AD6-8E9E-7D657159A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0.31725</cdr:x>
      <cdr:y>0.34078</cdr:y>
    </cdr:from>
    <cdr:to>
      <cdr:x>0.43305</cdr:x>
      <cdr:y>0.39292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0E85105-C4E3-4281-B018-E033A40C3321}"/>
            </a:ext>
          </a:extLst>
        </cdr:cNvPr>
        <cdr:cNvSpPr txBox="1"/>
      </cdr:nvSpPr>
      <cdr:spPr>
        <a:xfrm xmlns:a="http://schemas.openxmlformats.org/drawingml/2006/main">
          <a:off x="2505076" y="1743070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/>
            <a:t>Public Health &amp; Health Services</a:t>
          </a:r>
        </a:p>
      </cdr:txBody>
    </cdr:sp>
  </cdr:relSizeAnchor>
  <cdr:relSizeAnchor xmlns:cdr="http://schemas.openxmlformats.org/drawingml/2006/chartDrawing">
    <cdr:from>
      <cdr:x>0.44672</cdr:x>
      <cdr:y>0.48479</cdr:y>
    </cdr:from>
    <cdr:to>
      <cdr:x>0.56253</cdr:x>
      <cdr:y>0.53693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252EAA2-B518-4FA2-AEEA-ABC18FBB53D2}"/>
            </a:ext>
          </a:extLst>
        </cdr:cNvPr>
        <cdr:cNvSpPr txBox="1"/>
      </cdr:nvSpPr>
      <cdr:spPr>
        <a:xfrm xmlns:a="http://schemas.openxmlformats.org/drawingml/2006/main">
          <a:off x="3527425" y="2479675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Mathematics &amp; Statistics</a:t>
          </a:r>
        </a:p>
      </cdr:txBody>
    </cdr:sp>
  </cdr:relSizeAnchor>
  <cdr:relSizeAnchor xmlns:cdr="http://schemas.openxmlformats.org/drawingml/2006/chartDrawing">
    <cdr:from>
      <cdr:x>0.16325</cdr:x>
      <cdr:y>0.1347</cdr:y>
    </cdr:from>
    <cdr:to>
      <cdr:x>0.27905</cdr:x>
      <cdr:y>0.18684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37B24A62-8393-4E7F-A062-0EE56477D7A5}"/>
            </a:ext>
          </a:extLst>
        </cdr:cNvPr>
        <cdr:cNvSpPr txBox="1"/>
      </cdr:nvSpPr>
      <cdr:spPr>
        <a:xfrm xmlns:a="http://schemas.openxmlformats.org/drawingml/2006/main">
          <a:off x="1289050" y="688975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General Science &amp; Technology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24</xdr:row>
      <xdr:rowOff>47630</xdr:rowOff>
    </xdr:from>
    <xdr:to>
      <xdr:col>15</xdr:col>
      <xdr:colOff>200025</xdr:colOff>
      <xdr:row>51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4B6A62-A1E3-4076-90FE-34B827E20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76200</xdr:colOff>
      <xdr:row>25</xdr:row>
      <xdr:rowOff>19049</xdr:rowOff>
    </xdr:from>
    <xdr:to>
      <xdr:col>30</xdr:col>
      <xdr:colOff>571949</xdr:colOff>
      <xdr:row>37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3D5628-B13F-4A91-9337-17FBC1089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19050</xdr:colOff>
      <xdr:row>25</xdr:row>
      <xdr:rowOff>9525</xdr:rowOff>
    </xdr:from>
    <xdr:to>
      <xdr:col>36</xdr:col>
      <xdr:colOff>514798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0CA990-1E03-436D-9198-11CF89338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38100</xdr:colOff>
      <xdr:row>25</xdr:row>
      <xdr:rowOff>0</xdr:rowOff>
    </xdr:from>
    <xdr:to>
      <xdr:col>42</xdr:col>
      <xdr:colOff>542925</xdr:colOff>
      <xdr:row>37</xdr:row>
      <xdr:rowOff>15405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3DAF5C2-68A9-460E-9305-83CC97E2D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85725</xdr:colOff>
      <xdr:row>37</xdr:row>
      <xdr:rowOff>76200</xdr:rowOff>
    </xdr:from>
    <xdr:to>
      <xdr:col>30</xdr:col>
      <xdr:colOff>581473</xdr:colOff>
      <xdr:row>49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974EEBB-7ECD-4360-B0B2-046EB209E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38100</xdr:colOff>
      <xdr:row>37</xdr:row>
      <xdr:rowOff>76200</xdr:rowOff>
    </xdr:from>
    <xdr:to>
      <xdr:col>36</xdr:col>
      <xdr:colOff>523875</xdr:colOff>
      <xdr:row>49</xdr:row>
      <xdr:rowOff>79265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DA1C057-9382-4E40-8DC8-1841C4CBB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47624</xdr:colOff>
      <xdr:row>37</xdr:row>
      <xdr:rowOff>66675</xdr:rowOff>
    </xdr:from>
    <xdr:to>
      <xdr:col>42</xdr:col>
      <xdr:colOff>552449</xdr:colOff>
      <xdr:row>49</xdr:row>
      <xdr:rowOff>82080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32BC3F6-A8C4-49A9-8AC7-E7B269BF9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85725</xdr:colOff>
      <xdr:row>49</xdr:row>
      <xdr:rowOff>152400</xdr:rowOff>
    </xdr:from>
    <xdr:to>
      <xdr:col>30</xdr:col>
      <xdr:colOff>581025</xdr:colOff>
      <xdr:row>61</xdr:row>
      <xdr:rowOff>161635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05FAAF6-E470-4E4B-88E1-602B5411D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47626</xdr:colOff>
      <xdr:row>49</xdr:row>
      <xdr:rowOff>152400</xdr:rowOff>
    </xdr:from>
    <xdr:to>
      <xdr:col>36</xdr:col>
      <xdr:colOff>523876</xdr:colOff>
      <xdr:row>61</xdr:row>
      <xdr:rowOff>149295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3676895-12F2-4A2C-ADFB-F9C0EFA89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28576</xdr:colOff>
      <xdr:row>49</xdr:row>
      <xdr:rowOff>152401</xdr:rowOff>
    </xdr:from>
    <xdr:to>
      <xdr:col>42</xdr:col>
      <xdr:colOff>533400</xdr:colOff>
      <xdr:row>61</xdr:row>
      <xdr:rowOff>167805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6B92BF4-74B3-4753-9FD1-41E9169B0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95251</xdr:colOff>
      <xdr:row>62</xdr:row>
      <xdr:rowOff>19050</xdr:rowOff>
    </xdr:from>
    <xdr:to>
      <xdr:col>30</xdr:col>
      <xdr:colOff>590551</xdr:colOff>
      <xdr:row>74</xdr:row>
      <xdr:rowOff>28285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E8BC6FD-8183-4E55-824B-CF5057714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31</xdr:col>
      <xdr:colOff>57151</xdr:colOff>
      <xdr:row>62</xdr:row>
      <xdr:rowOff>28575</xdr:rowOff>
    </xdr:from>
    <xdr:to>
      <xdr:col>36</xdr:col>
      <xdr:colOff>514351</xdr:colOff>
      <xdr:row>74</xdr:row>
      <xdr:rowOff>13130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64114E7-3CA1-4991-9DEA-32D5618FD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37</xdr:col>
      <xdr:colOff>28575</xdr:colOff>
      <xdr:row>62</xdr:row>
      <xdr:rowOff>19050</xdr:rowOff>
    </xdr:from>
    <xdr:to>
      <xdr:col>42</xdr:col>
      <xdr:colOff>542925</xdr:colOff>
      <xdr:row>74</xdr:row>
      <xdr:rowOff>40625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AB5C94F-CA5E-4B93-86BA-8A418FF3A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104775</xdr:colOff>
      <xdr:row>74</xdr:row>
      <xdr:rowOff>66675</xdr:rowOff>
    </xdr:from>
    <xdr:to>
      <xdr:col>30</xdr:col>
      <xdr:colOff>590550</xdr:colOff>
      <xdr:row>86</xdr:row>
      <xdr:rowOff>69740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12E7D95-42D1-4A34-99F5-B8E42A8F2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66675</xdr:colOff>
      <xdr:row>74</xdr:row>
      <xdr:rowOff>66675</xdr:rowOff>
    </xdr:from>
    <xdr:to>
      <xdr:col>36</xdr:col>
      <xdr:colOff>514350</xdr:colOff>
      <xdr:row>86</xdr:row>
      <xdr:rowOff>45060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EC95C3-009B-4FCA-9DF4-D02E6D08F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37</xdr:col>
      <xdr:colOff>38100</xdr:colOff>
      <xdr:row>74</xdr:row>
      <xdr:rowOff>85725</xdr:rowOff>
    </xdr:from>
    <xdr:to>
      <xdr:col>42</xdr:col>
      <xdr:colOff>514350</xdr:colOff>
      <xdr:row>86</xdr:row>
      <xdr:rowOff>82620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1875D76-20FA-43E3-8FE1-0DA8E277D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114301</xdr:colOff>
      <xdr:row>86</xdr:row>
      <xdr:rowOff>123825</xdr:rowOff>
    </xdr:from>
    <xdr:to>
      <xdr:col>30</xdr:col>
      <xdr:colOff>581025</xdr:colOff>
      <xdr:row>98</xdr:row>
      <xdr:rowOff>114550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583F7EB3-F01C-44B9-9EAF-464C685BE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66676</xdr:colOff>
      <xdr:row>86</xdr:row>
      <xdr:rowOff>114301</xdr:rowOff>
    </xdr:from>
    <xdr:to>
      <xdr:col>36</xdr:col>
      <xdr:colOff>514350</xdr:colOff>
      <xdr:row>98</xdr:row>
      <xdr:rowOff>92685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E0AE7D80-ACDB-467A-837E-36715517C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47626</xdr:colOff>
      <xdr:row>86</xdr:row>
      <xdr:rowOff>123826</xdr:rowOff>
    </xdr:from>
    <xdr:to>
      <xdr:col>42</xdr:col>
      <xdr:colOff>513964</xdr:colOff>
      <xdr:row>98</xdr:row>
      <xdr:rowOff>114300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B04FD6A-1850-4833-870E-C6FDC669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114300</xdr:colOff>
      <xdr:row>98</xdr:row>
      <xdr:rowOff>171450</xdr:rowOff>
    </xdr:from>
    <xdr:to>
      <xdr:col>30</xdr:col>
      <xdr:colOff>581025</xdr:colOff>
      <xdr:row>110</xdr:row>
      <xdr:rowOff>162175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89D2B8B5-B27F-4C8A-9468-84128296D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76200</xdr:colOff>
      <xdr:row>98</xdr:row>
      <xdr:rowOff>161925</xdr:rowOff>
    </xdr:from>
    <xdr:to>
      <xdr:col>36</xdr:col>
      <xdr:colOff>504825</xdr:colOff>
      <xdr:row>110</xdr:row>
      <xdr:rowOff>127970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93BF5E0-CE05-4EA2-B818-F9A4AA71C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37</xdr:col>
      <xdr:colOff>57150</xdr:colOff>
      <xdr:row>98</xdr:row>
      <xdr:rowOff>180975</xdr:rowOff>
    </xdr:from>
    <xdr:to>
      <xdr:col>42</xdr:col>
      <xdr:colOff>523875</xdr:colOff>
      <xdr:row>110</xdr:row>
      <xdr:rowOff>171700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EC6698EC-7ED7-48B4-BF82-4BD5384C1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31</xdr:col>
      <xdr:colOff>95250</xdr:colOff>
      <xdr:row>111</xdr:row>
      <xdr:rowOff>0</xdr:rowOff>
    </xdr:from>
    <xdr:to>
      <xdr:col>36</xdr:col>
      <xdr:colOff>523875</xdr:colOff>
      <xdr:row>122</xdr:row>
      <xdr:rowOff>156545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54B209B3-DC58-4056-A705-5AC33D07A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0.31725</cdr:x>
      <cdr:y>0.34078</cdr:y>
    </cdr:from>
    <cdr:to>
      <cdr:x>0.43305</cdr:x>
      <cdr:y>0.39292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0E85105-C4E3-4281-B018-E033A40C3321}"/>
            </a:ext>
          </a:extLst>
        </cdr:cNvPr>
        <cdr:cNvSpPr txBox="1"/>
      </cdr:nvSpPr>
      <cdr:spPr>
        <a:xfrm xmlns:a="http://schemas.openxmlformats.org/drawingml/2006/main">
          <a:off x="2505076" y="1743070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/>
            <a:t>Public Health &amp; Health Services</a:t>
          </a:r>
        </a:p>
      </cdr:txBody>
    </cdr:sp>
  </cdr:relSizeAnchor>
  <cdr:relSizeAnchor xmlns:cdr="http://schemas.openxmlformats.org/drawingml/2006/chartDrawing">
    <cdr:from>
      <cdr:x>0.44672</cdr:x>
      <cdr:y>0.48479</cdr:y>
    </cdr:from>
    <cdr:to>
      <cdr:x>0.56253</cdr:x>
      <cdr:y>0.53693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252EAA2-B518-4FA2-AEEA-ABC18FBB53D2}"/>
            </a:ext>
          </a:extLst>
        </cdr:cNvPr>
        <cdr:cNvSpPr txBox="1"/>
      </cdr:nvSpPr>
      <cdr:spPr>
        <a:xfrm xmlns:a="http://schemas.openxmlformats.org/drawingml/2006/main">
          <a:off x="3527425" y="2479675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Mathematics &amp; Statistics</a:t>
          </a:r>
        </a:p>
      </cdr:txBody>
    </cdr:sp>
  </cdr:relSizeAnchor>
  <cdr:relSizeAnchor xmlns:cdr="http://schemas.openxmlformats.org/drawingml/2006/chartDrawing">
    <cdr:from>
      <cdr:x>0.16325</cdr:x>
      <cdr:y>0.1347</cdr:y>
    </cdr:from>
    <cdr:to>
      <cdr:x>0.27905</cdr:x>
      <cdr:y>0.18684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37B24A62-8393-4E7F-A062-0EE56477D7A5}"/>
            </a:ext>
          </a:extLst>
        </cdr:cNvPr>
        <cdr:cNvSpPr txBox="1"/>
      </cdr:nvSpPr>
      <cdr:spPr>
        <a:xfrm xmlns:a="http://schemas.openxmlformats.org/drawingml/2006/main">
          <a:off x="1289050" y="688975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General Science &amp; Technology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24</xdr:row>
      <xdr:rowOff>47630</xdr:rowOff>
    </xdr:from>
    <xdr:to>
      <xdr:col>15</xdr:col>
      <xdr:colOff>200025</xdr:colOff>
      <xdr:row>51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47D739-B25F-4011-A794-9957D0C14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76200</xdr:colOff>
      <xdr:row>25</xdr:row>
      <xdr:rowOff>19049</xdr:rowOff>
    </xdr:from>
    <xdr:to>
      <xdr:col>30</xdr:col>
      <xdr:colOff>571949</xdr:colOff>
      <xdr:row>37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3817467-B843-4178-88DB-648E41326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19050</xdr:colOff>
      <xdr:row>25</xdr:row>
      <xdr:rowOff>9525</xdr:rowOff>
    </xdr:from>
    <xdr:to>
      <xdr:col>36</xdr:col>
      <xdr:colOff>514798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45058F-CF51-4371-8EE0-16BC50706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38100</xdr:colOff>
      <xdr:row>25</xdr:row>
      <xdr:rowOff>0</xdr:rowOff>
    </xdr:from>
    <xdr:to>
      <xdr:col>42</xdr:col>
      <xdr:colOff>542925</xdr:colOff>
      <xdr:row>37</xdr:row>
      <xdr:rowOff>15405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E7A1E6-1B62-46E2-AFB3-CB0694D52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85725</xdr:colOff>
      <xdr:row>37</xdr:row>
      <xdr:rowOff>76200</xdr:rowOff>
    </xdr:from>
    <xdr:to>
      <xdr:col>30</xdr:col>
      <xdr:colOff>581473</xdr:colOff>
      <xdr:row>49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70C36F-0E79-4A9E-9688-B2DD1AE6D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38100</xdr:colOff>
      <xdr:row>37</xdr:row>
      <xdr:rowOff>76200</xdr:rowOff>
    </xdr:from>
    <xdr:to>
      <xdr:col>36</xdr:col>
      <xdr:colOff>523875</xdr:colOff>
      <xdr:row>49</xdr:row>
      <xdr:rowOff>79265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DF6474-ABED-40ED-9CC1-710647BE9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47624</xdr:colOff>
      <xdr:row>37</xdr:row>
      <xdr:rowOff>66675</xdr:rowOff>
    </xdr:from>
    <xdr:to>
      <xdr:col>42</xdr:col>
      <xdr:colOff>552449</xdr:colOff>
      <xdr:row>49</xdr:row>
      <xdr:rowOff>82080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C6CF7C8-9053-4E3C-A64A-44A76D594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85725</xdr:colOff>
      <xdr:row>49</xdr:row>
      <xdr:rowOff>152400</xdr:rowOff>
    </xdr:from>
    <xdr:to>
      <xdr:col>30</xdr:col>
      <xdr:colOff>581025</xdr:colOff>
      <xdr:row>61</xdr:row>
      <xdr:rowOff>161635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0324684-30A7-4BD3-B584-7585AA7C7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47626</xdr:colOff>
      <xdr:row>49</xdr:row>
      <xdr:rowOff>152400</xdr:rowOff>
    </xdr:from>
    <xdr:to>
      <xdr:col>36</xdr:col>
      <xdr:colOff>523876</xdr:colOff>
      <xdr:row>61</xdr:row>
      <xdr:rowOff>149295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E91466A-1BB7-45C8-83CD-FC31610F6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28576</xdr:colOff>
      <xdr:row>49</xdr:row>
      <xdr:rowOff>152401</xdr:rowOff>
    </xdr:from>
    <xdr:to>
      <xdr:col>42</xdr:col>
      <xdr:colOff>533400</xdr:colOff>
      <xdr:row>61</xdr:row>
      <xdr:rowOff>167805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EA9D32B-8FFE-4187-AF31-C60914DB6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95251</xdr:colOff>
      <xdr:row>62</xdr:row>
      <xdr:rowOff>19050</xdr:rowOff>
    </xdr:from>
    <xdr:to>
      <xdr:col>30</xdr:col>
      <xdr:colOff>590551</xdr:colOff>
      <xdr:row>74</xdr:row>
      <xdr:rowOff>28285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0C54889-CA3D-492D-87FD-9430C74D1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31</xdr:col>
      <xdr:colOff>57151</xdr:colOff>
      <xdr:row>62</xdr:row>
      <xdr:rowOff>28575</xdr:rowOff>
    </xdr:from>
    <xdr:to>
      <xdr:col>36</xdr:col>
      <xdr:colOff>514351</xdr:colOff>
      <xdr:row>74</xdr:row>
      <xdr:rowOff>13130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944DEAB-B0BF-4C55-B47A-10C3D3177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37</xdr:col>
      <xdr:colOff>28575</xdr:colOff>
      <xdr:row>62</xdr:row>
      <xdr:rowOff>19050</xdr:rowOff>
    </xdr:from>
    <xdr:to>
      <xdr:col>42</xdr:col>
      <xdr:colOff>542925</xdr:colOff>
      <xdr:row>74</xdr:row>
      <xdr:rowOff>40625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7E4BC88-2A7A-4503-862A-BD2D8F56B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104775</xdr:colOff>
      <xdr:row>74</xdr:row>
      <xdr:rowOff>66675</xdr:rowOff>
    </xdr:from>
    <xdr:to>
      <xdr:col>30</xdr:col>
      <xdr:colOff>590550</xdr:colOff>
      <xdr:row>86</xdr:row>
      <xdr:rowOff>69740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ECEA8264-A315-4520-BE12-8C36176C7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66675</xdr:colOff>
      <xdr:row>74</xdr:row>
      <xdr:rowOff>66675</xdr:rowOff>
    </xdr:from>
    <xdr:to>
      <xdr:col>36</xdr:col>
      <xdr:colOff>514350</xdr:colOff>
      <xdr:row>86</xdr:row>
      <xdr:rowOff>45060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85FD935-BA33-48CA-902A-20CDE8F85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37</xdr:col>
      <xdr:colOff>38100</xdr:colOff>
      <xdr:row>74</xdr:row>
      <xdr:rowOff>85725</xdr:rowOff>
    </xdr:from>
    <xdr:to>
      <xdr:col>42</xdr:col>
      <xdr:colOff>514350</xdr:colOff>
      <xdr:row>86</xdr:row>
      <xdr:rowOff>82620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08C3808-2676-4C06-900B-5E018DA30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114301</xdr:colOff>
      <xdr:row>86</xdr:row>
      <xdr:rowOff>123825</xdr:rowOff>
    </xdr:from>
    <xdr:to>
      <xdr:col>30</xdr:col>
      <xdr:colOff>581025</xdr:colOff>
      <xdr:row>98</xdr:row>
      <xdr:rowOff>114550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AE7F5AE-8FE1-4F7B-8902-8C76B349E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66676</xdr:colOff>
      <xdr:row>86</xdr:row>
      <xdr:rowOff>114301</xdr:rowOff>
    </xdr:from>
    <xdr:to>
      <xdr:col>36</xdr:col>
      <xdr:colOff>514350</xdr:colOff>
      <xdr:row>98</xdr:row>
      <xdr:rowOff>92685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4FF2F636-6631-4351-9092-DAC7208BB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47626</xdr:colOff>
      <xdr:row>86</xdr:row>
      <xdr:rowOff>123826</xdr:rowOff>
    </xdr:from>
    <xdr:to>
      <xdr:col>42</xdr:col>
      <xdr:colOff>513964</xdr:colOff>
      <xdr:row>98</xdr:row>
      <xdr:rowOff>114300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1DB70859-9E80-419C-B11A-B2F7B5566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114300</xdr:colOff>
      <xdr:row>98</xdr:row>
      <xdr:rowOff>171450</xdr:rowOff>
    </xdr:from>
    <xdr:to>
      <xdr:col>30</xdr:col>
      <xdr:colOff>581025</xdr:colOff>
      <xdr:row>110</xdr:row>
      <xdr:rowOff>162175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E1D36A31-63AD-4B2E-8D62-77508D68E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76200</xdr:colOff>
      <xdr:row>98</xdr:row>
      <xdr:rowOff>161925</xdr:rowOff>
    </xdr:from>
    <xdr:to>
      <xdr:col>36</xdr:col>
      <xdr:colOff>504825</xdr:colOff>
      <xdr:row>110</xdr:row>
      <xdr:rowOff>127970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F718445C-3632-4AE4-BEFC-1A05703D9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37</xdr:col>
      <xdr:colOff>57150</xdr:colOff>
      <xdr:row>98</xdr:row>
      <xdr:rowOff>180975</xdr:rowOff>
    </xdr:from>
    <xdr:to>
      <xdr:col>42</xdr:col>
      <xdr:colOff>523875</xdr:colOff>
      <xdr:row>110</xdr:row>
      <xdr:rowOff>171700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3F1B0AE-D27D-4C75-8D15-E8A4F66B5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31</xdr:col>
      <xdr:colOff>95250</xdr:colOff>
      <xdr:row>111</xdr:row>
      <xdr:rowOff>0</xdr:rowOff>
    </xdr:from>
    <xdr:to>
      <xdr:col>36</xdr:col>
      <xdr:colOff>523875</xdr:colOff>
      <xdr:row>122</xdr:row>
      <xdr:rowOff>156545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E5B166C-770B-498E-AE4A-00C36B7CA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0.31725</cdr:x>
      <cdr:y>0.34078</cdr:y>
    </cdr:from>
    <cdr:to>
      <cdr:x>0.43305</cdr:x>
      <cdr:y>0.39292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0E85105-C4E3-4281-B018-E033A40C3321}"/>
            </a:ext>
          </a:extLst>
        </cdr:cNvPr>
        <cdr:cNvSpPr txBox="1"/>
      </cdr:nvSpPr>
      <cdr:spPr>
        <a:xfrm xmlns:a="http://schemas.openxmlformats.org/drawingml/2006/main">
          <a:off x="2505076" y="1743070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/>
            <a:t>Public Health &amp; Health Services</a:t>
          </a:r>
        </a:p>
      </cdr:txBody>
    </cdr:sp>
  </cdr:relSizeAnchor>
  <cdr:relSizeAnchor xmlns:cdr="http://schemas.openxmlformats.org/drawingml/2006/chartDrawing">
    <cdr:from>
      <cdr:x>0.44672</cdr:x>
      <cdr:y>0.48479</cdr:y>
    </cdr:from>
    <cdr:to>
      <cdr:x>0.56253</cdr:x>
      <cdr:y>0.53693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252EAA2-B518-4FA2-AEEA-ABC18FBB53D2}"/>
            </a:ext>
          </a:extLst>
        </cdr:cNvPr>
        <cdr:cNvSpPr txBox="1"/>
      </cdr:nvSpPr>
      <cdr:spPr>
        <a:xfrm xmlns:a="http://schemas.openxmlformats.org/drawingml/2006/main">
          <a:off x="3527425" y="2479675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Mathematics &amp; Statistics</a:t>
          </a:r>
        </a:p>
      </cdr:txBody>
    </cdr:sp>
  </cdr:relSizeAnchor>
  <cdr:relSizeAnchor xmlns:cdr="http://schemas.openxmlformats.org/drawingml/2006/chartDrawing">
    <cdr:from>
      <cdr:x>0.16325</cdr:x>
      <cdr:y>0.1347</cdr:y>
    </cdr:from>
    <cdr:to>
      <cdr:x>0.27905</cdr:x>
      <cdr:y>0.18684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37B24A62-8393-4E7F-A062-0EE56477D7A5}"/>
            </a:ext>
          </a:extLst>
        </cdr:cNvPr>
        <cdr:cNvSpPr txBox="1"/>
      </cdr:nvSpPr>
      <cdr:spPr>
        <a:xfrm xmlns:a="http://schemas.openxmlformats.org/drawingml/2006/main">
          <a:off x="1289050" y="688975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General Science &amp; Technology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0.18936</cdr:x>
      <cdr:y>0.07101</cdr:y>
    </cdr:from>
    <cdr:to>
      <cdr:x>0.38392</cdr:x>
      <cdr:y>0.1499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F7A2B59-0E37-47E4-89A3-2629B7FCB856}"/>
            </a:ext>
          </a:extLst>
        </cdr:cNvPr>
        <cdr:cNvSpPr txBox="1"/>
      </cdr:nvSpPr>
      <cdr:spPr>
        <a:xfrm xmlns:a="http://schemas.openxmlformats.org/drawingml/2006/main">
          <a:off x="1390648" y="342932"/>
          <a:ext cx="1428805" cy="3809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Physics &amp; Astronomy</a:t>
          </a:r>
        </a:p>
      </cdr:txBody>
    </cdr:sp>
  </cdr:relSizeAnchor>
  <cdr:relSizeAnchor xmlns:cdr="http://schemas.openxmlformats.org/drawingml/2006/chartDrawing">
    <cdr:from>
      <cdr:x>0.89386</cdr:x>
      <cdr:y>0.40927</cdr:y>
    </cdr:from>
    <cdr:to>
      <cdr:x>0.94575</cdr:x>
      <cdr:y>0.55851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A863F6A-A96E-49B8-BAFD-36A3B3F7AA38}"/>
            </a:ext>
          </a:extLst>
        </cdr:cNvPr>
        <cdr:cNvSpPr txBox="1"/>
      </cdr:nvSpPr>
      <cdr:spPr>
        <a:xfrm xmlns:a="http://schemas.openxmlformats.org/drawingml/2006/main" rot="16200000">
          <a:off x="6394479" y="2146269"/>
          <a:ext cx="720718" cy="3810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General Science</a:t>
          </a:r>
          <a:r>
            <a:rPr lang="en-GB" sz="1200" baseline="0"/>
            <a:t> </a:t>
          </a:r>
          <a:r>
            <a:rPr lang="en-GB" sz="1200"/>
            <a:t>&amp; Technology</a:t>
          </a:r>
        </a:p>
      </cdr:txBody>
    </cdr:sp>
  </cdr:relSizeAnchor>
  <cdr:relSizeAnchor xmlns:cdr="http://schemas.openxmlformats.org/drawingml/2006/chartDrawing">
    <cdr:from>
      <cdr:x>0.72158</cdr:x>
      <cdr:y>0.27284</cdr:y>
    </cdr:from>
    <cdr:to>
      <cdr:x>0.91613</cdr:x>
      <cdr:y>0.35174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9A863F6A-A96E-49B8-BAFD-36A3B3F7AA38}"/>
            </a:ext>
          </a:extLst>
        </cdr:cNvPr>
        <cdr:cNvSpPr txBox="1"/>
      </cdr:nvSpPr>
      <cdr:spPr>
        <a:xfrm xmlns:a="http://schemas.openxmlformats.org/drawingml/2006/main">
          <a:off x="5299124" y="1317606"/>
          <a:ext cx="1428732" cy="3810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Biology</a:t>
          </a:r>
        </a:p>
      </cdr:txBody>
    </cdr:sp>
  </cdr:relSizeAnchor>
  <cdr:relSizeAnchor xmlns:cdr="http://schemas.openxmlformats.org/drawingml/2006/chartDrawing">
    <cdr:from>
      <cdr:x>0.16343</cdr:x>
      <cdr:y>0.1361</cdr:y>
    </cdr:from>
    <cdr:to>
      <cdr:x>0.47601</cdr:x>
      <cdr:y>0.22091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CA36DF65-71E8-471A-9E3F-395497F79CDB}"/>
            </a:ext>
          </a:extLst>
        </cdr:cNvPr>
        <cdr:cNvSpPr txBox="1"/>
      </cdr:nvSpPr>
      <cdr:spPr>
        <a:xfrm xmlns:a="http://schemas.openxmlformats.org/drawingml/2006/main">
          <a:off x="1200180" y="657243"/>
          <a:ext cx="2295496" cy="4095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/>
            <a:t>Psychology &amp; Cognitive Sciences</a:t>
          </a:r>
        </a:p>
      </cdr:txBody>
    </cdr:sp>
  </cdr:relSizeAnchor>
  <cdr:relSizeAnchor xmlns:cdr="http://schemas.openxmlformats.org/drawingml/2006/chartDrawing">
    <cdr:from>
      <cdr:x>0.11587</cdr:x>
      <cdr:y>0.27482</cdr:y>
    </cdr:from>
    <cdr:to>
      <cdr:x>0.24038</cdr:x>
      <cdr:y>0.35108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F316FFE2-09B7-4439-BAD5-3A82B7EE634A}"/>
            </a:ext>
          </a:extLst>
        </cdr:cNvPr>
        <cdr:cNvSpPr txBox="1"/>
      </cdr:nvSpPr>
      <cdr:spPr>
        <a:xfrm xmlns:a="http://schemas.openxmlformats.org/drawingml/2006/main">
          <a:off x="850926" y="1327134"/>
          <a:ext cx="914373" cy="36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Maths</a:t>
          </a:r>
        </a:p>
      </cdr:txBody>
    </cdr:sp>
  </cdr:relSizeAnchor>
  <cdr:relSizeAnchor xmlns:cdr="http://schemas.openxmlformats.org/drawingml/2006/chartDrawing">
    <cdr:from>
      <cdr:x>0.29226</cdr:x>
      <cdr:y>0.37344</cdr:y>
    </cdr:from>
    <cdr:to>
      <cdr:x>0.3904</cdr:x>
      <cdr:y>0.45234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8B4CF160-971C-46C4-8B9D-446D87AC8831}"/>
            </a:ext>
          </a:extLst>
        </cdr:cNvPr>
        <cdr:cNvSpPr txBox="1"/>
      </cdr:nvSpPr>
      <cdr:spPr>
        <a:xfrm xmlns:a="http://schemas.openxmlformats.org/drawingml/2006/main">
          <a:off x="2146300" y="1803400"/>
          <a:ext cx="720718" cy="3810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Public Health &amp;</a:t>
          </a:r>
        </a:p>
        <a:p xmlns:a="http://schemas.openxmlformats.org/drawingml/2006/main">
          <a:r>
            <a:rPr lang="en-GB" sz="1200"/>
            <a:t>Health Services</a:t>
          </a:r>
        </a:p>
      </cdr:txBody>
    </cdr:sp>
  </cdr:relSizeAnchor>
  <cdr:relSizeAnchor xmlns:cdr="http://schemas.openxmlformats.org/drawingml/2006/chartDrawing">
    <cdr:from>
      <cdr:x>0.46347</cdr:x>
      <cdr:y>0.43656</cdr:y>
    </cdr:from>
    <cdr:to>
      <cdr:x>0.52659</cdr:x>
      <cdr:y>0.51546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A0307A05-F772-4369-8B35-D7C4E1458136}"/>
            </a:ext>
          </a:extLst>
        </cdr:cNvPr>
        <cdr:cNvSpPr txBox="1"/>
      </cdr:nvSpPr>
      <cdr:spPr>
        <a:xfrm xmlns:a="http://schemas.openxmlformats.org/drawingml/2006/main">
          <a:off x="3403600" y="2108200"/>
          <a:ext cx="463551" cy="3810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ICTs</a:t>
          </a:r>
        </a:p>
      </cdr:txBody>
    </cdr:sp>
  </cdr:relSizeAnchor>
  <cdr:relSizeAnchor xmlns:cdr="http://schemas.openxmlformats.org/drawingml/2006/chartDrawing">
    <cdr:from>
      <cdr:x>0.5374</cdr:x>
      <cdr:y>0.41486</cdr:y>
    </cdr:from>
    <cdr:to>
      <cdr:x>0.63554</cdr:x>
      <cdr:y>0.49376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ECDB579D-3C5F-477D-8BF3-2E1DE1F8D315}"/>
            </a:ext>
          </a:extLst>
        </cdr:cNvPr>
        <cdr:cNvSpPr txBox="1"/>
      </cdr:nvSpPr>
      <cdr:spPr>
        <a:xfrm xmlns:a="http://schemas.openxmlformats.org/drawingml/2006/main">
          <a:off x="3946525" y="2003425"/>
          <a:ext cx="720718" cy="3810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Biomedical</a:t>
          </a:r>
        </a:p>
        <a:p xmlns:a="http://schemas.openxmlformats.org/drawingml/2006/main">
          <a:r>
            <a:rPr lang="en-GB" sz="1200"/>
            <a:t>Research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561974</xdr:colOff>
      <xdr:row>32</xdr:row>
      <xdr:rowOff>171455</xdr:rowOff>
    </xdr:from>
    <xdr:to>
      <xdr:col>29</xdr:col>
      <xdr:colOff>590550</xdr:colOff>
      <xdr:row>58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2F4870-D4A7-456F-A66A-15EC18250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76200</xdr:colOff>
      <xdr:row>58</xdr:row>
      <xdr:rowOff>180975</xdr:rowOff>
    </xdr:from>
    <xdr:to>
      <xdr:col>22</xdr:col>
      <xdr:colOff>548002</xdr:colOff>
      <xdr:row>71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B4E682-86FA-401C-B367-EE2BA8D9A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28575</xdr:colOff>
      <xdr:row>58</xdr:row>
      <xdr:rowOff>171451</xdr:rowOff>
    </xdr:from>
    <xdr:to>
      <xdr:col>28</xdr:col>
      <xdr:colOff>495300</xdr:colOff>
      <xdr:row>71</xdr:row>
      <xdr:rowOff>6187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83C4F7-F256-476C-8B22-5DBB228E5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580</xdr:row>
      <xdr:rowOff>0</xdr:rowOff>
    </xdr:from>
    <xdr:to>
      <xdr:col>30</xdr:col>
      <xdr:colOff>28576</xdr:colOff>
      <xdr:row>605</xdr:row>
      <xdr:rowOff>66669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587A1DE9-7F92-4B1B-B5A8-D84A5579B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606</xdr:row>
      <xdr:rowOff>0</xdr:rowOff>
    </xdr:from>
    <xdr:to>
      <xdr:col>30</xdr:col>
      <xdr:colOff>28576</xdr:colOff>
      <xdr:row>631</xdr:row>
      <xdr:rowOff>66669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C7B820C3-DE89-45AE-B1D7-3D2E0D309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76200</xdr:colOff>
      <xdr:row>71</xdr:row>
      <xdr:rowOff>76200</xdr:rowOff>
    </xdr:from>
    <xdr:to>
      <xdr:col>22</xdr:col>
      <xdr:colOff>562486</xdr:colOff>
      <xdr:row>83</xdr:row>
      <xdr:rowOff>66675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DE88FC69-79D3-4151-899C-FDD1DDDD1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28575</xdr:colOff>
      <xdr:row>71</xdr:row>
      <xdr:rowOff>57149</xdr:rowOff>
    </xdr:from>
    <xdr:to>
      <xdr:col>28</xdr:col>
      <xdr:colOff>485775</xdr:colOff>
      <xdr:row>83</xdr:row>
      <xdr:rowOff>76122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5D4D78AE-A474-44DF-8410-F33C4DCD4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581025</xdr:colOff>
      <xdr:row>71</xdr:row>
      <xdr:rowOff>47625</xdr:rowOff>
    </xdr:from>
    <xdr:to>
      <xdr:col>34</xdr:col>
      <xdr:colOff>428741</xdr:colOff>
      <xdr:row>83</xdr:row>
      <xdr:rowOff>66675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2DD4F659-F5A3-4855-9127-FC990F38D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85725</xdr:colOff>
      <xdr:row>83</xdr:row>
      <xdr:rowOff>123825</xdr:rowOff>
    </xdr:from>
    <xdr:to>
      <xdr:col>22</xdr:col>
      <xdr:colOff>552450</xdr:colOff>
      <xdr:row>95</xdr:row>
      <xdr:rowOff>149061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3378BB1F-0516-4BFB-9E31-D8EB47A07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38100</xdr:colOff>
      <xdr:row>83</xdr:row>
      <xdr:rowOff>142874</xdr:rowOff>
    </xdr:from>
    <xdr:to>
      <xdr:col>28</xdr:col>
      <xdr:colOff>476250</xdr:colOff>
      <xdr:row>95</xdr:row>
      <xdr:rowOff>149320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64BF11B8-B0CB-47CA-A17C-E181DF776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571500</xdr:colOff>
      <xdr:row>83</xdr:row>
      <xdr:rowOff>123825</xdr:rowOff>
    </xdr:from>
    <xdr:to>
      <xdr:col>34</xdr:col>
      <xdr:colOff>404733</xdr:colOff>
      <xdr:row>95</xdr:row>
      <xdr:rowOff>133350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6E12DF69-7288-4C57-8573-514103FFC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104774</xdr:colOff>
      <xdr:row>96</xdr:row>
      <xdr:rowOff>9525</xdr:rowOff>
    </xdr:from>
    <xdr:to>
      <xdr:col>22</xdr:col>
      <xdr:colOff>552449</xdr:colOff>
      <xdr:row>108</xdr:row>
      <xdr:rowOff>22234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282A78AC-530D-4E93-ACC9-E04B9A299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38100</xdr:colOff>
      <xdr:row>96</xdr:row>
      <xdr:rowOff>9525</xdr:rowOff>
    </xdr:from>
    <xdr:to>
      <xdr:col>28</xdr:col>
      <xdr:colOff>495300</xdr:colOff>
      <xdr:row>108</xdr:row>
      <xdr:rowOff>28498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C8EFB069-38B5-4E77-8399-45F1BF860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28</xdr:col>
      <xdr:colOff>571499</xdr:colOff>
      <xdr:row>95</xdr:row>
      <xdr:rowOff>180975</xdr:rowOff>
    </xdr:from>
    <xdr:to>
      <xdr:col>34</xdr:col>
      <xdr:colOff>419100</xdr:colOff>
      <xdr:row>108</xdr:row>
      <xdr:rowOff>9448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CBB22E00-265B-41B5-B3A7-E5BBFBFA0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17</xdr:col>
      <xdr:colOff>123824</xdr:colOff>
      <xdr:row>108</xdr:row>
      <xdr:rowOff>76200</xdr:rowOff>
    </xdr:from>
    <xdr:to>
      <xdr:col>22</xdr:col>
      <xdr:colOff>552449</xdr:colOff>
      <xdr:row>120</xdr:row>
      <xdr:rowOff>76382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5503DCF6-31B8-4ED8-B5D5-78464438A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38100</xdr:colOff>
      <xdr:row>108</xdr:row>
      <xdr:rowOff>85727</xdr:rowOff>
    </xdr:from>
    <xdr:to>
      <xdr:col>28</xdr:col>
      <xdr:colOff>485775</xdr:colOff>
      <xdr:row>120</xdr:row>
      <xdr:rowOff>57151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25B5E8F-ED04-4982-8D51-3FD337BC4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552450</xdr:colOff>
      <xdr:row>108</xdr:row>
      <xdr:rowOff>95250</xdr:rowOff>
    </xdr:from>
    <xdr:to>
      <xdr:col>34</xdr:col>
      <xdr:colOff>400167</xdr:colOff>
      <xdr:row>120</xdr:row>
      <xdr:rowOff>47625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AF109C6-57D0-4CFB-8604-2F9BD125E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17</xdr:col>
      <xdr:colOff>133349</xdr:colOff>
      <xdr:row>120</xdr:row>
      <xdr:rowOff>114300</xdr:rowOff>
    </xdr:from>
    <xdr:to>
      <xdr:col>22</xdr:col>
      <xdr:colOff>561974</xdr:colOff>
      <xdr:row>132</xdr:row>
      <xdr:rowOff>114482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6F20CFEA-9F36-45A2-98E4-D1BE8E4B7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23</xdr:col>
      <xdr:colOff>47624</xdr:colOff>
      <xdr:row>120</xdr:row>
      <xdr:rowOff>123824</xdr:rowOff>
    </xdr:from>
    <xdr:to>
      <xdr:col>28</xdr:col>
      <xdr:colOff>495299</xdr:colOff>
      <xdr:row>132</xdr:row>
      <xdr:rowOff>136533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B3514F9B-9AE7-43EC-A63F-4F7C10240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561975</xdr:colOff>
      <xdr:row>120</xdr:row>
      <xdr:rowOff>114300</xdr:rowOff>
    </xdr:from>
    <xdr:to>
      <xdr:col>34</xdr:col>
      <xdr:colOff>409575</xdr:colOff>
      <xdr:row>132</xdr:row>
      <xdr:rowOff>133272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D40F2E9D-8573-4FA2-90EE-EF8410CF8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17</xdr:col>
      <xdr:colOff>104776</xdr:colOff>
      <xdr:row>133</xdr:row>
      <xdr:rowOff>9524</xdr:rowOff>
    </xdr:from>
    <xdr:to>
      <xdr:col>22</xdr:col>
      <xdr:colOff>562096</xdr:colOff>
      <xdr:row>145</xdr:row>
      <xdr:rowOff>28575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577F2DCF-5747-4F39-AD40-7E63BE460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23</xdr:col>
      <xdr:colOff>57150</xdr:colOff>
      <xdr:row>133</xdr:row>
      <xdr:rowOff>28575</xdr:rowOff>
    </xdr:from>
    <xdr:to>
      <xdr:col>28</xdr:col>
      <xdr:colOff>499983</xdr:colOff>
      <xdr:row>145</xdr:row>
      <xdr:rowOff>38100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2FAD4D6E-220F-4F3E-99E3-995229178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23</xdr:col>
      <xdr:colOff>57150</xdr:colOff>
      <xdr:row>145</xdr:row>
      <xdr:rowOff>95250</xdr:rowOff>
    </xdr:from>
    <xdr:to>
      <xdr:col>28</xdr:col>
      <xdr:colOff>499983</xdr:colOff>
      <xdr:row>157</xdr:row>
      <xdr:rowOff>104775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66AAB13F-B9B8-4331-B1CE-7B52AF513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561975</xdr:colOff>
      <xdr:row>133</xdr:row>
      <xdr:rowOff>38100</xdr:rowOff>
    </xdr:from>
    <xdr:to>
      <xdr:col>34</xdr:col>
      <xdr:colOff>395208</xdr:colOff>
      <xdr:row>145</xdr:row>
      <xdr:rowOff>47625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FCA52801-5E8E-4FD5-BD1C-C9AE46419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28</xdr:col>
      <xdr:colOff>561975</xdr:colOff>
      <xdr:row>58</xdr:row>
      <xdr:rowOff>180975</xdr:rowOff>
    </xdr:from>
    <xdr:to>
      <xdr:col>34</xdr:col>
      <xdr:colOff>395208</xdr:colOff>
      <xdr:row>71</xdr:row>
      <xdr:rowOff>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4999F3D4-8FCF-4827-9F2E-1B40551F9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0.1725</cdr:x>
      <cdr:y>0.03156</cdr:y>
    </cdr:from>
    <cdr:to>
      <cdr:x>0.36706</cdr:x>
      <cdr:y>0.11045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F7A2B59-0E37-47E4-89A3-2629B7FCB856}"/>
            </a:ext>
          </a:extLst>
        </cdr:cNvPr>
        <cdr:cNvSpPr txBox="1"/>
      </cdr:nvSpPr>
      <cdr:spPr>
        <a:xfrm xmlns:a="http://schemas.openxmlformats.org/drawingml/2006/main">
          <a:off x="1266826" y="152396"/>
          <a:ext cx="142875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Visual &amp; </a:t>
          </a:r>
          <a:r>
            <a:rPr lang="en-GB" sz="1200"/>
            <a:t>Performing</a:t>
          </a:r>
          <a:r>
            <a:rPr lang="en-GB" sz="1100"/>
            <a:t> Arts</a:t>
          </a:r>
        </a:p>
      </cdr:txBody>
    </cdr:sp>
  </cdr:relSizeAnchor>
  <cdr:relSizeAnchor xmlns:cdr="http://schemas.openxmlformats.org/drawingml/2006/chartDrawing">
    <cdr:from>
      <cdr:x>0.46866</cdr:x>
      <cdr:y>0.08941</cdr:y>
    </cdr:from>
    <cdr:to>
      <cdr:x>0.66321</cdr:x>
      <cdr:y>0.16831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A863F6A-A96E-49B8-BAFD-36A3B3F7AA38}"/>
            </a:ext>
          </a:extLst>
        </cdr:cNvPr>
        <cdr:cNvSpPr txBox="1"/>
      </cdr:nvSpPr>
      <cdr:spPr>
        <a:xfrm xmlns:a="http://schemas.openxmlformats.org/drawingml/2006/main">
          <a:off x="3441700" y="431800"/>
          <a:ext cx="142875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Mathematics &amp; Statistics</a:t>
          </a:r>
        </a:p>
      </cdr:txBody>
    </cdr:sp>
  </cdr:relSizeAnchor>
  <cdr:relSizeAnchor xmlns:cdr="http://schemas.openxmlformats.org/drawingml/2006/chartDrawing">
    <cdr:from>
      <cdr:x>0.67748</cdr:x>
      <cdr:y>0.27482</cdr:y>
    </cdr:from>
    <cdr:to>
      <cdr:x>0.87203</cdr:x>
      <cdr:y>0.35372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9A863F6A-A96E-49B8-BAFD-36A3B3F7AA38}"/>
            </a:ext>
          </a:extLst>
        </cdr:cNvPr>
        <cdr:cNvSpPr txBox="1"/>
      </cdr:nvSpPr>
      <cdr:spPr>
        <a:xfrm xmlns:a="http://schemas.openxmlformats.org/drawingml/2006/main">
          <a:off x="4975225" y="1327150"/>
          <a:ext cx="142875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Philosophy &amp; Theology</a:t>
          </a:r>
        </a:p>
      </cdr:txBody>
    </cdr:sp>
  </cdr:relSizeAnchor>
  <cdr:relSizeAnchor xmlns:cdr="http://schemas.openxmlformats.org/drawingml/2006/chartDrawing">
    <cdr:from>
      <cdr:x>0.28016</cdr:x>
      <cdr:y>0.17357</cdr:y>
    </cdr:from>
    <cdr:to>
      <cdr:x>0.40467</cdr:x>
      <cdr:y>0.36292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CA36DF65-71E8-471A-9E3F-395497F79CDB}"/>
            </a:ext>
          </a:extLst>
        </cdr:cNvPr>
        <cdr:cNvSpPr txBox="1"/>
      </cdr:nvSpPr>
      <cdr:spPr>
        <a:xfrm xmlns:a="http://schemas.openxmlformats.org/drawingml/2006/main">
          <a:off x="2057401" y="83819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/>
            <a:t>General Arts, </a:t>
          </a:r>
        </a:p>
        <a:p xmlns:a="http://schemas.openxmlformats.org/drawingml/2006/main">
          <a:r>
            <a:rPr lang="en-GB" sz="1200"/>
            <a:t>Humanities &amp;</a:t>
          </a:r>
        </a:p>
        <a:p xmlns:a="http://schemas.openxmlformats.org/drawingml/2006/main">
          <a:r>
            <a:rPr lang="en-GB" sz="1200"/>
            <a:t>Social</a:t>
          </a:r>
        </a:p>
        <a:p xmlns:a="http://schemas.openxmlformats.org/drawingml/2006/main">
          <a:r>
            <a:rPr lang="en-GB" sz="1200"/>
            <a:t>Sciences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24</xdr:row>
      <xdr:rowOff>47630</xdr:rowOff>
    </xdr:from>
    <xdr:to>
      <xdr:col>15</xdr:col>
      <xdr:colOff>200025</xdr:colOff>
      <xdr:row>51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1C8EA8-C0BC-47CC-A82A-9BEA4295A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76200</xdr:colOff>
      <xdr:row>25</xdr:row>
      <xdr:rowOff>19049</xdr:rowOff>
    </xdr:from>
    <xdr:to>
      <xdr:col>30</xdr:col>
      <xdr:colOff>571949</xdr:colOff>
      <xdr:row>37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7018E2-EA93-4517-97EF-871F8E260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19050</xdr:colOff>
      <xdr:row>25</xdr:row>
      <xdr:rowOff>9525</xdr:rowOff>
    </xdr:from>
    <xdr:to>
      <xdr:col>36</xdr:col>
      <xdr:colOff>514798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C39217-FA6B-4638-AC65-D1439A4C9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38100</xdr:colOff>
      <xdr:row>25</xdr:row>
      <xdr:rowOff>0</xdr:rowOff>
    </xdr:from>
    <xdr:to>
      <xdr:col>42</xdr:col>
      <xdr:colOff>542925</xdr:colOff>
      <xdr:row>37</xdr:row>
      <xdr:rowOff>15405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73B35E8-B3E3-4E3C-BAE3-0C21A9485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85725</xdr:colOff>
      <xdr:row>37</xdr:row>
      <xdr:rowOff>76200</xdr:rowOff>
    </xdr:from>
    <xdr:to>
      <xdr:col>30</xdr:col>
      <xdr:colOff>581473</xdr:colOff>
      <xdr:row>49</xdr:row>
      <xdr:rowOff>85725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4D3F3C76-7C66-4358-9235-27EE7B3CD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38100</xdr:colOff>
      <xdr:row>37</xdr:row>
      <xdr:rowOff>76200</xdr:rowOff>
    </xdr:from>
    <xdr:to>
      <xdr:col>36</xdr:col>
      <xdr:colOff>523875</xdr:colOff>
      <xdr:row>49</xdr:row>
      <xdr:rowOff>79265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516A0E8C-48DE-472A-970B-7D384204B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47624</xdr:colOff>
      <xdr:row>37</xdr:row>
      <xdr:rowOff>66675</xdr:rowOff>
    </xdr:from>
    <xdr:to>
      <xdr:col>42</xdr:col>
      <xdr:colOff>552449</xdr:colOff>
      <xdr:row>49</xdr:row>
      <xdr:rowOff>82080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D1BF0393-1DDD-457C-9364-29286653F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85725</xdr:colOff>
      <xdr:row>49</xdr:row>
      <xdr:rowOff>152400</xdr:rowOff>
    </xdr:from>
    <xdr:to>
      <xdr:col>30</xdr:col>
      <xdr:colOff>581025</xdr:colOff>
      <xdr:row>61</xdr:row>
      <xdr:rowOff>161635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49C1A7B7-5082-40C5-893C-4959A7DAB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47626</xdr:colOff>
      <xdr:row>49</xdr:row>
      <xdr:rowOff>152400</xdr:rowOff>
    </xdr:from>
    <xdr:to>
      <xdr:col>36</xdr:col>
      <xdr:colOff>523876</xdr:colOff>
      <xdr:row>61</xdr:row>
      <xdr:rowOff>149295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3E916003-1EDE-4394-BDE2-A31800072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28576</xdr:colOff>
      <xdr:row>49</xdr:row>
      <xdr:rowOff>152401</xdr:rowOff>
    </xdr:from>
    <xdr:to>
      <xdr:col>42</xdr:col>
      <xdr:colOff>533400</xdr:colOff>
      <xdr:row>61</xdr:row>
      <xdr:rowOff>167805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05ADE4B-A57A-4B4C-84D5-965261013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95251</xdr:colOff>
      <xdr:row>62</xdr:row>
      <xdr:rowOff>19050</xdr:rowOff>
    </xdr:from>
    <xdr:to>
      <xdr:col>30</xdr:col>
      <xdr:colOff>590551</xdr:colOff>
      <xdr:row>74</xdr:row>
      <xdr:rowOff>28285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95E5538-F505-4023-AF13-01119A832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31</xdr:col>
      <xdr:colOff>57151</xdr:colOff>
      <xdr:row>62</xdr:row>
      <xdr:rowOff>28575</xdr:rowOff>
    </xdr:from>
    <xdr:to>
      <xdr:col>36</xdr:col>
      <xdr:colOff>514351</xdr:colOff>
      <xdr:row>74</xdr:row>
      <xdr:rowOff>13130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52453D48-7329-4072-B234-873608390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37</xdr:col>
      <xdr:colOff>28575</xdr:colOff>
      <xdr:row>62</xdr:row>
      <xdr:rowOff>19050</xdr:rowOff>
    </xdr:from>
    <xdr:to>
      <xdr:col>42</xdr:col>
      <xdr:colOff>542925</xdr:colOff>
      <xdr:row>74</xdr:row>
      <xdr:rowOff>40625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3D93B650-8287-40AF-B926-811546B76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104775</xdr:colOff>
      <xdr:row>74</xdr:row>
      <xdr:rowOff>66675</xdr:rowOff>
    </xdr:from>
    <xdr:to>
      <xdr:col>30</xdr:col>
      <xdr:colOff>590550</xdr:colOff>
      <xdr:row>86</xdr:row>
      <xdr:rowOff>69740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B2DC538F-3733-40BE-AEE7-A01A2F17B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66675</xdr:colOff>
      <xdr:row>74</xdr:row>
      <xdr:rowOff>66675</xdr:rowOff>
    </xdr:from>
    <xdr:to>
      <xdr:col>36</xdr:col>
      <xdr:colOff>514350</xdr:colOff>
      <xdr:row>86</xdr:row>
      <xdr:rowOff>45060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2510DF10-4E1B-4564-9E68-9F779338B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37</xdr:col>
      <xdr:colOff>38100</xdr:colOff>
      <xdr:row>74</xdr:row>
      <xdr:rowOff>85725</xdr:rowOff>
    </xdr:from>
    <xdr:to>
      <xdr:col>42</xdr:col>
      <xdr:colOff>514350</xdr:colOff>
      <xdr:row>86</xdr:row>
      <xdr:rowOff>82620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FDC343E8-CA38-4A82-82DE-A2FF3A832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114301</xdr:colOff>
      <xdr:row>86</xdr:row>
      <xdr:rowOff>123825</xdr:rowOff>
    </xdr:from>
    <xdr:to>
      <xdr:col>30</xdr:col>
      <xdr:colOff>581025</xdr:colOff>
      <xdr:row>98</xdr:row>
      <xdr:rowOff>114550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12F22A0C-1B79-4812-91D7-67E7973DB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66676</xdr:colOff>
      <xdr:row>86</xdr:row>
      <xdr:rowOff>114301</xdr:rowOff>
    </xdr:from>
    <xdr:to>
      <xdr:col>36</xdr:col>
      <xdr:colOff>514350</xdr:colOff>
      <xdr:row>98</xdr:row>
      <xdr:rowOff>92685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29794060-4ACB-4159-BFBB-CB834424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47626</xdr:colOff>
      <xdr:row>86</xdr:row>
      <xdr:rowOff>123826</xdr:rowOff>
    </xdr:from>
    <xdr:to>
      <xdr:col>42</xdr:col>
      <xdr:colOff>513964</xdr:colOff>
      <xdr:row>98</xdr:row>
      <xdr:rowOff>114300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F727C3E5-1744-4832-B354-9BBCDFAB5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114300</xdr:colOff>
      <xdr:row>98</xdr:row>
      <xdr:rowOff>171450</xdr:rowOff>
    </xdr:from>
    <xdr:to>
      <xdr:col>30</xdr:col>
      <xdr:colOff>581025</xdr:colOff>
      <xdr:row>110</xdr:row>
      <xdr:rowOff>162175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5262A931-656F-49DF-8740-D7497C0FA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76200</xdr:colOff>
      <xdr:row>98</xdr:row>
      <xdr:rowOff>161925</xdr:rowOff>
    </xdr:from>
    <xdr:to>
      <xdr:col>36</xdr:col>
      <xdr:colOff>504825</xdr:colOff>
      <xdr:row>110</xdr:row>
      <xdr:rowOff>127970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2E1BD26E-751D-44D8-8014-322BEEB61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37</xdr:col>
      <xdr:colOff>57150</xdr:colOff>
      <xdr:row>98</xdr:row>
      <xdr:rowOff>180975</xdr:rowOff>
    </xdr:from>
    <xdr:to>
      <xdr:col>42</xdr:col>
      <xdr:colOff>523875</xdr:colOff>
      <xdr:row>110</xdr:row>
      <xdr:rowOff>171700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53CDC500-EBB3-4D07-ABC3-E9CA8CFF3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31</xdr:col>
      <xdr:colOff>95250</xdr:colOff>
      <xdr:row>111</xdr:row>
      <xdr:rowOff>0</xdr:rowOff>
    </xdr:from>
    <xdr:to>
      <xdr:col>36</xdr:col>
      <xdr:colOff>523875</xdr:colOff>
      <xdr:row>122</xdr:row>
      <xdr:rowOff>156545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476497A0-D919-43D9-97B2-9E5CDC113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0.31725</cdr:x>
      <cdr:y>0.34078</cdr:y>
    </cdr:from>
    <cdr:to>
      <cdr:x>0.43305</cdr:x>
      <cdr:y>0.39292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0E85105-C4E3-4281-B018-E033A40C3321}"/>
            </a:ext>
          </a:extLst>
        </cdr:cNvPr>
        <cdr:cNvSpPr txBox="1"/>
      </cdr:nvSpPr>
      <cdr:spPr>
        <a:xfrm xmlns:a="http://schemas.openxmlformats.org/drawingml/2006/main">
          <a:off x="2505076" y="1743070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/>
            <a:t>Public Health &amp; Health Services</a:t>
          </a:r>
        </a:p>
      </cdr:txBody>
    </cdr:sp>
  </cdr:relSizeAnchor>
  <cdr:relSizeAnchor xmlns:cdr="http://schemas.openxmlformats.org/drawingml/2006/chartDrawing">
    <cdr:from>
      <cdr:x>0.44672</cdr:x>
      <cdr:y>0.48479</cdr:y>
    </cdr:from>
    <cdr:to>
      <cdr:x>0.56253</cdr:x>
      <cdr:y>0.53693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252EAA2-B518-4FA2-AEEA-ABC18FBB53D2}"/>
            </a:ext>
          </a:extLst>
        </cdr:cNvPr>
        <cdr:cNvSpPr txBox="1"/>
      </cdr:nvSpPr>
      <cdr:spPr>
        <a:xfrm xmlns:a="http://schemas.openxmlformats.org/drawingml/2006/main">
          <a:off x="3527425" y="2479675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Mathematics &amp; Statistics</a:t>
          </a:r>
        </a:p>
      </cdr:txBody>
    </cdr:sp>
  </cdr:relSizeAnchor>
  <cdr:relSizeAnchor xmlns:cdr="http://schemas.openxmlformats.org/drawingml/2006/chartDrawing">
    <cdr:from>
      <cdr:x>0.16325</cdr:x>
      <cdr:y>0.1347</cdr:y>
    </cdr:from>
    <cdr:to>
      <cdr:x>0.27905</cdr:x>
      <cdr:y>0.18684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37B24A62-8393-4E7F-A062-0EE56477D7A5}"/>
            </a:ext>
          </a:extLst>
        </cdr:cNvPr>
        <cdr:cNvSpPr txBox="1"/>
      </cdr:nvSpPr>
      <cdr:spPr>
        <a:xfrm xmlns:a="http://schemas.openxmlformats.org/drawingml/2006/main">
          <a:off x="1289050" y="688975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General Science &amp; Technology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24</xdr:row>
      <xdr:rowOff>47630</xdr:rowOff>
    </xdr:from>
    <xdr:to>
      <xdr:col>15</xdr:col>
      <xdr:colOff>200025</xdr:colOff>
      <xdr:row>51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0E8707-FC09-4493-99ED-F9908FA8E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76200</xdr:colOff>
      <xdr:row>25</xdr:row>
      <xdr:rowOff>19049</xdr:rowOff>
    </xdr:from>
    <xdr:to>
      <xdr:col>30</xdr:col>
      <xdr:colOff>571949</xdr:colOff>
      <xdr:row>37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549509-DE44-4062-B0A7-1EBB3F593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19050</xdr:colOff>
      <xdr:row>25</xdr:row>
      <xdr:rowOff>9525</xdr:rowOff>
    </xdr:from>
    <xdr:to>
      <xdr:col>36</xdr:col>
      <xdr:colOff>514798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90F9F6C-CB4C-41A7-A84F-A7459D37B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38100</xdr:colOff>
      <xdr:row>25</xdr:row>
      <xdr:rowOff>0</xdr:rowOff>
    </xdr:from>
    <xdr:to>
      <xdr:col>42</xdr:col>
      <xdr:colOff>542925</xdr:colOff>
      <xdr:row>37</xdr:row>
      <xdr:rowOff>15405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5BAA67-B145-4304-BB17-98213829E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85725</xdr:colOff>
      <xdr:row>37</xdr:row>
      <xdr:rowOff>76200</xdr:rowOff>
    </xdr:from>
    <xdr:to>
      <xdr:col>30</xdr:col>
      <xdr:colOff>581473</xdr:colOff>
      <xdr:row>49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926166-34E7-41AD-B33C-7EC2802F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38100</xdr:colOff>
      <xdr:row>37</xdr:row>
      <xdr:rowOff>76200</xdr:rowOff>
    </xdr:from>
    <xdr:to>
      <xdr:col>36</xdr:col>
      <xdr:colOff>523875</xdr:colOff>
      <xdr:row>49</xdr:row>
      <xdr:rowOff>79265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9964536-1BCE-45CF-BACF-4CD778D91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47624</xdr:colOff>
      <xdr:row>37</xdr:row>
      <xdr:rowOff>66675</xdr:rowOff>
    </xdr:from>
    <xdr:to>
      <xdr:col>42</xdr:col>
      <xdr:colOff>552449</xdr:colOff>
      <xdr:row>49</xdr:row>
      <xdr:rowOff>82080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7E12F72-D633-4D1F-87E2-70AC95773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85725</xdr:colOff>
      <xdr:row>49</xdr:row>
      <xdr:rowOff>152400</xdr:rowOff>
    </xdr:from>
    <xdr:to>
      <xdr:col>30</xdr:col>
      <xdr:colOff>581025</xdr:colOff>
      <xdr:row>61</xdr:row>
      <xdr:rowOff>161635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C70533F-3F90-4C46-86A5-0E19095E4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47626</xdr:colOff>
      <xdr:row>49</xdr:row>
      <xdr:rowOff>152400</xdr:rowOff>
    </xdr:from>
    <xdr:to>
      <xdr:col>36</xdr:col>
      <xdr:colOff>523876</xdr:colOff>
      <xdr:row>61</xdr:row>
      <xdr:rowOff>149295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24CCED9-2003-43EC-BB9B-9821C0B2F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28576</xdr:colOff>
      <xdr:row>49</xdr:row>
      <xdr:rowOff>152401</xdr:rowOff>
    </xdr:from>
    <xdr:to>
      <xdr:col>42</xdr:col>
      <xdr:colOff>533400</xdr:colOff>
      <xdr:row>61</xdr:row>
      <xdr:rowOff>167805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8AA36E7-B5C1-4D36-A105-9EB2046B0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95251</xdr:colOff>
      <xdr:row>62</xdr:row>
      <xdr:rowOff>19050</xdr:rowOff>
    </xdr:from>
    <xdr:to>
      <xdr:col>30</xdr:col>
      <xdr:colOff>590551</xdr:colOff>
      <xdr:row>74</xdr:row>
      <xdr:rowOff>28285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38A60C2-921D-450C-83D2-08ABB863B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31</xdr:col>
      <xdr:colOff>57151</xdr:colOff>
      <xdr:row>62</xdr:row>
      <xdr:rowOff>28575</xdr:rowOff>
    </xdr:from>
    <xdr:to>
      <xdr:col>36</xdr:col>
      <xdr:colOff>514351</xdr:colOff>
      <xdr:row>74</xdr:row>
      <xdr:rowOff>13130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34DEFD9-2B5E-44D3-9D86-A8AD79F04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37</xdr:col>
      <xdr:colOff>28575</xdr:colOff>
      <xdr:row>62</xdr:row>
      <xdr:rowOff>19050</xdr:rowOff>
    </xdr:from>
    <xdr:to>
      <xdr:col>42</xdr:col>
      <xdr:colOff>542925</xdr:colOff>
      <xdr:row>74</xdr:row>
      <xdr:rowOff>40625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95DCE8D-5AC3-4E2C-9151-7ED96CA39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104775</xdr:colOff>
      <xdr:row>74</xdr:row>
      <xdr:rowOff>66675</xdr:rowOff>
    </xdr:from>
    <xdr:to>
      <xdr:col>30</xdr:col>
      <xdr:colOff>590550</xdr:colOff>
      <xdr:row>86</xdr:row>
      <xdr:rowOff>69740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B8A6EFA4-0253-45A6-B678-FA17D1550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66675</xdr:colOff>
      <xdr:row>74</xdr:row>
      <xdr:rowOff>66675</xdr:rowOff>
    </xdr:from>
    <xdr:to>
      <xdr:col>36</xdr:col>
      <xdr:colOff>514350</xdr:colOff>
      <xdr:row>86</xdr:row>
      <xdr:rowOff>45060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3201F5B6-0A81-48DE-99BE-6FE355164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37</xdr:col>
      <xdr:colOff>38100</xdr:colOff>
      <xdr:row>74</xdr:row>
      <xdr:rowOff>85725</xdr:rowOff>
    </xdr:from>
    <xdr:to>
      <xdr:col>42</xdr:col>
      <xdr:colOff>514350</xdr:colOff>
      <xdr:row>86</xdr:row>
      <xdr:rowOff>82620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E71379CC-8935-4B55-B89B-5409293C5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114301</xdr:colOff>
      <xdr:row>86</xdr:row>
      <xdr:rowOff>123825</xdr:rowOff>
    </xdr:from>
    <xdr:to>
      <xdr:col>30</xdr:col>
      <xdr:colOff>581025</xdr:colOff>
      <xdr:row>98</xdr:row>
      <xdr:rowOff>114550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59053D72-04F0-4C09-967F-E4F13947C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66676</xdr:colOff>
      <xdr:row>86</xdr:row>
      <xdr:rowOff>114301</xdr:rowOff>
    </xdr:from>
    <xdr:to>
      <xdr:col>36</xdr:col>
      <xdr:colOff>514350</xdr:colOff>
      <xdr:row>98</xdr:row>
      <xdr:rowOff>92685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AA53C203-F529-4145-8AC6-5C2CB98D6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47626</xdr:colOff>
      <xdr:row>86</xdr:row>
      <xdr:rowOff>123826</xdr:rowOff>
    </xdr:from>
    <xdr:to>
      <xdr:col>42</xdr:col>
      <xdr:colOff>513964</xdr:colOff>
      <xdr:row>98</xdr:row>
      <xdr:rowOff>114300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C3CB56EF-CC31-43A9-AAE1-D41BF69D9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114300</xdr:colOff>
      <xdr:row>98</xdr:row>
      <xdr:rowOff>171450</xdr:rowOff>
    </xdr:from>
    <xdr:to>
      <xdr:col>30</xdr:col>
      <xdr:colOff>581025</xdr:colOff>
      <xdr:row>110</xdr:row>
      <xdr:rowOff>162175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07D3F5C-BC8E-411D-B560-64840F74F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76200</xdr:colOff>
      <xdr:row>98</xdr:row>
      <xdr:rowOff>161925</xdr:rowOff>
    </xdr:from>
    <xdr:to>
      <xdr:col>36</xdr:col>
      <xdr:colOff>504825</xdr:colOff>
      <xdr:row>110</xdr:row>
      <xdr:rowOff>127970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FCB7B1B8-C80D-4F52-94D6-B3B8E0524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37</xdr:col>
      <xdr:colOff>57150</xdr:colOff>
      <xdr:row>98</xdr:row>
      <xdr:rowOff>180975</xdr:rowOff>
    </xdr:from>
    <xdr:to>
      <xdr:col>42</xdr:col>
      <xdr:colOff>523875</xdr:colOff>
      <xdr:row>110</xdr:row>
      <xdr:rowOff>171700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1B7ABA0-C60D-4535-8689-E5621C2F8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31</xdr:col>
      <xdr:colOff>95250</xdr:colOff>
      <xdr:row>111</xdr:row>
      <xdr:rowOff>0</xdr:rowOff>
    </xdr:from>
    <xdr:to>
      <xdr:col>36</xdr:col>
      <xdr:colOff>523875</xdr:colOff>
      <xdr:row>122</xdr:row>
      <xdr:rowOff>156545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3B9E88B-98CF-405E-85C7-B37987BC3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0.31725</cdr:x>
      <cdr:y>0.34078</cdr:y>
    </cdr:from>
    <cdr:to>
      <cdr:x>0.43305</cdr:x>
      <cdr:y>0.39292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0E85105-C4E3-4281-B018-E033A40C3321}"/>
            </a:ext>
          </a:extLst>
        </cdr:cNvPr>
        <cdr:cNvSpPr txBox="1"/>
      </cdr:nvSpPr>
      <cdr:spPr>
        <a:xfrm xmlns:a="http://schemas.openxmlformats.org/drawingml/2006/main">
          <a:off x="2505076" y="1743070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/>
            <a:t>Public Health &amp; Health Services</a:t>
          </a:r>
        </a:p>
      </cdr:txBody>
    </cdr:sp>
  </cdr:relSizeAnchor>
  <cdr:relSizeAnchor xmlns:cdr="http://schemas.openxmlformats.org/drawingml/2006/chartDrawing">
    <cdr:from>
      <cdr:x>0.44672</cdr:x>
      <cdr:y>0.48479</cdr:y>
    </cdr:from>
    <cdr:to>
      <cdr:x>0.56253</cdr:x>
      <cdr:y>0.53693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252EAA2-B518-4FA2-AEEA-ABC18FBB53D2}"/>
            </a:ext>
          </a:extLst>
        </cdr:cNvPr>
        <cdr:cNvSpPr txBox="1"/>
      </cdr:nvSpPr>
      <cdr:spPr>
        <a:xfrm xmlns:a="http://schemas.openxmlformats.org/drawingml/2006/main">
          <a:off x="3527425" y="2479675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Mathematics &amp; Statistics</a:t>
          </a:r>
        </a:p>
      </cdr:txBody>
    </cdr:sp>
  </cdr:relSizeAnchor>
  <cdr:relSizeAnchor xmlns:cdr="http://schemas.openxmlformats.org/drawingml/2006/chartDrawing">
    <cdr:from>
      <cdr:x>0.16325</cdr:x>
      <cdr:y>0.1347</cdr:y>
    </cdr:from>
    <cdr:to>
      <cdr:x>0.27905</cdr:x>
      <cdr:y>0.18684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37B24A62-8393-4E7F-A062-0EE56477D7A5}"/>
            </a:ext>
          </a:extLst>
        </cdr:cNvPr>
        <cdr:cNvSpPr txBox="1"/>
      </cdr:nvSpPr>
      <cdr:spPr>
        <a:xfrm xmlns:a="http://schemas.openxmlformats.org/drawingml/2006/main">
          <a:off x="1289050" y="688975"/>
          <a:ext cx="9144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/>
            <a:t>General Science &amp; Technology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24</xdr:row>
      <xdr:rowOff>47630</xdr:rowOff>
    </xdr:from>
    <xdr:to>
      <xdr:col>15</xdr:col>
      <xdr:colOff>200025</xdr:colOff>
      <xdr:row>51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98B8D8-8DC1-4A0E-801F-F5AA89829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76200</xdr:colOff>
      <xdr:row>25</xdr:row>
      <xdr:rowOff>19049</xdr:rowOff>
    </xdr:from>
    <xdr:to>
      <xdr:col>30</xdr:col>
      <xdr:colOff>571949</xdr:colOff>
      <xdr:row>37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C7C58AB-759F-4B61-8B19-916C866A6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19050</xdr:colOff>
      <xdr:row>25</xdr:row>
      <xdr:rowOff>9525</xdr:rowOff>
    </xdr:from>
    <xdr:to>
      <xdr:col>36</xdr:col>
      <xdr:colOff>514798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C5FCE0-5AEB-4F98-AB41-988D77D71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38100</xdr:colOff>
      <xdr:row>25</xdr:row>
      <xdr:rowOff>0</xdr:rowOff>
    </xdr:from>
    <xdr:to>
      <xdr:col>42</xdr:col>
      <xdr:colOff>542925</xdr:colOff>
      <xdr:row>37</xdr:row>
      <xdr:rowOff>15405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79E3DCA-6FF3-45E2-90DE-04133EB87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85725</xdr:colOff>
      <xdr:row>37</xdr:row>
      <xdr:rowOff>76200</xdr:rowOff>
    </xdr:from>
    <xdr:to>
      <xdr:col>30</xdr:col>
      <xdr:colOff>581473</xdr:colOff>
      <xdr:row>49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930E8D4-A589-4C83-9A0D-FC156C6F0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38100</xdr:colOff>
      <xdr:row>37</xdr:row>
      <xdr:rowOff>76200</xdr:rowOff>
    </xdr:from>
    <xdr:to>
      <xdr:col>36</xdr:col>
      <xdr:colOff>523875</xdr:colOff>
      <xdr:row>49</xdr:row>
      <xdr:rowOff>79265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270984E-5F95-4ED4-95E0-B62027225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47624</xdr:colOff>
      <xdr:row>37</xdr:row>
      <xdr:rowOff>66675</xdr:rowOff>
    </xdr:from>
    <xdr:to>
      <xdr:col>42</xdr:col>
      <xdr:colOff>552449</xdr:colOff>
      <xdr:row>49</xdr:row>
      <xdr:rowOff>82080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1FAB900-9C61-4E63-A7DE-39326B775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85725</xdr:colOff>
      <xdr:row>49</xdr:row>
      <xdr:rowOff>152400</xdr:rowOff>
    </xdr:from>
    <xdr:to>
      <xdr:col>30</xdr:col>
      <xdr:colOff>581025</xdr:colOff>
      <xdr:row>61</xdr:row>
      <xdr:rowOff>161635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32D8A0-732F-4128-A080-4412A07CC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47626</xdr:colOff>
      <xdr:row>49</xdr:row>
      <xdr:rowOff>152400</xdr:rowOff>
    </xdr:from>
    <xdr:to>
      <xdr:col>36</xdr:col>
      <xdr:colOff>523876</xdr:colOff>
      <xdr:row>61</xdr:row>
      <xdr:rowOff>149295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C4BDC7E-C193-4131-9235-81DEDBBFB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28576</xdr:colOff>
      <xdr:row>49</xdr:row>
      <xdr:rowOff>152401</xdr:rowOff>
    </xdr:from>
    <xdr:to>
      <xdr:col>42</xdr:col>
      <xdr:colOff>533400</xdr:colOff>
      <xdr:row>61</xdr:row>
      <xdr:rowOff>167805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3D18DE2-41F3-4EDA-82BD-7F7610BB2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95251</xdr:colOff>
      <xdr:row>62</xdr:row>
      <xdr:rowOff>19050</xdr:rowOff>
    </xdr:from>
    <xdr:to>
      <xdr:col>30</xdr:col>
      <xdr:colOff>590551</xdr:colOff>
      <xdr:row>74</xdr:row>
      <xdr:rowOff>28285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CC7934B-D14D-41A1-9B94-4C9EC7578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31</xdr:col>
      <xdr:colOff>57151</xdr:colOff>
      <xdr:row>62</xdr:row>
      <xdr:rowOff>28575</xdr:rowOff>
    </xdr:from>
    <xdr:to>
      <xdr:col>36</xdr:col>
      <xdr:colOff>514351</xdr:colOff>
      <xdr:row>74</xdr:row>
      <xdr:rowOff>13130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F63B544-1F3C-4056-92A5-8B5B17CD1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37</xdr:col>
      <xdr:colOff>28575</xdr:colOff>
      <xdr:row>62</xdr:row>
      <xdr:rowOff>19050</xdr:rowOff>
    </xdr:from>
    <xdr:to>
      <xdr:col>42</xdr:col>
      <xdr:colOff>542925</xdr:colOff>
      <xdr:row>74</xdr:row>
      <xdr:rowOff>40625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2844337-88BC-4040-9726-3C94ACCA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104775</xdr:colOff>
      <xdr:row>74</xdr:row>
      <xdr:rowOff>66675</xdr:rowOff>
    </xdr:from>
    <xdr:to>
      <xdr:col>30</xdr:col>
      <xdr:colOff>590550</xdr:colOff>
      <xdr:row>86</xdr:row>
      <xdr:rowOff>69740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DAB0C0F2-3282-4B7B-B8B3-3010ACD0A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66675</xdr:colOff>
      <xdr:row>74</xdr:row>
      <xdr:rowOff>66675</xdr:rowOff>
    </xdr:from>
    <xdr:to>
      <xdr:col>36</xdr:col>
      <xdr:colOff>514350</xdr:colOff>
      <xdr:row>86</xdr:row>
      <xdr:rowOff>45060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5D7912B-0B04-4C38-80FA-A4530A798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37</xdr:col>
      <xdr:colOff>38100</xdr:colOff>
      <xdr:row>74</xdr:row>
      <xdr:rowOff>85725</xdr:rowOff>
    </xdr:from>
    <xdr:to>
      <xdr:col>42</xdr:col>
      <xdr:colOff>514350</xdr:colOff>
      <xdr:row>86</xdr:row>
      <xdr:rowOff>82620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BD6382C-028A-49BE-902F-9A0A2F5B9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114301</xdr:colOff>
      <xdr:row>86</xdr:row>
      <xdr:rowOff>123825</xdr:rowOff>
    </xdr:from>
    <xdr:to>
      <xdr:col>30</xdr:col>
      <xdr:colOff>581025</xdr:colOff>
      <xdr:row>98</xdr:row>
      <xdr:rowOff>114550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3C5AD573-219B-4B9C-AC88-44D848919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66676</xdr:colOff>
      <xdr:row>86</xdr:row>
      <xdr:rowOff>114301</xdr:rowOff>
    </xdr:from>
    <xdr:to>
      <xdr:col>36</xdr:col>
      <xdr:colOff>514350</xdr:colOff>
      <xdr:row>98</xdr:row>
      <xdr:rowOff>92685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9CB7256-4994-4F9B-B46D-F1620F18D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47626</xdr:colOff>
      <xdr:row>86</xdr:row>
      <xdr:rowOff>123826</xdr:rowOff>
    </xdr:from>
    <xdr:to>
      <xdr:col>42</xdr:col>
      <xdr:colOff>513964</xdr:colOff>
      <xdr:row>98</xdr:row>
      <xdr:rowOff>114300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D22CC7-E550-46B1-8D82-B97A6E5B0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114300</xdr:colOff>
      <xdr:row>98</xdr:row>
      <xdr:rowOff>171450</xdr:rowOff>
    </xdr:from>
    <xdr:to>
      <xdr:col>30</xdr:col>
      <xdr:colOff>581025</xdr:colOff>
      <xdr:row>110</xdr:row>
      <xdr:rowOff>162175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AACB89C6-07B1-4D84-ADE2-152D0F2BD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76200</xdr:colOff>
      <xdr:row>98</xdr:row>
      <xdr:rowOff>161925</xdr:rowOff>
    </xdr:from>
    <xdr:to>
      <xdr:col>36</xdr:col>
      <xdr:colOff>504825</xdr:colOff>
      <xdr:row>110</xdr:row>
      <xdr:rowOff>127970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3A373DE9-10B9-46DA-893F-6C9F568ED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37</xdr:col>
      <xdr:colOff>57150</xdr:colOff>
      <xdr:row>98</xdr:row>
      <xdr:rowOff>180975</xdr:rowOff>
    </xdr:from>
    <xdr:to>
      <xdr:col>42</xdr:col>
      <xdr:colOff>523875</xdr:colOff>
      <xdr:row>110</xdr:row>
      <xdr:rowOff>171700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ECF6EECE-8104-427D-AFCD-ADDE9F414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31</xdr:col>
      <xdr:colOff>95250</xdr:colOff>
      <xdr:row>111</xdr:row>
      <xdr:rowOff>0</xdr:rowOff>
    </xdr:from>
    <xdr:to>
      <xdr:col>36</xdr:col>
      <xdr:colOff>523875</xdr:colOff>
      <xdr:row>122</xdr:row>
      <xdr:rowOff>156545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7E6D585C-B24E-41B0-9C7C-C9B7DBEE4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R50"/>
  <sheetViews>
    <sheetView tabSelected="1" topLeftCell="Z1" workbookViewId="0">
      <pane ySplit="1" topLeftCell="A2" activePane="bottomLeft" state="frozen"/>
      <selection pane="bottomLeft" activeCell="R10" sqref="R10"/>
    </sheetView>
  </sheetViews>
  <sheetFormatPr defaultRowHeight="15" x14ac:dyDescent="0.25"/>
  <cols>
    <col min="5" max="5" width="9.140625" style="1"/>
    <col min="27" max="27" width="9.140625" style="13"/>
    <col min="28" max="28" width="9.140625" style="16"/>
    <col min="29" max="51" width="9.140625" style="13"/>
    <col min="61" max="61" width="8.28515625" customWidth="1"/>
    <col min="63" max="63" width="12.5703125" customWidth="1"/>
    <col min="64" max="64" width="11.28515625" customWidth="1"/>
    <col min="68" max="68" width="11.28515625" customWidth="1"/>
    <col min="69" max="69" width="6.85546875" customWidth="1"/>
  </cols>
  <sheetData>
    <row r="1" spans="3:70" x14ac:dyDescent="0.25">
      <c r="C1" t="s">
        <v>46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66</v>
      </c>
      <c r="K1" t="s">
        <v>108</v>
      </c>
      <c r="P1" t="s">
        <v>84</v>
      </c>
      <c r="S1" t="s">
        <v>89</v>
      </c>
      <c r="T1" t="s">
        <v>0</v>
      </c>
      <c r="U1" t="s">
        <v>1</v>
      </c>
      <c r="V1" t="s">
        <v>2</v>
      </c>
      <c r="W1" t="s">
        <v>3</v>
      </c>
      <c r="X1" t="s">
        <v>85</v>
      </c>
      <c r="Y1" t="s">
        <v>93</v>
      </c>
      <c r="Z1" t="s">
        <v>105</v>
      </c>
      <c r="AA1" s="13" t="s">
        <v>95</v>
      </c>
      <c r="AB1" s="16" t="s">
        <v>106</v>
      </c>
      <c r="AC1" s="13" t="s">
        <v>107</v>
      </c>
      <c r="AD1" s="13" t="s">
        <v>97</v>
      </c>
      <c r="AE1" s="13" t="s">
        <v>86</v>
      </c>
      <c r="AF1" s="13" t="s">
        <v>10</v>
      </c>
      <c r="AG1" s="13" t="s">
        <v>11</v>
      </c>
      <c r="AH1" s="13" t="s">
        <v>12</v>
      </c>
      <c r="AI1" s="13" t="s">
        <v>13</v>
      </c>
      <c r="AJ1" s="13" t="s">
        <v>14</v>
      </c>
      <c r="AK1" s="13" t="s">
        <v>15</v>
      </c>
      <c r="AL1" s="13" t="s">
        <v>87</v>
      </c>
      <c r="AM1" s="13" t="s">
        <v>16</v>
      </c>
      <c r="AN1" s="13" t="s">
        <v>17</v>
      </c>
      <c r="AO1" s="13" t="s">
        <v>18</v>
      </c>
      <c r="AP1" s="13" t="s">
        <v>19</v>
      </c>
      <c r="AQ1" s="13" t="s">
        <v>20</v>
      </c>
      <c r="AR1" s="13" t="s">
        <v>21</v>
      </c>
      <c r="AS1" s="13" t="s">
        <v>85</v>
      </c>
      <c r="AT1" s="13" t="s">
        <v>4</v>
      </c>
      <c r="AU1" s="13" t="s">
        <v>5</v>
      </c>
      <c r="AV1" s="13" t="s">
        <v>6</v>
      </c>
      <c r="AW1" s="13" t="s">
        <v>7</v>
      </c>
      <c r="AX1" s="13" t="s">
        <v>8</v>
      </c>
      <c r="AY1" s="13" t="s">
        <v>9</v>
      </c>
      <c r="AZ1" t="s">
        <v>85</v>
      </c>
      <c r="BA1" t="s">
        <v>4</v>
      </c>
      <c r="BB1" t="s">
        <v>5</v>
      </c>
      <c r="BC1" t="s">
        <v>6</v>
      </c>
      <c r="BD1" t="s">
        <v>7</v>
      </c>
      <c r="BE1" t="s">
        <v>8</v>
      </c>
      <c r="BF1" t="s">
        <v>9</v>
      </c>
      <c r="BG1" t="s">
        <v>89</v>
      </c>
      <c r="BI1" s="9" t="s">
        <v>90</v>
      </c>
      <c r="BJ1" s="10" t="s">
        <v>46</v>
      </c>
      <c r="BK1" s="10" t="s">
        <v>4</v>
      </c>
      <c r="BL1" s="10" t="s">
        <v>5</v>
      </c>
      <c r="BM1" s="10" t="s">
        <v>6</v>
      </c>
      <c r="BN1" s="10" t="s">
        <v>7</v>
      </c>
      <c r="BO1" s="10" t="s">
        <v>8</v>
      </c>
      <c r="BP1" s="10" t="s">
        <v>9</v>
      </c>
      <c r="BQ1" s="10" t="s">
        <v>66</v>
      </c>
      <c r="BR1" s="9" t="s">
        <v>88</v>
      </c>
    </row>
    <row r="2" spans="3:70" x14ac:dyDescent="0.25">
      <c r="C2" t="s">
        <v>47</v>
      </c>
      <c r="D2" s="3">
        <f>Y2</f>
        <v>6.2309999999999999</v>
      </c>
      <c r="E2" s="3">
        <f t="shared" ref="E2:I17" si="0">Z2</f>
        <v>0.66200000000000003</v>
      </c>
      <c r="F2" s="3">
        <f t="shared" si="0"/>
        <v>0.63600000000000001</v>
      </c>
      <c r="G2" s="3">
        <f t="shared" si="0"/>
        <v>0.58399999999999996</v>
      </c>
      <c r="H2" s="5">
        <f t="shared" si="0"/>
        <v>8.91</v>
      </c>
      <c r="I2" s="3">
        <f t="shared" si="0"/>
        <v>7.0000000000000007E-2</v>
      </c>
      <c r="J2" s="4">
        <f>MAX(D2:I2)</f>
        <v>8.91</v>
      </c>
      <c r="K2" s="2"/>
      <c r="S2" t="s">
        <v>22</v>
      </c>
      <c r="T2">
        <v>0</v>
      </c>
      <c r="U2">
        <v>0</v>
      </c>
      <c r="V2" t="b">
        <v>0</v>
      </c>
      <c r="W2">
        <v>15046</v>
      </c>
      <c r="X2">
        <v>8.6370000000000005</v>
      </c>
      <c r="Y2">
        <v>6.2309999999999999</v>
      </c>
      <c r="Z2">
        <v>0.66200000000000003</v>
      </c>
      <c r="AA2" s="13">
        <v>0.63600000000000001</v>
      </c>
      <c r="AB2" s="16">
        <v>0.58399999999999996</v>
      </c>
      <c r="AC2" s="13">
        <v>8.91</v>
      </c>
      <c r="AD2" s="13">
        <v>7.0000000000000007E-2</v>
      </c>
      <c r="AE2" s="13">
        <v>8.4239999999999995</v>
      </c>
      <c r="AF2" s="13">
        <v>6.0590000000000002</v>
      </c>
      <c r="AG2" s="13">
        <v>0.63200000000000001</v>
      </c>
      <c r="AH2" s="13">
        <v>0.61199999999999999</v>
      </c>
      <c r="AI2" s="13">
        <v>0.56100000000000005</v>
      </c>
      <c r="AJ2" s="13">
        <v>8.6720000000000006</v>
      </c>
      <c r="AK2" s="13">
        <v>6.5000000000000002E-2</v>
      </c>
      <c r="AL2" s="13">
        <v>8.8550000000000004</v>
      </c>
      <c r="AM2" s="13">
        <v>6.407</v>
      </c>
      <c r="AN2" s="13">
        <v>0.69299999999999995</v>
      </c>
      <c r="AO2" s="13">
        <v>0.66100000000000003</v>
      </c>
      <c r="AP2" s="13">
        <v>0.60699999999999998</v>
      </c>
      <c r="AQ2" s="13">
        <v>9.1539999999999999</v>
      </c>
      <c r="AR2" s="13">
        <v>7.4999999999999997E-2</v>
      </c>
      <c r="AS2" s="13">
        <f>X2-AE2</f>
        <v>0.21300000000000097</v>
      </c>
      <c r="AT2" s="13">
        <f t="shared" ref="AT2:AY17" si="1">Y2-AF2</f>
        <v>0.17199999999999971</v>
      </c>
      <c r="AU2" s="13">
        <f t="shared" si="1"/>
        <v>3.0000000000000027E-2</v>
      </c>
      <c r="AV2" s="13">
        <f t="shared" si="1"/>
        <v>2.4000000000000021E-2</v>
      </c>
      <c r="AW2" s="13">
        <f t="shared" si="1"/>
        <v>2.2999999999999909E-2</v>
      </c>
      <c r="AX2" s="13">
        <f t="shared" si="1"/>
        <v>0.23799999999999955</v>
      </c>
      <c r="AY2" s="13">
        <f t="shared" si="1"/>
        <v>5.0000000000000044E-3</v>
      </c>
      <c r="AZ2">
        <f>AL2-X2</f>
        <v>0.21799999999999997</v>
      </c>
      <c r="BA2">
        <f t="shared" ref="BA2:BF17" si="2">AM2-Y2</f>
        <v>0.17600000000000016</v>
      </c>
      <c r="BB2">
        <f t="shared" si="2"/>
        <v>3.0999999999999917E-2</v>
      </c>
      <c r="BC2">
        <f t="shared" si="2"/>
        <v>2.5000000000000022E-2</v>
      </c>
      <c r="BD2">
        <f t="shared" si="2"/>
        <v>2.300000000000002E-2</v>
      </c>
      <c r="BE2">
        <f t="shared" si="2"/>
        <v>0.24399999999999977</v>
      </c>
      <c r="BF2">
        <f t="shared" si="2"/>
        <v>4.9999999999999906E-3</v>
      </c>
      <c r="BG2" t="s">
        <v>22</v>
      </c>
      <c r="BI2">
        <v>1</v>
      </c>
      <c r="BJ2" t="s">
        <v>23</v>
      </c>
      <c r="BK2" s="5">
        <v>11.726000000000001</v>
      </c>
      <c r="BL2" s="3">
        <v>0.89700000000000002</v>
      </c>
      <c r="BM2" s="3">
        <v>1.1020000000000001</v>
      </c>
      <c r="BN2" s="3">
        <v>2.0489999999999999</v>
      </c>
      <c r="BO2" s="3">
        <v>11.509</v>
      </c>
      <c r="BP2" s="3">
        <v>0.23100000000000001</v>
      </c>
      <c r="BQ2" s="4">
        <v>11.726000000000001</v>
      </c>
      <c r="BR2" t="s">
        <v>23</v>
      </c>
    </row>
    <row r="3" spans="3:70" x14ac:dyDescent="0.25">
      <c r="C3" t="s">
        <v>23</v>
      </c>
      <c r="D3" s="5">
        <f t="shared" ref="D3:I23" si="3">Y3</f>
        <v>11.726000000000001</v>
      </c>
      <c r="E3" s="3">
        <f t="shared" si="0"/>
        <v>0.89700000000000002</v>
      </c>
      <c r="F3" s="3">
        <f t="shared" si="0"/>
        <v>1.1020000000000001</v>
      </c>
      <c r="G3" s="3">
        <f t="shared" si="0"/>
        <v>2.0489999999999999</v>
      </c>
      <c r="H3" s="3">
        <f t="shared" si="0"/>
        <v>11.509</v>
      </c>
      <c r="I3" s="3">
        <f t="shared" si="0"/>
        <v>0.23100000000000001</v>
      </c>
      <c r="J3" s="4">
        <f t="shared" ref="J3:J23" si="4">MAX(D3:I3)</f>
        <v>11.726000000000001</v>
      </c>
      <c r="K3" s="2"/>
      <c r="S3" t="s">
        <v>23</v>
      </c>
      <c r="T3">
        <v>0</v>
      </c>
      <c r="U3">
        <v>0</v>
      </c>
      <c r="V3" t="b">
        <v>0</v>
      </c>
      <c r="W3">
        <v>36865</v>
      </c>
      <c r="X3">
        <v>12.526</v>
      </c>
      <c r="Y3">
        <v>11.726000000000001</v>
      </c>
      <c r="Z3">
        <v>0.89700000000000002</v>
      </c>
      <c r="AA3" s="13">
        <v>1.1020000000000001</v>
      </c>
      <c r="AB3" s="16">
        <v>2.0489999999999999</v>
      </c>
      <c r="AC3" s="13">
        <v>11.509</v>
      </c>
      <c r="AD3" s="13">
        <v>0.23100000000000001</v>
      </c>
      <c r="AE3" s="13">
        <v>12.348000000000001</v>
      </c>
      <c r="AF3" s="13">
        <v>11.529</v>
      </c>
      <c r="AG3" s="13">
        <v>0.871</v>
      </c>
      <c r="AH3" s="13">
        <v>1.075</v>
      </c>
      <c r="AI3" s="13">
        <v>2.0099999999999998</v>
      </c>
      <c r="AJ3" s="13">
        <v>11.315</v>
      </c>
      <c r="AK3" s="13">
        <v>0.224</v>
      </c>
      <c r="AL3" s="13">
        <v>12.706</v>
      </c>
      <c r="AM3" s="13">
        <v>11.927</v>
      </c>
      <c r="AN3" s="13">
        <v>0.92400000000000004</v>
      </c>
      <c r="AO3" s="13">
        <v>1.129</v>
      </c>
      <c r="AP3" s="13">
        <v>2.089</v>
      </c>
      <c r="AQ3" s="13">
        <v>11.706</v>
      </c>
      <c r="AR3" s="13">
        <v>0.23799999999999999</v>
      </c>
      <c r="AS3" s="13">
        <f t="shared" ref="AS3:AY23" si="5">X3-AE3</f>
        <v>0.17799999999999905</v>
      </c>
      <c r="AT3" s="13">
        <f t="shared" si="1"/>
        <v>0.19700000000000095</v>
      </c>
      <c r="AU3" s="13">
        <f t="shared" si="1"/>
        <v>2.6000000000000023E-2</v>
      </c>
      <c r="AV3" s="13">
        <f t="shared" si="1"/>
        <v>2.7000000000000135E-2</v>
      </c>
      <c r="AW3" s="13">
        <f t="shared" si="1"/>
        <v>3.9000000000000146E-2</v>
      </c>
      <c r="AX3" s="13">
        <f t="shared" si="1"/>
        <v>0.19400000000000084</v>
      </c>
      <c r="AY3" s="13">
        <f t="shared" si="1"/>
        <v>7.0000000000000062E-3</v>
      </c>
      <c r="AZ3">
        <f t="shared" ref="AZ3:BF23" si="6">AL3-X3</f>
        <v>0.17999999999999972</v>
      </c>
      <c r="BA3">
        <f t="shared" si="2"/>
        <v>0.20099999999999874</v>
      </c>
      <c r="BB3">
        <f t="shared" si="2"/>
        <v>2.7000000000000024E-2</v>
      </c>
      <c r="BC3">
        <f t="shared" si="2"/>
        <v>2.6999999999999913E-2</v>
      </c>
      <c r="BD3">
        <f t="shared" si="2"/>
        <v>4.0000000000000036E-2</v>
      </c>
      <c r="BE3">
        <f t="shared" si="2"/>
        <v>0.19699999999999918</v>
      </c>
      <c r="BF3">
        <f t="shared" si="2"/>
        <v>6.9999999999999785E-3</v>
      </c>
      <c r="BG3" t="s">
        <v>23</v>
      </c>
      <c r="BI3">
        <v>1</v>
      </c>
      <c r="BJ3" t="s">
        <v>48</v>
      </c>
      <c r="BK3" s="7">
        <v>8.8859999999999992</v>
      </c>
      <c r="BL3" s="3">
        <v>0.69599999999999995</v>
      </c>
      <c r="BM3" s="3">
        <v>0.76500000000000001</v>
      </c>
      <c r="BN3" s="3">
        <v>2.7919999999999998</v>
      </c>
      <c r="BO3" s="6">
        <v>8.2219999999999995</v>
      </c>
      <c r="BP3" s="3">
        <v>0.221</v>
      </c>
      <c r="BQ3" s="4">
        <v>8.8859999999999992</v>
      </c>
      <c r="BR3" t="s">
        <v>24</v>
      </c>
    </row>
    <row r="4" spans="3:70" x14ac:dyDescent="0.25">
      <c r="C4" t="s">
        <v>48</v>
      </c>
      <c r="D4" s="7">
        <f t="shared" si="3"/>
        <v>8.8859999999999992</v>
      </c>
      <c r="E4" s="3">
        <f t="shared" si="0"/>
        <v>0.69599999999999995</v>
      </c>
      <c r="F4" s="3">
        <f t="shared" si="0"/>
        <v>0.76500000000000001</v>
      </c>
      <c r="G4" s="3">
        <f t="shared" si="0"/>
        <v>2.7919999999999998</v>
      </c>
      <c r="H4" s="6">
        <f t="shared" si="0"/>
        <v>8.2219999999999995</v>
      </c>
      <c r="I4" s="3">
        <f t="shared" si="0"/>
        <v>0.221</v>
      </c>
      <c r="J4" s="4">
        <f t="shared" si="4"/>
        <v>8.8859999999999992</v>
      </c>
      <c r="K4" s="2"/>
      <c r="S4" t="s">
        <v>24</v>
      </c>
      <c r="T4">
        <v>0</v>
      </c>
      <c r="U4">
        <v>0</v>
      </c>
      <c r="V4" t="b">
        <v>0</v>
      </c>
      <c r="W4">
        <v>182036</v>
      </c>
      <c r="X4">
        <v>10.869</v>
      </c>
      <c r="Y4">
        <v>8.8859999999999992</v>
      </c>
      <c r="Z4">
        <v>0.69599999999999995</v>
      </c>
      <c r="AA4" s="13">
        <v>0.76500000000000001</v>
      </c>
      <c r="AB4" s="16">
        <v>2.7919999999999998</v>
      </c>
      <c r="AC4" s="13">
        <v>8.2219999999999995</v>
      </c>
      <c r="AD4" s="13">
        <v>0.221</v>
      </c>
      <c r="AE4" s="13">
        <v>10.792999999999999</v>
      </c>
      <c r="AF4" s="13">
        <v>8.8190000000000008</v>
      </c>
      <c r="AG4" s="13">
        <v>0.68700000000000006</v>
      </c>
      <c r="AH4" s="13">
        <v>0.75600000000000001</v>
      </c>
      <c r="AI4" s="13">
        <v>2.7669999999999999</v>
      </c>
      <c r="AJ4" s="13">
        <v>8.1590000000000007</v>
      </c>
      <c r="AK4" s="13">
        <v>0.217</v>
      </c>
      <c r="AL4" s="13">
        <v>10.946</v>
      </c>
      <c r="AM4" s="13">
        <v>8.9540000000000006</v>
      </c>
      <c r="AN4" s="13">
        <v>0.70499999999999996</v>
      </c>
      <c r="AO4" s="13">
        <v>0.77300000000000002</v>
      </c>
      <c r="AP4" s="13">
        <v>2.8170000000000002</v>
      </c>
      <c r="AQ4" s="13">
        <v>8.2859999999999996</v>
      </c>
      <c r="AR4" s="13">
        <v>0.224</v>
      </c>
      <c r="AS4" s="13">
        <f t="shared" si="5"/>
        <v>7.6000000000000512E-2</v>
      </c>
      <c r="AT4" s="13">
        <f t="shared" si="1"/>
        <v>6.6999999999998394E-2</v>
      </c>
      <c r="AU4" s="13">
        <f t="shared" si="1"/>
        <v>8.999999999999897E-3</v>
      </c>
      <c r="AV4" s="13">
        <f t="shared" si="1"/>
        <v>9.000000000000008E-3</v>
      </c>
      <c r="AW4" s="13">
        <f t="shared" si="1"/>
        <v>2.4999999999999911E-2</v>
      </c>
      <c r="AX4" s="13">
        <f t="shared" si="1"/>
        <v>6.2999999999998835E-2</v>
      </c>
      <c r="AY4" s="13">
        <f t="shared" si="1"/>
        <v>4.0000000000000036E-3</v>
      </c>
      <c r="AZ4">
        <f t="shared" si="6"/>
        <v>7.6999999999999957E-2</v>
      </c>
      <c r="BA4">
        <f t="shared" si="2"/>
        <v>6.8000000000001393E-2</v>
      </c>
      <c r="BB4">
        <f t="shared" si="2"/>
        <v>9.000000000000008E-3</v>
      </c>
      <c r="BC4">
        <f t="shared" si="2"/>
        <v>8.0000000000000071E-3</v>
      </c>
      <c r="BD4">
        <f t="shared" si="2"/>
        <v>2.5000000000000355E-2</v>
      </c>
      <c r="BE4">
        <f t="shared" si="2"/>
        <v>6.4000000000000057E-2</v>
      </c>
      <c r="BF4">
        <f t="shared" si="2"/>
        <v>3.0000000000000027E-3</v>
      </c>
      <c r="BG4" t="s">
        <v>24</v>
      </c>
      <c r="BI4">
        <v>1</v>
      </c>
      <c r="BJ4" t="s">
        <v>49</v>
      </c>
      <c r="BK4" s="5">
        <v>6.4160000000000004</v>
      </c>
      <c r="BL4" s="3">
        <v>4.4999999999999998E-2</v>
      </c>
      <c r="BM4" s="3">
        <v>0.26700000000000002</v>
      </c>
      <c r="BN4" s="3">
        <v>0.27800000000000002</v>
      </c>
      <c r="BO4" s="3">
        <v>0.95399999999999996</v>
      </c>
      <c r="BP4" s="3">
        <v>0.33500000000000002</v>
      </c>
      <c r="BQ4" s="4">
        <v>6.4160000000000004</v>
      </c>
      <c r="BR4" t="s">
        <v>25</v>
      </c>
    </row>
    <row r="5" spans="3:70" x14ac:dyDescent="0.25">
      <c r="C5" t="s">
        <v>49</v>
      </c>
      <c r="D5" s="5">
        <f t="shared" si="3"/>
        <v>6.4160000000000004</v>
      </c>
      <c r="E5" s="3">
        <f t="shared" si="0"/>
        <v>4.4999999999999998E-2</v>
      </c>
      <c r="F5" s="3">
        <f t="shared" si="0"/>
        <v>0.26700000000000002</v>
      </c>
      <c r="G5" s="3">
        <f t="shared" si="0"/>
        <v>0.27800000000000002</v>
      </c>
      <c r="H5" s="3">
        <f t="shared" si="0"/>
        <v>0.95399999999999996</v>
      </c>
      <c r="I5" s="3">
        <f t="shared" si="0"/>
        <v>0.33500000000000002</v>
      </c>
      <c r="J5" s="4">
        <f t="shared" si="4"/>
        <v>6.4160000000000004</v>
      </c>
      <c r="K5" s="2"/>
      <c r="S5" t="s">
        <v>25</v>
      </c>
      <c r="T5">
        <v>0</v>
      </c>
      <c r="U5">
        <v>0</v>
      </c>
      <c r="V5" t="b">
        <v>0</v>
      </c>
      <c r="W5">
        <v>63</v>
      </c>
      <c r="X5">
        <v>33.136000000000003</v>
      </c>
      <c r="Y5">
        <v>6.4160000000000004</v>
      </c>
      <c r="Z5">
        <v>4.4999999999999998E-2</v>
      </c>
      <c r="AA5" s="13">
        <v>0.26700000000000002</v>
      </c>
      <c r="AB5" s="16">
        <v>0.27800000000000002</v>
      </c>
      <c r="AC5" s="13">
        <v>0.95399999999999996</v>
      </c>
      <c r="AD5" s="13">
        <v>0.33500000000000002</v>
      </c>
      <c r="AE5" s="13">
        <v>23.867999999999999</v>
      </c>
      <c r="AF5" s="13">
        <v>4.2210000000000001</v>
      </c>
      <c r="AG5" s="13">
        <v>-4.2999999999999997E-2</v>
      </c>
      <c r="AH5" s="13">
        <v>5.8999999999999997E-2</v>
      </c>
      <c r="AI5" s="13">
        <v>7.6999999999999999E-2</v>
      </c>
      <c r="AJ5" s="13">
        <v>0.44500000000000001</v>
      </c>
      <c r="AK5" s="13">
        <v>0.126</v>
      </c>
      <c r="AL5" s="13">
        <v>45.857999999999997</v>
      </c>
      <c r="AM5" s="13">
        <v>9.5340000000000007</v>
      </c>
      <c r="AN5" s="13">
        <v>0.14099999999999999</v>
      </c>
      <c r="AO5" s="13">
        <v>0.51700000000000002</v>
      </c>
      <c r="AP5" s="13">
        <v>0.51600000000000001</v>
      </c>
      <c r="AQ5" s="13">
        <v>1.6419999999999999</v>
      </c>
      <c r="AR5" s="13">
        <v>0.58299999999999996</v>
      </c>
      <c r="AS5" s="13">
        <f t="shared" si="5"/>
        <v>9.2680000000000042</v>
      </c>
      <c r="AT5" s="13">
        <f t="shared" si="1"/>
        <v>2.1950000000000003</v>
      </c>
      <c r="AU5" s="13">
        <f t="shared" si="1"/>
        <v>8.7999999999999995E-2</v>
      </c>
      <c r="AV5" s="13">
        <f t="shared" si="1"/>
        <v>0.20800000000000002</v>
      </c>
      <c r="AW5" s="13">
        <f t="shared" si="1"/>
        <v>0.20100000000000001</v>
      </c>
      <c r="AX5" s="13">
        <f t="shared" si="1"/>
        <v>0.5089999999999999</v>
      </c>
      <c r="AY5" s="13">
        <f t="shared" si="1"/>
        <v>0.20900000000000002</v>
      </c>
      <c r="AZ5">
        <f t="shared" si="6"/>
        <v>12.721999999999994</v>
      </c>
      <c r="BA5">
        <f t="shared" si="2"/>
        <v>3.1180000000000003</v>
      </c>
      <c r="BB5">
        <f t="shared" si="2"/>
        <v>9.5999999999999988E-2</v>
      </c>
      <c r="BC5">
        <f t="shared" si="2"/>
        <v>0.25</v>
      </c>
      <c r="BD5">
        <f t="shared" si="2"/>
        <v>0.23799999999999999</v>
      </c>
      <c r="BE5">
        <f t="shared" si="2"/>
        <v>0.68799999999999994</v>
      </c>
      <c r="BF5">
        <f t="shared" si="2"/>
        <v>0.24799999999999994</v>
      </c>
      <c r="BG5" t="s">
        <v>25</v>
      </c>
      <c r="BI5">
        <v>1</v>
      </c>
      <c r="BJ5" t="s">
        <v>27</v>
      </c>
      <c r="BK5" s="7">
        <v>3.1459999999999999</v>
      </c>
      <c r="BL5" s="6">
        <v>1.6080000000000001</v>
      </c>
      <c r="BM5" s="3">
        <v>9.1999999999999998E-2</v>
      </c>
      <c r="BN5" s="3">
        <v>0.157</v>
      </c>
      <c r="BO5" s="3">
        <v>0.218</v>
      </c>
      <c r="BP5" s="3">
        <v>0.113</v>
      </c>
      <c r="BQ5" s="4">
        <v>3.1459999999999999</v>
      </c>
      <c r="BR5" t="s">
        <v>27</v>
      </c>
    </row>
    <row r="6" spans="3:70" x14ac:dyDescent="0.25">
      <c r="C6" t="s">
        <v>27</v>
      </c>
      <c r="D6" s="7">
        <f t="shared" si="3"/>
        <v>3.1459999999999999</v>
      </c>
      <c r="E6" s="6">
        <f t="shared" si="0"/>
        <v>1.6080000000000001</v>
      </c>
      <c r="F6" s="3">
        <f t="shared" si="0"/>
        <v>9.1999999999999998E-2</v>
      </c>
      <c r="G6" s="3">
        <f t="shared" si="0"/>
        <v>0.157</v>
      </c>
      <c r="H6" s="3">
        <f t="shared" si="0"/>
        <v>0.218</v>
      </c>
      <c r="I6" s="3">
        <f t="shared" si="0"/>
        <v>0.113</v>
      </c>
      <c r="J6" s="4">
        <f t="shared" si="4"/>
        <v>3.1459999999999999</v>
      </c>
      <c r="K6" s="2"/>
      <c r="S6" t="s">
        <v>27</v>
      </c>
      <c r="T6">
        <v>0</v>
      </c>
      <c r="U6">
        <v>0</v>
      </c>
      <c r="V6" t="b">
        <v>0</v>
      </c>
      <c r="W6">
        <v>49655</v>
      </c>
      <c r="X6">
        <v>11.369</v>
      </c>
      <c r="Y6">
        <v>3.1459999999999999</v>
      </c>
      <c r="Z6">
        <v>1.6080000000000001</v>
      </c>
      <c r="AA6" s="13">
        <v>9.1999999999999998E-2</v>
      </c>
      <c r="AB6" s="16">
        <v>0.157</v>
      </c>
      <c r="AC6" s="13">
        <v>0.218</v>
      </c>
      <c r="AD6" s="13">
        <v>0.113</v>
      </c>
      <c r="AE6" s="13">
        <v>11.268000000000001</v>
      </c>
      <c r="AF6" s="13">
        <v>3.0880000000000001</v>
      </c>
      <c r="AG6" s="13">
        <v>1.585</v>
      </c>
      <c r="AH6" s="13">
        <v>8.7999999999999995E-2</v>
      </c>
      <c r="AI6" s="13">
        <v>0.151</v>
      </c>
      <c r="AJ6" s="13">
        <v>0.21</v>
      </c>
      <c r="AK6" s="13">
        <v>0.11</v>
      </c>
      <c r="AL6" s="13">
        <v>11.471</v>
      </c>
      <c r="AM6" s="13">
        <v>3.2040000000000002</v>
      </c>
      <c r="AN6" s="13">
        <v>1.633</v>
      </c>
      <c r="AO6" s="13">
        <v>9.7000000000000003E-2</v>
      </c>
      <c r="AP6" s="13">
        <v>0.16300000000000001</v>
      </c>
      <c r="AQ6" s="13">
        <v>0.22600000000000001</v>
      </c>
      <c r="AR6" s="13">
        <v>0.11700000000000001</v>
      </c>
      <c r="AS6" s="13">
        <f t="shared" si="5"/>
        <v>0.10099999999999909</v>
      </c>
      <c r="AT6" s="13">
        <f t="shared" si="1"/>
        <v>5.7999999999999829E-2</v>
      </c>
      <c r="AU6" s="13">
        <f t="shared" si="1"/>
        <v>2.3000000000000131E-2</v>
      </c>
      <c r="AV6" s="13">
        <f t="shared" si="1"/>
        <v>4.0000000000000036E-3</v>
      </c>
      <c r="AW6" s="13">
        <f t="shared" si="1"/>
        <v>6.0000000000000053E-3</v>
      </c>
      <c r="AX6" s="13">
        <f t="shared" si="1"/>
        <v>8.0000000000000071E-3</v>
      </c>
      <c r="AY6" s="13">
        <f t="shared" si="1"/>
        <v>3.0000000000000027E-3</v>
      </c>
      <c r="AZ6">
        <f t="shared" si="6"/>
        <v>0.10200000000000031</v>
      </c>
      <c r="BA6">
        <f t="shared" si="2"/>
        <v>5.8000000000000274E-2</v>
      </c>
      <c r="BB6">
        <f t="shared" si="2"/>
        <v>2.4999999999999911E-2</v>
      </c>
      <c r="BC6">
        <f t="shared" si="2"/>
        <v>5.0000000000000044E-3</v>
      </c>
      <c r="BD6">
        <f t="shared" si="2"/>
        <v>6.0000000000000053E-3</v>
      </c>
      <c r="BE6">
        <f t="shared" si="2"/>
        <v>8.0000000000000071E-3</v>
      </c>
      <c r="BF6">
        <f t="shared" si="2"/>
        <v>4.0000000000000036E-3</v>
      </c>
      <c r="BG6" t="s">
        <v>27</v>
      </c>
      <c r="BI6">
        <v>1</v>
      </c>
      <c r="BJ6" t="s">
        <v>61</v>
      </c>
      <c r="BK6" s="7">
        <v>2.895</v>
      </c>
      <c r="BL6" s="3">
        <v>0.23599999999999999</v>
      </c>
      <c r="BM6" s="3">
        <v>0.748</v>
      </c>
      <c r="BN6" s="3">
        <v>0.28799999999999998</v>
      </c>
      <c r="BO6" s="3">
        <v>0.59899999999999998</v>
      </c>
      <c r="BP6" s="3">
        <v>0.626</v>
      </c>
      <c r="BQ6" s="8">
        <v>2.895</v>
      </c>
      <c r="BR6" t="s">
        <v>29</v>
      </c>
    </row>
    <row r="7" spans="3:70" x14ac:dyDescent="0.25">
      <c r="C7" t="s">
        <v>50</v>
      </c>
      <c r="D7" s="3">
        <f t="shared" si="3"/>
        <v>4.5599999999999996</v>
      </c>
      <c r="E7" s="3">
        <f t="shared" si="0"/>
        <v>1.0940000000000001</v>
      </c>
      <c r="F7" s="3">
        <f t="shared" si="0"/>
        <v>1.1379999999999999</v>
      </c>
      <c r="G7" s="3">
        <f t="shared" si="0"/>
        <v>0.86599999999999999</v>
      </c>
      <c r="H7" s="5">
        <f t="shared" si="0"/>
        <v>9.2119999999999997</v>
      </c>
      <c r="I7" s="3">
        <f t="shared" si="0"/>
        <v>0.122</v>
      </c>
      <c r="J7" s="4">
        <f t="shared" si="4"/>
        <v>9.2119999999999997</v>
      </c>
      <c r="K7" s="2"/>
      <c r="S7" t="s">
        <v>28</v>
      </c>
      <c r="T7">
        <v>0</v>
      </c>
      <c r="U7">
        <v>0</v>
      </c>
      <c r="V7" t="b">
        <v>0</v>
      </c>
      <c r="W7">
        <v>295807</v>
      </c>
      <c r="X7">
        <v>5.8810000000000002</v>
      </c>
      <c r="Y7">
        <v>4.5599999999999996</v>
      </c>
      <c r="Z7">
        <v>1.0940000000000001</v>
      </c>
      <c r="AA7" s="13">
        <v>1.1379999999999999</v>
      </c>
      <c r="AB7" s="16">
        <v>0.86599999999999999</v>
      </c>
      <c r="AC7" s="13">
        <v>9.2119999999999997</v>
      </c>
      <c r="AD7" s="13">
        <v>0.122</v>
      </c>
      <c r="AE7" s="13">
        <v>5.843</v>
      </c>
      <c r="AF7" s="13">
        <v>4.53</v>
      </c>
      <c r="AG7" s="13">
        <v>1.0840000000000001</v>
      </c>
      <c r="AH7" s="13">
        <v>1.1299999999999999</v>
      </c>
      <c r="AI7" s="13">
        <v>0.85799999999999998</v>
      </c>
      <c r="AJ7" s="13">
        <v>9.1620000000000008</v>
      </c>
      <c r="AK7" s="13">
        <v>0.121</v>
      </c>
      <c r="AL7" s="13">
        <v>5.9189999999999996</v>
      </c>
      <c r="AM7" s="13">
        <v>4.59</v>
      </c>
      <c r="AN7" s="13">
        <v>1.103</v>
      </c>
      <c r="AO7" s="13">
        <v>1.1459999999999999</v>
      </c>
      <c r="AP7" s="13">
        <v>0.873</v>
      </c>
      <c r="AQ7" s="13">
        <v>9.2629999999999999</v>
      </c>
      <c r="AR7" s="13">
        <v>0.124</v>
      </c>
      <c r="AS7" s="13">
        <f t="shared" si="5"/>
        <v>3.8000000000000256E-2</v>
      </c>
      <c r="AT7" s="13">
        <f t="shared" si="1"/>
        <v>2.9999999999999361E-2</v>
      </c>
      <c r="AU7" s="13">
        <f t="shared" si="1"/>
        <v>1.0000000000000009E-2</v>
      </c>
      <c r="AV7" s="13">
        <f t="shared" si="1"/>
        <v>8.0000000000000071E-3</v>
      </c>
      <c r="AW7" s="13">
        <f t="shared" si="1"/>
        <v>8.0000000000000071E-3</v>
      </c>
      <c r="AX7" s="13">
        <f t="shared" si="1"/>
        <v>4.9999999999998934E-2</v>
      </c>
      <c r="AY7" s="13">
        <f t="shared" si="1"/>
        <v>1.0000000000000009E-3</v>
      </c>
      <c r="AZ7">
        <f t="shared" si="6"/>
        <v>3.7999999999999368E-2</v>
      </c>
      <c r="BA7">
        <f t="shared" si="2"/>
        <v>3.0000000000000249E-2</v>
      </c>
      <c r="BB7">
        <f t="shared" si="2"/>
        <v>8.999999999999897E-3</v>
      </c>
      <c r="BC7">
        <f t="shared" si="2"/>
        <v>8.0000000000000071E-3</v>
      </c>
      <c r="BD7">
        <f t="shared" si="2"/>
        <v>7.0000000000000062E-3</v>
      </c>
      <c r="BE7">
        <f t="shared" si="2"/>
        <v>5.1000000000000156E-2</v>
      </c>
      <c r="BF7">
        <f t="shared" si="2"/>
        <v>2.0000000000000018E-3</v>
      </c>
      <c r="BG7" t="s">
        <v>28</v>
      </c>
      <c r="BI7">
        <v>1</v>
      </c>
      <c r="BJ7" t="s">
        <v>51</v>
      </c>
      <c r="BK7" s="5">
        <v>11.766</v>
      </c>
      <c r="BL7" s="3">
        <v>0.52800000000000002</v>
      </c>
      <c r="BM7" s="3">
        <v>0.79200000000000004</v>
      </c>
      <c r="BN7" s="3">
        <v>1.121</v>
      </c>
      <c r="BO7" s="3">
        <v>2.9929999999999999</v>
      </c>
      <c r="BP7" s="3">
        <v>0.34300000000000003</v>
      </c>
      <c r="BQ7" s="4">
        <v>11.766</v>
      </c>
      <c r="BR7" t="s">
        <v>30</v>
      </c>
    </row>
    <row r="8" spans="3:70" x14ac:dyDescent="0.25">
      <c r="C8" t="s">
        <v>61</v>
      </c>
      <c r="D8" s="7">
        <f t="shared" si="3"/>
        <v>2.895</v>
      </c>
      <c r="E8" s="3">
        <f t="shared" si="0"/>
        <v>0.23599999999999999</v>
      </c>
      <c r="F8" s="3">
        <f t="shared" si="0"/>
        <v>0.748</v>
      </c>
      <c r="G8" s="3">
        <f t="shared" si="0"/>
        <v>0.28799999999999998</v>
      </c>
      <c r="H8" s="3">
        <f t="shared" si="0"/>
        <v>0.59899999999999998</v>
      </c>
      <c r="I8" s="3">
        <f t="shared" si="0"/>
        <v>0.626</v>
      </c>
      <c r="J8" s="8">
        <f t="shared" si="4"/>
        <v>2.895</v>
      </c>
      <c r="K8" s="2"/>
      <c r="S8" t="s">
        <v>29</v>
      </c>
      <c r="T8">
        <v>0</v>
      </c>
      <c r="U8">
        <v>0</v>
      </c>
      <c r="V8" t="b">
        <v>0</v>
      </c>
      <c r="W8">
        <v>35</v>
      </c>
      <c r="X8">
        <v>49.994</v>
      </c>
      <c r="Y8">
        <v>2.895</v>
      </c>
      <c r="Z8">
        <v>0.23599999999999999</v>
      </c>
      <c r="AA8" s="13">
        <v>0.748</v>
      </c>
      <c r="AB8" s="16">
        <v>0.28799999999999998</v>
      </c>
      <c r="AC8" s="13">
        <v>0.59899999999999998</v>
      </c>
      <c r="AD8" s="13">
        <v>0.626</v>
      </c>
      <c r="AE8" s="13">
        <v>33.707000000000001</v>
      </c>
      <c r="AF8" s="13">
        <v>1.26</v>
      </c>
      <c r="AG8" s="13">
        <v>-8.5000000000000006E-2</v>
      </c>
      <c r="AH8" s="13">
        <v>0.245</v>
      </c>
      <c r="AI8" s="13">
        <v>3.5000000000000003E-2</v>
      </c>
      <c r="AJ8" s="13">
        <v>0.10100000000000001</v>
      </c>
      <c r="AK8" s="13">
        <v>0.158</v>
      </c>
      <c r="AL8" s="13">
        <v>73.924999999999997</v>
      </c>
      <c r="AM8" s="13">
        <v>5.7119999999999997</v>
      </c>
      <c r="AN8" s="13">
        <v>0.67100000000000004</v>
      </c>
      <c r="AO8" s="13">
        <v>1.4530000000000001</v>
      </c>
      <c r="AP8" s="13">
        <v>0.60299999999999998</v>
      </c>
      <c r="AQ8" s="13">
        <v>1.321</v>
      </c>
      <c r="AR8" s="13">
        <v>1.284</v>
      </c>
      <c r="AS8" s="13">
        <f t="shared" si="5"/>
        <v>16.286999999999999</v>
      </c>
      <c r="AT8" s="13">
        <f t="shared" si="1"/>
        <v>1.635</v>
      </c>
      <c r="AU8" s="13">
        <f t="shared" si="1"/>
        <v>0.32100000000000001</v>
      </c>
      <c r="AV8" s="13">
        <f t="shared" si="1"/>
        <v>0.503</v>
      </c>
      <c r="AW8" s="13">
        <f t="shared" si="1"/>
        <v>0.253</v>
      </c>
      <c r="AX8" s="13">
        <f t="shared" si="1"/>
        <v>0.498</v>
      </c>
      <c r="AY8" s="13">
        <f t="shared" si="1"/>
        <v>0.46799999999999997</v>
      </c>
      <c r="AZ8">
        <f t="shared" si="6"/>
        <v>23.930999999999997</v>
      </c>
      <c r="BA8">
        <f t="shared" si="2"/>
        <v>2.8169999999999997</v>
      </c>
      <c r="BB8">
        <f t="shared" si="2"/>
        <v>0.43500000000000005</v>
      </c>
      <c r="BC8">
        <f t="shared" si="2"/>
        <v>0.70500000000000007</v>
      </c>
      <c r="BD8">
        <f t="shared" si="2"/>
        <v>0.315</v>
      </c>
      <c r="BE8">
        <f t="shared" si="2"/>
        <v>0.72199999999999998</v>
      </c>
      <c r="BF8">
        <f t="shared" si="2"/>
        <v>0.65800000000000003</v>
      </c>
      <c r="BG8" t="s">
        <v>29</v>
      </c>
      <c r="BI8">
        <v>1</v>
      </c>
      <c r="BJ8" t="s">
        <v>65</v>
      </c>
      <c r="BK8" s="5">
        <v>7.6550000000000002</v>
      </c>
      <c r="BL8" s="3">
        <v>0.46100000000000002</v>
      </c>
      <c r="BM8" s="3">
        <v>0.98899999999999999</v>
      </c>
      <c r="BN8" s="3">
        <v>0.63</v>
      </c>
      <c r="BO8" s="3">
        <v>0.86</v>
      </c>
      <c r="BP8" s="3">
        <v>0.51900000000000002</v>
      </c>
      <c r="BQ8" s="4">
        <v>7.6550000000000002</v>
      </c>
      <c r="BR8" t="s">
        <v>31</v>
      </c>
    </row>
    <row r="9" spans="3:70" x14ac:dyDescent="0.25">
      <c r="C9" t="s">
        <v>51</v>
      </c>
      <c r="D9" s="5">
        <f t="shared" si="3"/>
        <v>11.766</v>
      </c>
      <c r="E9" s="3">
        <f t="shared" si="0"/>
        <v>0.52800000000000002</v>
      </c>
      <c r="F9" s="3">
        <f t="shared" si="0"/>
        <v>0.79200000000000004</v>
      </c>
      <c r="G9" s="3">
        <f t="shared" si="0"/>
        <v>1.121</v>
      </c>
      <c r="H9" s="3">
        <f t="shared" si="0"/>
        <v>2.9929999999999999</v>
      </c>
      <c r="I9" s="3">
        <f t="shared" si="0"/>
        <v>0.34300000000000003</v>
      </c>
      <c r="J9" s="4">
        <f t="shared" si="4"/>
        <v>11.766</v>
      </c>
      <c r="K9" s="2"/>
      <c r="S9" t="s">
        <v>30</v>
      </c>
      <c r="T9">
        <v>0</v>
      </c>
      <c r="U9">
        <v>0</v>
      </c>
      <c r="V9" t="b">
        <v>0</v>
      </c>
      <c r="W9">
        <v>1907</v>
      </c>
      <c r="X9">
        <v>21.350999999999999</v>
      </c>
      <c r="Y9">
        <v>11.766</v>
      </c>
      <c r="Z9">
        <v>0.52800000000000002</v>
      </c>
      <c r="AA9" s="13">
        <v>0.79200000000000004</v>
      </c>
      <c r="AB9" s="16">
        <v>1.121</v>
      </c>
      <c r="AC9" s="13">
        <v>2.9929999999999999</v>
      </c>
      <c r="AD9" s="13">
        <v>0.34300000000000003</v>
      </c>
      <c r="AE9" s="13">
        <v>20.079999999999998</v>
      </c>
      <c r="AF9" s="13">
        <v>10.997</v>
      </c>
      <c r="AG9" s="13">
        <v>0.45300000000000001</v>
      </c>
      <c r="AH9" s="13">
        <v>0.7</v>
      </c>
      <c r="AI9" s="13">
        <v>1.012</v>
      </c>
      <c r="AJ9" s="13">
        <v>2.7090000000000001</v>
      </c>
      <c r="AK9" s="13">
        <v>0.30499999999999999</v>
      </c>
      <c r="AL9" s="13">
        <v>22.7</v>
      </c>
      <c r="AM9" s="13">
        <v>12.584</v>
      </c>
      <c r="AN9" s="13">
        <v>0.60599999999999998</v>
      </c>
      <c r="AO9" s="13">
        <v>0.88900000000000001</v>
      </c>
      <c r="AP9" s="13">
        <v>1.236</v>
      </c>
      <c r="AQ9" s="13">
        <v>3.3</v>
      </c>
      <c r="AR9" s="13">
        <v>0.38200000000000001</v>
      </c>
      <c r="AS9" s="13">
        <f t="shared" si="5"/>
        <v>1.2710000000000008</v>
      </c>
      <c r="AT9" s="13">
        <f t="shared" si="1"/>
        <v>0.76900000000000013</v>
      </c>
      <c r="AU9" s="13">
        <f t="shared" si="1"/>
        <v>7.5000000000000011E-2</v>
      </c>
      <c r="AV9" s="13">
        <f t="shared" si="1"/>
        <v>9.2000000000000082E-2</v>
      </c>
      <c r="AW9" s="13">
        <f t="shared" si="1"/>
        <v>0.10899999999999999</v>
      </c>
      <c r="AX9" s="13">
        <f t="shared" si="1"/>
        <v>0.28399999999999981</v>
      </c>
      <c r="AY9" s="13">
        <f t="shared" si="1"/>
        <v>3.8000000000000034E-2</v>
      </c>
      <c r="AZ9">
        <f t="shared" si="6"/>
        <v>1.3490000000000002</v>
      </c>
      <c r="BA9">
        <f t="shared" si="2"/>
        <v>0.81799999999999962</v>
      </c>
      <c r="BB9">
        <f t="shared" si="2"/>
        <v>7.7999999999999958E-2</v>
      </c>
      <c r="BC9">
        <f t="shared" si="2"/>
        <v>9.6999999999999975E-2</v>
      </c>
      <c r="BD9">
        <f t="shared" si="2"/>
        <v>0.11499999999999999</v>
      </c>
      <c r="BE9">
        <f t="shared" si="2"/>
        <v>0.30699999999999994</v>
      </c>
      <c r="BF9">
        <f t="shared" si="2"/>
        <v>3.8999999999999979E-2</v>
      </c>
      <c r="BG9" t="s">
        <v>30</v>
      </c>
      <c r="BI9">
        <v>1</v>
      </c>
      <c r="BJ9" t="s">
        <v>33</v>
      </c>
      <c r="BK9" s="7">
        <v>3.7719999999999998</v>
      </c>
      <c r="BL9" s="6">
        <v>3.0819999999999999</v>
      </c>
      <c r="BM9" s="3">
        <v>2.367</v>
      </c>
      <c r="BN9" s="3">
        <v>0.66600000000000004</v>
      </c>
      <c r="BO9" s="3">
        <v>3.67</v>
      </c>
      <c r="BP9" s="3">
        <v>0.191</v>
      </c>
      <c r="BQ9" s="4">
        <v>3.7719999999999998</v>
      </c>
      <c r="BR9" t="s">
        <v>33</v>
      </c>
    </row>
    <row r="10" spans="3:70" x14ac:dyDescent="0.25">
      <c r="C10" t="s">
        <v>65</v>
      </c>
      <c r="D10" s="5">
        <f t="shared" si="3"/>
        <v>7.6550000000000002</v>
      </c>
      <c r="E10" s="3">
        <f t="shared" si="0"/>
        <v>0.46100000000000002</v>
      </c>
      <c r="F10" s="3">
        <f t="shared" si="0"/>
        <v>0.98899999999999999</v>
      </c>
      <c r="G10" s="3">
        <f t="shared" si="0"/>
        <v>0.63</v>
      </c>
      <c r="H10" s="3">
        <f t="shared" si="0"/>
        <v>0.86</v>
      </c>
      <c r="I10" s="3">
        <f t="shared" si="0"/>
        <v>0.51900000000000002</v>
      </c>
      <c r="J10" s="4">
        <f t="shared" si="4"/>
        <v>7.6550000000000002</v>
      </c>
      <c r="K10" s="2"/>
      <c r="S10" t="s">
        <v>31</v>
      </c>
      <c r="T10">
        <v>0</v>
      </c>
      <c r="U10">
        <v>0</v>
      </c>
      <c r="V10" t="b">
        <v>0</v>
      </c>
      <c r="W10">
        <v>283</v>
      </c>
      <c r="X10">
        <v>43.503</v>
      </c>
      <c r="Y10">
        <v>7.6550000000000002</v>
      </c>
      <c r="Z10">
        <v>0.46100000000000002</v>
      </c>
      <c r="AA10" s="13">
        <v>0.98899999999999999</v>
      </c>
      <c r="AB10" s="16">
        <v>0.63</v>
      </c>
      <c r="AC10" s="13">
        <v>0.86</v>
      </c>
      <c r="AD10" s="13">
        <v>0.51900000000000002</v>
      </c>
      <c r="AE10" s="13">
        <v>37.619999999999997</v>
      </c>
      <c r="AF10" s="13">
        <v>6.3029999999999999</v>
      </c>
      <c r="AG10" s="13">
        <v>0.28100000000000003</v>
      </c>
      <c r="AH10" s="13">
        <v>0.73899999999999999</v>
      </c>
      <c r="AI10" s="13">
        <v>0.46200000000000002</v>
      </c>
      <c r="AJ10" s="13">
        <v>0.61799999999999999</v>
      </c>
      <c r="AK10" s="13">
        <v>0.39200000000000002</v>
      </c>
      <c r="AL10" s="13">
        <v>50.283000000000001</v>
      </c>
      <c r="AM10" s="13">
        <v>9.2579999999999991</v>
      </c>
      <c r="AN10" s="13">
        <v>0.66500000000000004</v>
      </c>
      <c r="AO10" s="13">
        <v>1.274</v>
      </c>
      <c r="AP10" s="13">
        <v>0.81699999999999995</v>
      </c>
      <c r="AQ10" s="13">
        <v>1.139</v>
      </c>
      <c r="AR10" s="13">
        <v>0.65800000000000003</v>
      </c>
      <c r="AS10" s="13">
        <f t="shared" si="5"/>
        <v>5.8830000000000027</v>
      </c>
      <c r="AT10" s="13">
        <f t="shared" si="1"/>
        <v>1.3520000000000003</v>
      </c>
      <c r="AU10" s="13">
        <f t="shared" si="1"/>
        <v>0.18</v>
      </c>
      <c r="AV10" s="13">
        <f t="shared" si="1"/>
        <v>0.25</v>
      </c>
      <c r="AW10" s="13">
        <f t="shared" si="1"/>
        <v>0.16799999999999998</v>
      </c>
      <c r="AX10" s="13">
        <f t="shared" si="1"/>
        <v>0.24199999999999999</v>
      </c>
      <c r="AY10" s="13">
        <f t="shared" si="1"/>
        <v>0.127</v>
      </c>
      <c r="AZ10">
        <f t="shared" si="6"/>
        <v>6.7800000000000011</v>
      </c>
      <c r="BA10">
        <f t="shared" si="2"/>
        <v>1.6029999999999989</v>
      </c>
      <c r="BB10">
        <f t="shared" si="2"/>
        <v>0.20400000000000001</v>
      </c>
      <c r="BC10">
        <f t="shared" si="2"/>
        <v>0.28500000000000003</v>
      </c>
      <c r="BD10">
        <f t="shared" si="2"/>
        <v>0.18699999999999994</v>
      </c>
      <c r="BE10">
        <f t="shared" si="2"/>
        <v>0.27900000000000003</v>
      </c>
      <c r="BF10">
        <f t="shared" si="2"/>
        <v>0.13900000000000001</v>
      </c>
      <c r="BG10" t="s">
        <v>31</v>
      </c>
      <c r="BI10">
        <v>1</v>
      </c>
      <c r="BJ10" t="s">
        <v>62</v>
      </c>
      <c r="BK10" s="5">
        <v>2.0209999999999999</v>
      </c>
      <c r="BL10" s="3">
        <v>5.6000000000000001E-2</v>
      </c>
      <c r="BM10" s="3">
        <v>0.17399999999999999</v>
      </c>
      <c r="BN10" s="3">
        <v>7.4999999999999997E-2</v>
      </c>
      <c r="BO10" s="3">
        <v>0.45</v>
      </c>
      <c r="BP10" s="3">
        <v>0.41499999999999998</v>
      </c>
      <c r="BQ10" s="4">
        <v>2.0209999999999999</v>
      </c>
      <c r="BR10" t="s">
        <v>34</v>
      </c>
    </row>
    <row r="11" spans="3:70" x14ac:dyDescent="0.25">
      <c r="C11" t="s">
        <v>63</v>
      </c>
      <c r="D11" s="3">
        <f t="shared" si="3"/>
        <v>2.7210000000000001</v>
      </c>
      <c r="E11" s="5">
        <f t="shared" si="0"/>
        <v>3.8210000000000002</v>
      </c>
      <c r="F11" s="3">
        <f t="shared" si="0"/>
        <v>2.169</v>
      </c>
      <c r="G11" s="3">
        <f t="shared" si="0"/>
        <v>2.1139999999999999</v>
      </c>
      <c r="H11" s="3">
        <f t="shared" si="0"/>
        <v>2.7709999999999999</v>
      </c>
      <c r="I11" s="3">
        <f t="shared" si="0"/>
        <v>0.38</v>
      </c>
      <c r="J11" s="4">
        <f t="shared" si="4"/>
        <v>3.8210000000000002</v>
      </c>
      <c r="K11" s="2"/>
      <c r="S11" t="s">
        <v>32</v>
      </c>
      <c r="T11">
        <v>0</v>
      </c>
      <c r="U11">
        <v>0</v>
      </c>
      <c r="V11" t="b">
        <v>0</v>
      </c>
      <c r="W11">
        <v>58368</v>
      </c>
      <c r="X11">
        <v>10.958</v>
      </c>
      <c r="Y11">
        <v>2.7210000000000001</v>
      </c>
      <c r="Z11">
        <v>3.8210000000000002</v>
      </c>
      <c r="AA11" s="13">
        <v>2.169</v>
      </c>
      <c r="AB11" s="16">
        <v>2.1139999999999999</v>
      </c>
      <c r="AC11" s="13">
        <v>2.7709999999999999</v>
      </c>
      <c r="AD11" s="13">
        <v>0.38</v>
      </c>
      <c r="AE11" s="13">
        <v>10.826000000000001</v>
      </c>
      <c r="AF11" s="13">
        <v>2.6739999999999999</v>
      </c>
      <c r="AG11" s="13">
        <v>3.76</v>
      </c>
      <c r="AH11" s="13">
        <v>2.1360000000000001</v>
      </c>
      <c r="AI11" s="13">
        <v>2.0790000000000002</v>
      </c>
      <c r="AJ11" s="13">
        <v>2.7250000000000001</v>
      </c>
      <c r="AK11" s="13">
        <v>0.372</v>
      </c>
      <c r="AL11" s="13">
        <v>11.092000000000001</v>
      </c>
      <c r="AM11" s="13">
        <v>2.7679999999999998</v>
      </c>
      <c r="AN11" s="13">
        <v>3.883</v>
      </c>
      <c r="AO11" s="13">
        <v>2.202</v>
      </c>
      <c r="AP11" s="13">
        <v>2.149</v>
      </c>
      <c r="AQ11" s="13">
        <v>2.8180000000000001</v>
      </c>
      <c r="AR11" s="13">
        <v>0.38900000000000001</v>
      </c>
      <c r="AS11" s="13">
        <f t="shared" si="5"/>
        <v>0.13199999999999967</v>
      </c>
      <c r="AT11" s="13">
        <f t="shared" si="1"/>
        <v>4.7000000000000153E-2</v>
      </c>
      <c r="AU11" s="13">
        <f t="shared" si="1"/>
        <v>6.1000000000000387E-2</v>
      </c>
      <c r="AV11" s="13">
        <f t="shared" si="1"/>
        <v>3.2999999999999918E-2</v>
      </c>
      <c r="AW11" s="13">
        <f t="shared" si="1"/>
        <v>3.4999999999999698E-2</v>
      </c>
      <c r="AX11" s="13">
        <f t="shared" si="1"/>
        <v>4.5999999999999819E-2</v>
      </c>
      <c r="AY11" s="13">
        <f t="shared" si="1"/>
        <v>8.0000000000000071E-3</v>
      </c>
      <c r="AZ11">
        <f t="shared" si="6"/>
        <v>0.13400000000000034</v>
      </c>
      <c r="BA11">
        <f t="shared" si="2"/>
        <v>4.6999999999999709E-2</v>
      </c>
      <c r="BB11">
        <f t="shared" si="2"/>
        <v>6.1999999999999833E-2</v>
      </c>
      <c r="BC11">
        <f t="shared" si="2"/>
        <v>3.2999999999999918E-2</v>
      </c>
      <c r="BD11">
        <f t="shared" si="2"/>
        <v>3.5000000000000142E-2</v>
      </c>
      <c r="BE11">
        <f t="shared" si="2"/>
        <v>4.7000000000000153E-2</v>
      </c>
      <c r="BF11">
        <f t="shared" si="2"/>
        <v>9.000000000000008E-3</v>
      </c>
      <c r="BG11" t="s">
        <v>32</v>
      </c>
      <c r="BI11">
        <v>1</v>
      </c>
      <c r="BJ11" t="s">
        <v>52</v>
      </c>
      <c r="BK11" s="5">
        <v>11.247</v>
      </c>
      <c r="BL11" s="3">
        <v>4.8000000000000001E-2</v>
      </c>
      <c r="BM11" s="3">
        <v>0.35099999999999998</v>
      </c>
      <c r="BN11" s="3">
        <v>1.821</v>
      </c>
      <c r="BO11" s="3">
        <v>3.1659999999999999</v>
      </c>
      <c r="BP11" s="3">
        <v>1.1479999999999999</v>
      </c>
      <c r="BQ11" s="4">
        <v>11.247</v>
      </c>
      <c r="BR11" t="s">
        <v>35</v>
      </c>
    </row>
    <row r="12" spans="3:70" x14ac:dyDescent="0.25">
      <c r="C12" t="s">
        <v>33</v>
      </c>
      <c r="D12" s="7">
        <f t="shared" si="3"/>
        <v>3.7719999999999998</v>
      </c>
      <c r="E12" s="6">
        <f t="shared" si="0"/>
        <v>3.0819999999999999</v>
      </c>
      <c r="F12" s="3">
        <f t="shared" si="0"/>
        <v>2.367</v>
      </c>
      <c r="G12" s="3">
        <f t="shared" si="0"/>
        <v>0.66600000000000004</v>
      </c>
      <c r="H12" s="3">
        <f t="shared" si="0"/>
        <v>3.67</v>
      </c>
      <c r="I12" s="3">
        <f t="shared" si="0"/>
        <v>0.191</v>
      </c>
      <c r="J12" s="4">
        <f t="shared" si="4"/>
        <v>3.7719999999999998</v>
      </c>
      <c r="K12" s="2"/>
      <c r="S12" t="s">
        <v>33</v>
      </c>
      <c r="T12">
        <v>0</v>
      </c>
      <c r="U12">
        <v>0</v>
      </c>
      <c r="V12" t="b">
        <v>0</v>
      </c>
      <c r="W12">
        <v>2470</v>
      </c>
      <c r="X12">
        <v>8.5340000000000007</v>
      </c>
      <c r="Y12">
        <v>3.7719999999999998</v>
      </c>
      <c r="Z12">
        <v>3.0819999999999999</v>
      </c>
      <c r="AA12" s="13">
        <v>2.367</v>
      </c>
      <c r="AB12" s="16">
        <v>0.66600000000000004</v>
      </c>
      <c r="AC12" s="13">
        <v>3.67</v>
      </c>
      <c r="AD12" s="13">
        <v>0.191</v>
      </c>
      <c r="AE12" s="13">
        <v>8.0039999999999996</v>
      </c>
      <c r="AF12" s="13">
        <v>3.48</v>
      </c>
      <c r="AG12" s="13">
        <v>2.839</v>
      </c>
      <c r="AH12" s="13">
        <v>2.1960000000000002</v>
      </c>
      <c r="AI12" s="13">
        <v>0.61199999999999999</v>
      </c>
      <c r="AJ12" s="13">
        <v>3.4159999999999999</v>
      </c>
      <c r="AK12" s="13">
        <v>0.16800000000000001</v>
      </c>
      <c r="AL12" s="13">
        <v>9.0950000000000006</v>
      </c>
      <c r="AM12" s="13">
        <v>4.0839999999999996</v>
      </c>
      <c r="AN12" s="13">
        <v>3.3410000000000002</v>
      </c>
      <c r="AO12" s="13">
        <v>2.5470000000000002</v>
      </c>
      <c r="AP12" s="13">
        <v>0.72299999999999998</v>
      </c>
      <c r="AQ12" s="13">
        <v>3.9380000000000002</v>
      </c>
      <c r="AR12" s="13">
        <v>0.214</v>
      </c>
      <c r="AS12" s="13">
        <f t="shared" si="5"/>
        <v>0.53000000000000114</v>
      </c>
      <c r="AT12" s="13">
        <f t="shared" si="1"/>
        <v>0.29199999999999982</v>
      </c>
      <c r="AU12" s="13">
        <f t="shared" si="1"/>
        <v>0.24299999999999988</v>
      </c>
      <c r="AV12" s="13">
        <f t="shared" si="1"/>
        <v>0.17099999999999982</v>
      </c>
      <c r="AW12" s="13">
        <f t="shared" si="1"/>
        <v>5.4000000000000048E-2</v>
      </c>
      <c r="AX12" s="13">
        <f t="shared" si="1"/>
        <v>0.254</v>
      </c>
      <c r="AY12" s="13">
        <f t="shared" si="1"/>
        <v>2.2999999999999993E-2</v>
      </c>
      <c r="AZ12">
        <f t="shared" si="6"/>
        <v>0.56099999999999994</v>
      </c>
      <c r="BA12">
        <f t="shared" si="2"/>
        <v>0.31199999999999983</v>
      </c>
      <c r="BB12">
        <f t="shared" si="2"/>
        <v>0.25900000000000034</v>
      </c>
      <c r="BC12">
        <f t="shared" si="2"/>
        <v>0.18000000000000016</v>
      </c>
      <c r="BD12">
        <f t="shared" si="2"/>
        <v>5.699999999999994E-2</v>
      </c>
      <c r="BE12">
        <f t="shared" si="2"/>
        <v>0.26800000000000024</v>
      </c>
      <c r="BF12">
        <f t="shared" si="2"/>
        <v>2.2999999999999993E-2</v>
      </c>
      <c r="BG12" t="s">
        <v>33</v>
      </c>
      <c r="BI12">
        <v>1</v>
      </c>
      <c r="BJ12" t="s">
        <v>53</v>
      </c>
      <c r="BK12" s="5">
        <v>2.891</v>
      </c>
      <c r="BL12" s="3">
        <v>2.1999999999999999E-2</v>
      </c>
      <c r="BM12" s="3">
        <v>8.2000000000000003E-2</v>
      </c>
      <c r="BN12" s="3">
        <v>0.252</v>
      </c>
      <c r="BO12" s="3">
        <v>1.1870000000000001</v>
      </c>
      <c r="BP12" s="3">
        <v>0.41599999999999998</v>
      </c>
      <c r="BQ12" s="4">
        <v>2.891</v>
      </c>
      <c r="BR12" t="s">
        <v>36</v>
      </c>
    </row>
    <row r="13" spans="3:70" x14ac:dyDescent="0.25">
      <c r="C13" t="s">
        <v>62</v>
      </c>
      <c r="D13" s="5">
        <f t="shared" si="3"/>
        <v>2.0209999999999999</v>
      </c>
      <c r="E13" s="3">
        <f t="shared" si="0"/>
        <v>5.6000000000000001E-2</v>
      </c>
      <c r="F13" s="3">
        <f t="shared" si="0"/>
        <v>0.17399999999999999</v>
      </c>
      <c r="G13" s="3">
        <f t="shared" si="0"/>
        <v>7.4999999999999997E-2</v>
      </c>
      <c r="H13" s="3">
        <f t="shared" si="0"/>
        <v>0.45</v>
      </c>
      <c r="I13" s="3">
        <f t="shared" si="0"/>
        <v>0.41499999999999998</v>
      </c>
      <c r="J13" s="4">
        <f t="shared" si="4"/>
        <v>2.0209999999999999</v>
      </c>
      <c r="K13" s="2"/>
      <c r="S13" t="s">
        <v>34</v>
      </c>
      <c r="T13">
        <v>0</v>
      </c>
      <c r="U13">
        <v>0</v>
      </c>
      <c r="V13" t="b">
        <v>0</v>
      </c>
      <c r="W13">
        <v>107</v>
      </c>
      <c r="X13">
        <v>55.84</v>
      </c>
      <c r="Y13">
        <v>2.0209999999999999</v>
      </c>
      <c r="Z13">
        <v>5.6000000000000001E-2</v>
      </c>
      <c r="AA13" s="13">
        <v>0.17399999999999999</v>
      </c>
      <c r="AB13" s="16">
        <v>7.4999999999999997E-2</v>
      </c>
      <c r="AC13" s="13">
        <v>0.45</v>
      </c>
      <c r="AD13" s="13">
        <v>0.41499999999999998</v>
      </c>
      <c r="AE13" s="13">
        <v>45.369</v>
      </c>
      <c r="AF13" s="13">
        <v>1.286</v>
      </c>
      <c r="AG13" s="13">
        <v>-2.5000000000000001E-2</v>
      </c>
      <c r="AH13" s="13">
        <v>0.05</v>
      </c>
      <c r="AI13" s="13">
        <v>5.0000000000000001E-3</v>
      </c>
      <c r="AJ13" s="13">
        <v>0.20599999999999999</v>
      </c>
      <c r="AK13" s="13">
        <v>0.22700000000000001</v>
      </c>
      <c r="AL13" s="13">
        <v>68.676000000000002</v>
      </c>
      <c r="AM13" s="13">
        <v>2.9929999999999999</v>
      </c>
      <c r="AN13" s="13">
        <v>0.14499999999999999</v>
      </c>
      <c r="AO13" s="13">
        <v>0.313</v>
      </c>
      <c r="AP13" s="13">
        <v>0.15</v>
      </c>
      <c r="AQ13" s="13">
        <v>0.74399999999999999</v>
      </c>
      <c r="AR13" s="13">
        <v>0.63200000000000001</v>
      </c>
      <c r="AS13" s="13">
        <f t="shared" si="5"/>
        <v>10.471000000000004</v>
      </c>
      <c r="AT13" s="13">
        <f t="shared" si="1"/>
        <v>0.73499999999999988</v>
      </c>
      <c r="AU13" s="13">
        <f t="shared" si="1"/>
        <v>8.1000000000000003E-2</v>
      </c>
      <c r="AV13" s="13">
        <f t="shared" si="1"/>
        <v>0.12399999999999999</v>
      </c>
      <c r="AW13" s="13">
        <f t="shared" si="1"/>
        <v>6.9999999999999993E-2</v>
      </c>
      <c r="AX13" s="13">
        <f t="shared" si="1"/>
        <v>0.24400000000000002</v>
      </c>
      <c r="AY13" s="13">
        <f t="shared" si="1"/>
        <v>0.18799999999999997</v>
      </c>
      <c r="AZ13">
        <f t="shared" si="6"/>
        <v>12.835999999999999</v>
      </c>
      <c r="BA13">
        <f t="shared" si="2"/>
        <v>0.97199999999999998</v>
      </c>
      <c r="BB13">
        <f t="shared" si="2"/>
        <v>8.8999999999999996E-2</v>
      </c>
      <c r="BC13">
        <f t="shared" si="2"/>
        <v>0.13900000000000001</v>
      </c>
      <c r="BD13">
        <f t="shared" si="2"/>
        <v>7.4999999999999997E-2</v>
      </c>
      <c r="BE13">
        <f t="shared" si="2"/>
        <v>0.29399999999999998</v>
      </c>
      <c r="BF13">
        <f t="shared" si="2"/>
        <v>0.21700000000000003</v>
      </c>
      <c r="BG13" t="s">
        <v>34</v>
      </c>
      <c r="BI13">
        <v>1</v>
      </c>
      <c r="BJ13" t="s">
        <v>55</v>
      </c>
      <c r="BK13" s="5">
        <v>11.483000000000001</v>
      </c>
      <c r="BL13" s="3">
        <v>7.1999999999999995E-2</v>
      </c>
      <c r="BM13" s="3">
        <v>0.54600000000000004</v>
      </c>
      <c r="BN13" s="3">
        <v>0.20699999999999999</v>
      </c>
      <c r="BO13" s="3">
        <v>1.8109999999999999</v>
      </c>
      <c r="BP13" s="3">
        <v>0.16300000000000001</v>
      </c>
      <c r="BQ13" s="4">
        <v>11.483000000000001</v>
      </c>
      <c r="BR13" t="s">
        <v>38</v>
      </c>
    </row>
    <row r="14" spans="3:70" x14ac:dyDescent="0.25">
      <c r="C14" t="s">
        <v>52</v>
      </c>
      <c r="D14" s="5">
        <f t="shared" si="3"/>
        <v>11.247</v>
      </c>
      <c r="E14" s="3">
        <f t="shared" si="0"/>
        <v>4.8000000000000001E-2</v>
      </c>
      <c r="F14" s="3">
        <f t="shared" si="0"/>
        <v>0.35099999999999998</v>
      </c>
      <c r="G14" s="3">
        <f t="shared" si="0"/>
        <v>1.821</v>
      </c>
      <c r="H14" s="3">
        <f t="shared" si="0"/>
        <v>3.1659999999999999</v>
      </c>
      <c r="I14" s="3">
        <f t="shared" si="0"/>
        <v>1.1479999999999999</v>
      </c>
      <c r="J14" s="4">
        <f t="shared" si="4"/>
        <v>11.247</v>
      </c>
      <c r="K14" s="2"/>
      <c r="S14" t="s">
        <v>35</v>
      </c>
      <c r="T14">
        <v>0</v>
      </c>
      <c r="U14">
        <v>0</v>
      </c>
      <c r="V14" t="b">
        <v>0</v>
      </c>
      <c r="W14">
        <v>306792</v>
      </c>
      <c r="X14">
        <v>17.186</v>
      </c>
      <c r="Y14">
        <v>11.247</v>
      </c>
      <c r="Z14">
        <v>4.8000000000000001E-2</v>
      </c>
      <c r="AA14" s="13">
        <v>0.35099999999999998</v>
      </c>
      <c r="AB14" s="16">
        <v>1.821</v>
      </c>
      <c r="AC14" s="13">
        <v>3.1659999999999999</v>
      </c>
      <c r="AD14" s="13">
        <v>1.1479999999999999</v>
      </c>
      <c r="AE14" s="13">
        <v>17.103000000000002</v>
      </c>
      <c r="AF14" s="13">
        <v>11.189</v>
      </c>
      <c r="AG14" s="13">
        <v>4.5999999999999999E-2</v>
      </c>
      <c r="AH14" s="13">
        <v>0.34699999999999998</v>
      </c>
      <c r="AI14" s="13">
        <v>1.8080000000000001</v>
      </c>
      <c r="AJ14" s="13">
        <v>3.1419999999999999</v>
      </c>
      <c r="AK14" s="13">
        <v>1.137</v>
      </c>
      <c r="AL14" s="13">
        <v>17.268999999999998</v>
      </c>
      <c r="AM14" s="13">
        <v>11.305999999999999</v>
      </c>
      <c r="AN14" s="13">
        <v>4.9000000000000002E-2</v>
      </c>
      <c r="AO14" s="13">
        <v>0.35499999999999998</v>
      </c>
      <c r="AP14" s="13">
        <v>1.8340000000000001</v>
      </c>
      <c r="AQ14" s="13">
        <v>3.19</v>
      </c>
      <c r="AR14" s="13">
        <v>1.1579999999999999</v>
      </c>
      <c r="AS14" s="13">
        <f t="shared" si="5"/>
        <v>8.2999999999998408E-2</v>
      </c>
      <c r="AT14" s="13">
        <f t="shared" si="1"/>
        <v>5.7999999999999829E-2</v>
      </c>
      <c r="AU14" s="13">
        <f t="shared" si="1"/>
        <v>2.0000000000000018E-3</v>
      </c>
      <c r="AV14" s="13">
        <f t="shared" si="1"/>
        <v>4.0000000000000036E-3</v>
      </c>
      <c r="AW14" s="13">
        <f t="shared" si="1"/>
        <v>1.2999999999999901E-2</v>
      </c>
      <c r="AX14" s="13">
        <f t="shared" si="1"/>
        <v>2.4000000000000021E-2</v>
      </c>
      <c r="AY14" s="13">
        <f t="shared" si="1"/>
        <v>1.0999999999999899E-2</v>
      </c>
      <c r="AZ14">
        <f t="shared" si="6"/>
        <v>8.2999999999998408E-2</v>
      </c>
      <c r="BA14">
        <f t="shared" si="2"/>
        <v>5.8999999999999275E-2</v>
      </c>
      <c r="BB14">
        <f t="shared" si="2"/>
        <v>1.0000000000000009E-3</v>
      </c>
      <c r="BC14">
        <f t="shared" si="2"/>
        <v>4.0000000000000036E-3</v>
      </c>
      <c r="BD14">
        <f t="shared" si="2"/>
        <v>1.3000000000000123E-2</v>
      </c>
      <c r="BE14">
        <f t="shared" si="2"/>
        <v>2.4000000000000021E-2</v>
      </c>
      <c r="BF14">
        <f t="shared" si="2"/>
        <v>1.0000000000000009E-2</v>
      </c>
      <c r="BG14" t="s">
        <v>35</v>
      </c>
      <c r="BI14">
        <v>1</v>
      </c>
      <c r="BJ14" t="s">
        <v>57</v>
      </c>
      <c r="BK14" s="5">
        <v>21.24</v>
      </c>
      <c r="BL14" s="3">
        <v>5.0000000000000001E-3</v>
      </c>
      <c r="BM14" s="3">
        <v>0.13600000000000001</v>
      </c>
      <c r="BN14" s="3">
        <v>1.002</v>
      </c>
      <c r="BO14" s="3">
        <v>4.0389999999999997</v>
      </c>
      <c r="BP14" s="3">
        <v>0.20499999999999999</v>
      </c>
      <c r="BQ14" s="4">
        <v>21.24</v>
      </c>
      <c r="BR14" t="s">
        <v>40</v>
      </c>
    </row>
    <row r="15" spans="3:70" x14ac:dyDescent="0.25">
      <c r="C15" t="s">
        <v>53</v>
      </c>
      <c r="D15" s="5">
        <f t="shared" si="3"/>
        <v>2.891</v>
      </c>
      <c r="E15" s="3">
        <f t="shared" si="0"/>
        <v>2.1999999999999999E-2</v>
      </c>
      <c r="F15" s="3">
        <f t="shared" si="0"/>
        <v>8.2000000000000003E-2</v>
      </c>
      <c r="G15" s="3">
        <f t="shared" si="0"/>
        <v>0.252</v>
      </c>
      <c r="H15" s="3">
        <f t="shared" si="0"/>
        <v>1.1870000000000001</v>
      </c>
      <c r="I15" s="3">
        <f t="shared" si="0"/>
        <v>0.41599999999999998</v>
      </c>
      <c r="J15" s="4">
        <f t="shared" si="4"/>
        <v>2.891</v>
      </c>
      <c r="K15" s="2"/>
      <c r="S15" t="s">
        <v>36</v>
      </c>
      <c r="T15">
        <v>0</v>
      </c>
      <c r="U15">
        <v>0</v>
      </c>
      <c r="V15" t="b">
        <v>0</v>
      </c>
      <c r="W15">
        <v>159</v>
      </c>
      <c r="X15">
        <v>99.259</v>
      </c>
      <c r="Y15">
        <v>2.891</v>
      </c>
      <c r="Z15">
        <v>2.1999999999999999E-2</v>
      </c>
      <c r="AA15" s="13">
        <v>8.2000000000000003E-2</v>
      </c>
      <c r="AB15" s="16">
        <v>0.252</v>
      </c>
      <c r="AC15" s="13">
        <v>1.1870000000000001</v>
      </c>
      <c r="AD15" s="13">
        <v>0.41599999999999998</v>
      </c>
      <c r="AE15" s="13">
        <v>84.453999999999994</v>
      </c>
      <c r="AF15" s="13">
        <v>2.0009999999999999</v>
      </c>
      <c r="AG15" s="13">
        <v>-2.1000000000000001E-2</v>
      </c>
      <c r="AH15" s="13">
        <v>7.0000000000000001E-3</v>
      </c>
      <c r="AI15" s="13">
        <v>0.127</v>
      </c>
      <c r="AJ15" s="13">
        <v>0.73199999999999998</v>
      </c>
      <c r="AK15" s="13">
        <v>0.25600000000000001</v>
      </c>
      <c r="AL15" s="13">
        <v>116.629</v>
      </c>
      <c r="AM15" s="13">
        <v>4.0449999999999999</v>
      </c>
      <c r="AN15" s="13">
        <v>6.6000000000000003E-2</v>
      </c>
      <c r="AO15" s="13">
        <v>0.16300000000000001</v>
      </c>
      <c r="AP15" s="13">
        <v>0.39100000000000001</v>
      </c>
      <c r="AQ15" s="13">
        <v>1.7629999999999999</v>
      </c>
      <c r="AR15" s="13">
        <v>0.59599999999999997</v>
      </c>
      <c r="AS15" s="13">
        <f t="shared" si="5"/>
        <v>14.805000000000007</v>
      </c>
      <c r="AT15" s="13">
        <f t="shared" si="1"/>
        <v>0.89000000000000012</v>
      </c>
      <c r="AU15" s="13">
        <f t="shared" si="1"/>
        <v>4.2999999999999997E-2</v>
      </c>
      <c r="AV15" s="13">
        <f t="shared" si="1"/>
        <v>7.4999999999999997E-2</v>
      </c>
      <c r="AW15" s="13">
        <f t="shared" si="1"/>
        <v>0.125</v>
      </c>
      <c r="AX15" s="13">
        <f t="shared" si="1"/>
        <v>0.45500000000000007</v>
      </c>
      <c r="AY15" s="13">
        <f t="shared" si="1"/>
        <v>0.15999999999999998</v>
      </c>
      <c r="AZ15">
        <f t="shared" si="6"/>
        <v>17.370000000000005</v>
      </c>
      <c r="BA15">
        <f t="shared" si="2"/>
        <v>1.1539999999999999</v>
      </c>
      <c r="BB15">
        <f t="shared" si="2"/>
        <v>4.4000000000000004E-2</v>
      </c>
      <c r="BC15">
        <f t="shared" si="2"/>
        <v>8.1000000000000003E-2</v>
      </c>
      <c r="BD15">
        <f t="shared" si="2"/>
        <v>0.13900000000000001</v>
      </c>
      <c r="BE15">
        <f t="shared" si="2"/>
        <v>0.57599999999999985</v>
      </c>
      <c r="BF15">
        <f t="shared" si="2"/>
        <v>0.18</v>
      </c>
      <c r="BG15" t="s">
        <v>36</v>
      </c>
      <c r="BI15">
        <v>1</v>
      </c>
      <c r="BJ15" t="s">
        <v>58</v>
      </c>
      <c r="BK15" s="5">
        <v>20.283999999999999</v>
      </c>
      <c r="BL15" s="3">
        <v>0.17499999999999999</v>
      </c>
      <c r="BM15" s="3">
        <v>0.746</v>
      </c>
      <c r="BN15" s="3">
        <v>0.83599999999999997</v>
      </c>
      <c r="BO15" s="3">
        <v>10.115</v>
      </c>
      <c r="BP15" s="3">
        <v>0.20699999999999999</v>
      </c>
      <c r="BQ15" s="4">
        <v>20.283999999999999</v>
      </c>
      <c r="BR15" t="s">
        <v>41</v>
      </c>
    </row>
    <row r="16" spans="3:70" x14ac:dyDescent="0.25">
      <c r="C16" t="s">
        <v>54</v>
      </c>
      <c r="D16" s="3">
        <f t="shared" si="3"/>
        <v>4.03</v>
      </c>
      <c r="E16" s="6">
        <f t="shared" si="0"/>
        <v>2.9119999999999999</v>
      </c>
      <c r="F16" s="3">
        <f t="shared" si="0"/>
        <v>4.0380000000000003</v>
      </c>
      <c r="G16" s="3">
        <f t="shared" si="0"/>
        <v>0.82399999999999995</v>
      </c>
      <c r="H16" s="7">
        <f t="shared" si="0"/>
        <v>9.0630000000000006</v>
      </c>
      <c r="I16" s="3">
        <f t="shared" si="0"/>
        <v>0.13900000000000001</v>
      </c>
      <c r="J16" s="4">
        <f t="shared" si="4"/>
        <v>9.0630000000000006</v>
      </c>
      <c r="K16" s="2"/>
      <c r="S16" t="s">
        <v>37</v>
      </c>
      <c r="T16">
        <v>0</v>
      </c>
      <c r="U16">
        <v>0</v>
      </c>
      <c r="V16" t="b">
        <v>0</v>
      </c>
      <c r="W16">
        <v>6216</v>
      </c>
      <c r="X16">
        <v>4.3109999999999999</v>
      </c>
      <c r="Y16">
        <v>4.03</v>
      </c>
      <c r="Z16">
        <v>2.9119999999999999</v>
      </c>
      <c r="AA16" s="13">
        <v>4.0380000000000003</v>
      </c>
      <c r="AB16" s="16">
        <v>0.82399999999999995</v>
      </c>
      <c r="AC16" s="13">
        <v>9.0630000000000006</v>
      </c>
      <c r="AD16" s="13">
        <v>0.13900000000000001</v>
      </c>
      <c r="AE16" s="13">
        <v>4.141</v>
      </c>
      <c r="AF16" s="13">
        <v>3.8330000000000002</v>
      </c>
      <c r="AG16" s="13">
        <v>2.7669999999999999</v>
      </c>
      <c r="AH16" s="13">
        <v>3.899</v>
      </c>
      <c r="AI16" s="13">
        <v>0.77400000000000002</v>
      </c>
      <c r="AJ16" s="13">
        <v>8.7870000000000008</v>
      </c>
      <c r="AK16" s="13">
        <v>0.127</v>
      </c>
      <c r="AL16" s="13">
        <v>4.4870000000000001</v>
      </c>
      <c r="AM16" s="13">
        <v>4.2350000000000003</v>
      </c>
      <c r="AN16" s="13">
        <v>3.0609999999999999</v>
      </c>
      <c r="AO16" s="13">
        <v>4.181</v>
      </c>
      <c r="AP16" s="13">
        <v>0.876</v>
      </c>
      <c r="AQ16" s="13">
        <v>9.3460000000000001</v>
      </c>
      <c r="AR16" s="13">
        <v>0.151</v>
      </c>
      <c r="AS16" s="13">
        <f t="shared" si="5"/>
        <v>0.16999999999999993</v>
      </c>
      <c r="AT16" s="13">
        <f t="shared" si="1"/>
        <v>0.19700000000000006</v>
      </c>
      <c r="AU16" s="13">
        <f t="shared" si="1"/>
        <v>0.14500000000000002</v>
      </c>
      <c r="AV16" s="13">
        <f t="shared" si="1"/>
        <v>0.13900000000000023</v>
      </c>
      <c r="AW16" s="13">
        <f t="shared" si="1"/>
        <v>4.9999999999999933E-2</v>
      </c>
      <c r="AX16" s="13">
        <f t="shared" si="1"/>
        <v>0.2759999999999998</v>
      </c>
      <c r="AY16" s="13">
        <f t="shared" si="1"/>
        <v>1.2000000000000011E-2</v>
      </c>
      <c r="AZ16">
        <f t="shared" si="6"/>
        <v>0.17600000000000016</v>
      </c>
      <c r="BA16">
        <f t="shared" si="2"/>
        <v>0.20500000000000007</v>
      </c>
      <c r="BB16">
        <f t="shared" si="2"/>
        <v>0.14900000000000002</v>
      </c>
      <c r="BC16">
        <f t="shared" si="2"/>
        <v>0.14299999999999979</v>
      </c>
      <c r="BD16">
        <f t="shared" si="2"/>
        <v>5.2000000000000046E-2</v>
      </c>
      <c r="BE16">
        <f t="shared" si="2"/>
        <v>0.28299999999999947</v>
      </c>
      <c r="BF16">
        <f t="shared" si="2"/>
        <v>1.1999999999999983E-2</v>
      </c>
      <c r="BG16" t="s">
        <v>37</v>
      </c>
      <c r="BI16">
        <v>1</v>
      </c>
      <c r="BJ16" t="s">
        <v>64</v>
      </c>
      <c r="BK16" s="5">
        <v>7.6529999999999996</v>
      </c>
      <c r="BL16" s="3">
        <v>0.22800000000000001</v>
      </c>
      <c r="BM16" s="3">
        <v>0.78800000000000003</v>
      </c>
      <c r="BN16" s="3">
        <v>0.46600000000000003</v>
      </c>
      <c r="BO16" s="3">
        <v>1.5269999999999999</v>
      </c>
      <c r="BP16" s="3">
        <v>0.46100000000000002</v>
      </c>
      <c r="BQ16" s="4">
        <v>7.6529999999999996</v>
      </c>
      <c r="BR16" t="s">
        <v>43</v>
      </c>
    </row>
    <row r="17" spans="3:70" x14ac:dyDescent="0.25">
      <c r="C17" t="s">
        <v>55</v>
      </c>
      <c r="D17" s="5">
        <f t="shared" si="3"/>
        <v>11.483000000000001</v>
      </c>
      <c r="E17" s="3">
        <f t="shared" si="0"/>
        <v>7.1999999999999995E-2</v>
      </c>
      <c r="F17" s="3">
        <f t="shared" si="0"/>
        <v>0.54600000000000004</v>
      </c>
      <c r="G17" s="3">
        <f t="shared" si="0"/>
        <v>0.20699999999999999</v>
      </c>
      <c r="H17" s="3">
        <f t="shared" si="0"/>
        <v>1.8109999999999999</v>
      </c>
      <c r="I17" s="3">
        <f t="shared" si="0"/>
        <v>0.16300000000000001</v>
      </c>
      <c r="J17" s="4">
        <f t="shared" si="4"/>
        <v>11.483000000000001</v>
      </c>
      <c r="K17" s="2"/>
      <c r="S17" t="s">
        <v>38</v>
      </c>
      <c r="T17">
        <v>0</v>
      </c>
      <c r="U17">
        <v>0</v>
      </c>
      <c r="V17" t="b">
        <v>0</v>
      </c>
      <c r="W17">
        <v>610</v>
      </c>
      <c r="X17">
        <v>23.774000000000001</v>
      </c>
      <c r="Y17">
        <v>11.483000000000001</v>
      </c>
      <c r="Z17">
        <v>7.1999999999999995E-2</v>
      </c>
      <c r="AA17" s="13">
        <v>0.54600000000000004</v>
      </c>
      <c r="AB17" s="16">
        <v>0.20699999999999999</v>
      </c>
      <c r="AC17" s="13">
        <v>1.8109999999999999</v>
      </c>
      <c r="AD17" s="13">
        <v>0.16300000000000001</v>
      </c>
      <c r="AE17" s="13">
        <v>21.864000000000001</v>
      </c>
      <c r="AF17" s="13">
        <v>10.513999999999999</v>
      </c>
      <c r="AG17" s="13">
        <v>3.5000000000000003E-2</v>
      </c>
      <c r="AH17" s="13">
        <v>0.42799999999999999</v>
      </c>
      <c r="AI17" s="13">
        <v>0.14599999999999999</v>
      </c>
      <c r="AJ17" s="13">
        <v>1.56</v>
      </c>
      <c r="AK17" s="13">
        <v>0.12</v>
      </c>
      <c r="AL17" s="13">
        <v>25.843</v>
      </c>
      <c r="AM17" s="13">
        <v>12.534000000000001</v>
      </c>
      <c r="AN17" s="13">
        <v>0.11</v>
      </c>
      <c r="AO17" s="13">
        <v>0.67400000000000004</v>
      </c>
      <c r="AP17" s="13">
        <v>0.27100000000000002</v>
      </c>
      <c r="AQ17" s="13">
        <v>2.0870000000000002</v>
      </c>
      <c r="AR17" s="13">
        <v>0.20799999999999999</v>
      </c>
      <c r="AS17" s="13">
        <f t="shared" si="5"/>
        <v>1.9100000000000001</v>
      </c>
      <c r="AT17" s="13">
        <f t="shared" si="1"/>
        <v>0.96900000000000119</v>
      </c>
      <c r="AU17" s="13">
        <f t="shared" si="1"/>
        <v>3.6999999999999991E-2</v>
      </c>
      <c r="AV17" s="13">
        <f t="shared" si="1"/>
        <v>0.11800000000000005</v>
      </c>
      <c r="AW17" s="13">
        <f t="shared" si="1"/>
        <v>6.0999999999999999E-2</v>
      </c>
      <c r="AX17" s="13">
        <f t="shared" si="1"/>
        <v>0.25099999999999989</v>
      </c>
      <c r="AY17" s="13">
        <f t="shared" si="1"/>
        <v>4.300000000000001E-2</v>
      </c>
      <c r="AZ17">
        <f t="shared" si="6"/>
        <v>2.0689999999999991</v>
      </c>
      <c r="BA17">
        <f t="shared" si="2"/>
        <v>1.0510000000000002</v>
      </c>
      <c r="BB17">
        <f t="shared" si="2"/>
        <v>3.8000000000000006E-2</v>
      </c>
      <c r="BC17">
        <f t="shared" si="2"/>
        <v>0.128</v>
      </c>
      <c r="BD17">
        <f t="shared" si="2"/>
        <v>6.4000000000000029E-2</v>
      </c>
      <c r="BE17">
        <f t="shared" si="2"/>
        <v>0.27600000000000025</v>
      </c>
      <c r="BF17">
        <f t="shared" si="2"/>
        <v>4.4999999999999984E-2</v>
      </c>
      <c r="BG17" t="s">
        <v>38</v>
      </c>
      <c r="BI17">
        <v>1</v>
      </c>
      <c r="BJ17" t="s">
        <v>60</v>
      </c>
      <c r="BK17" s="7">
        <v>4.0339999999999998</v>
      </c>
      <c r="BL17" s="3">
        <v>0</v>
      </c>
      <c r="BM17" s="3">
        <v>1.679</v>
      </c>
      <c r="BN17" s="3">
        <v>0.64400000000000002</v>
      </c>
      <c r="BO17" s="3">
        <v>0.97399999999999998</v>
      </c>
      <c r="BP17" s="3">
        <v>0</v>
      </c>
      <c r="BQ17" s="8">
        <v>4.0339999999999998</v>
      </c>
      <c r="BR17" t="s">
        <v>44</v>
      </c>
    </row>
    <row r="18" spans="3:70" x14ac:dyDescent="0.25">
      <c r="C18" t="s">
        <v>56</v>
      </c>
      <c r="D18" s="3">
        <f t="shared" si="3"/>
        <v>1.61</v>
      </c>
      <c r="E18" s="6">
        <f t="shared" si="3"/>
        <v>2.5449999999999999</v>
      </c>
      <c r="F18" s="3">
        <f t="shared" si="3"/>
        <v>0.77500000000000002</v>
      </c>
      <c r="G18" s="3">
        <f t="shared" si="3"/>
        <v>0.46200000000000002</v>
      </c>
      <c r="H18" s="7">
        <f t="shared" si="3"/>
        <v>3.2269999999999999</v>
      </c>
      <c r="I18" s="3">
        <f t="shared" si="3"/>
        <v>0.36</v>
      </c>
      <c r="J18" s="4">
        <f t="shared" si="4"/>
        <v>3.2269999999999999</v>
      </c>
      <c r="K18" s="2"/>
      <c r="S18" t="s">
        <v>39</v>
      </c>
      <c r="T18">
        <v>0</v>
      </c>
      <c r="U18">
        <v>0</v>
      </c>
      <c r="V18" t="b">
        <v>0</v>
      </c>
      <c r="W18">
        <v>1137</v>
      </c>
      <c r="X18">
        <v>10.561999999999999</v>
      </c>
      <c r="Y18">
        <v>1.61</v>
      </c>
      <c r="Z18">
        <v>2.5449999999999999</v>
      </c>
      <c r="AA18" s="13">
        <v>0.77500000000000002</v>
      </c>
      <c r="AB18" s="16">
        <v>0.46200000000000002</v>
      </c>
      <c r="AC18" s="13">
        <v>3.2269999999999999</v>
      </c>
      <c r="AD18" s="13">
        <v>0.36</v>
      </c>
      <c r="AE18" s="13">
        <v>9.5020000000000007</v>
      </c>
      <c r="AF18" s="13">
        <v>1.411</v>
      </c>
      <c r="AG18" s="13">
        <v>2.2480000000000002</v>
      </c>
      <c r="AH18" s="13">
        <v>0.68100000000000005</v>
      </c>
      <c r="AI18" s="13">
        <v>0.379</v>
      </c>
      <c r="AJ18" s="13">
        <v>2.8610000000000002</v>
      </c>
      <c r="AK18" s="13">
        <v>0.31</v>
      </c>
      <c r="AL18" s="13">
        <v>11.728999999999999</v>
      </c>
      <c r="AM18" s="13">
        <v>1.8260000000000001</v>
      </c>
      <c r="AN18" s="13">
        <v>2.87</v>
      </c>
      <c r="AO18" s="13">
        <v>0.874</v>
      </c>
      <c r="AP18" s="13">
        <v>0.55000000000000004</v>
      </c>
      <c r="AQ18" s="13">
        <v>3.6280000000000001</v>
      </c>
      <c r="AR18" s="13">
        <v>0.41099999999999998</v>
      </c>
      <c r="AS18" s="13">
        <f t="shared" si="5"/>
        <v>1.0599999999999987</v>
      </c>
      <c r="AT18" s="13">
        <f t="shared" si="5"/>
        <v>0.19900000000000007</v>
      </c>
      <c r="AU18" s="13">
        <f t="shared" si="5"/>
        <v>0.29699999999999971</v>
      </c>
      <c r="AV18" s="13">
        <f t="shared" si="5"/>
        <v>9.3999999999999972E-2</v>
      </c>
      <c r="AW18" s="13">
        <f t="shared" si="5"/>
        <v>8.3000000000000018E-2</v>
      </c>
      <c r="AX18" s="13">
        <f t="shared" si="5"/>
        <v>0.36599999999999966</v>
      </c>
      <c r="AY18" s="13">
        <f t="shared" si="5"/>
        <v>4.9999999999999989E-2</v>
      </c>
      <c r="AZ18">
        <f t="shared" si="6"/>
        <v>1.1669999999999998</v>
      </c>
      <c r="BA18">
        <f t="shared" si="6"/>
        <v>0.21599999999999997</v>
      </c>
      <c r="BB18">
        <f t="shared" si="6"/>
        <v>0.32500000000000018</v>
      </c>
      <c r="BC18">
        <f t="shared" si="6"/>
        <v>9.8999999999999977E-2</v>
      </c>
      <c r="BD18">
        <f t="shared" si="6"/>
        <v>8.8000000000000023E-2</v>
      </c>
      <c r="BE18">
        <f t="shared" si="6"/>
        <v>0.40100000000000025</v>
      </c>
      <c r="BF18">
        <f t="shared" si="6"/>
        <v>5.099999999999999E-2</v>
      </c>
      <c r="BG18" t="s">
        <v>39</v>
      </c>
      <c r="BI18">
        <v>2</v>
      </c>
      <c r="BJ18" t="s">
        <v>63</v>
      </c>
      <c r="BK18" s="3">
        <v>2.7210000000000001</v>
      </c>
      <c r="BL18" s="5">
        <v>3.8210000000000002</v>
      </c>
      <c r="BM18" s="3">
        <v>2.169</v>
      </c>
      <c r="BN18" s="3">
        <v>2.1139999999999999</v>
      </c>
      <c r="BO18" s="3">
        <v>2.7709999999999999</v>
      </c>
      <c r="BP18" s="3">
        <v>0.38</v>
      </c>
      <c r="BQ18" s="4">
        <v>3.8210000000000002</v>
      </c>
      <c r="BR18" t="s">
        <v>32</v>
      </c>
    </row>
    <row r="19" spans="3:70" x14ac:dyDescent="0.25">
      <c r="C19" t="s">
        <v>57</v>
      </c>
      <c r="D19" s="5">
        <f t="shared" si="3"/>
        <v>21.24</v>
      </c>
      <c r="E19" s="3">
        <f t="shared" si="3"/>
        <v>5.0000000000000001E-3</v>
      </c>
      <c r="F19" s="3">
        <f t="shared" si="3"/>
        <v>0.13600000000000001</v>
      </c>
      <c r="G19" s="3">
        <f t="shared" si="3"/>
        <v>1.002</v>
      </c>
      <c r="H19" s="3">
        <f t="shared" si="3"/>
        <v>4.0389999999999997</v>
      </c>
      <c r="I19" s="3">
        <f t="shared" si="3"/>
        <v>0.20499999999999999</v>
      </c>
      <c r="J19" s="4">
        <f t="shared" si="4"/>
        <v>21.24</v>
      </c>
      <c r="K19" s="2"/>
      <c r="S19" t="s">
        <v>40</v>
      </c>
      <c r="T19">
        <v>0</v>
      </c>
      <c r="U19">
        <v>0</v>
      </c>
      <c r="V19" t="b">
        <v>0</v>
      </c>
      <c r="W19">
        <v>11526</v>
      </c>
      <c r="X19">
        <v>13.244999999999999</v>
      </c>
      <c r="Y19">
        <v>21.24</v>
      </c>
      <c r="Z19">
        <v>5.0000000000000001E-3</v>
      </c>
      <c r="AA19" s="13">
        <v>0.13600000000000001</v>
      </c>
      <c r="AB19" s="16">
        <v>1.002</v>
      </c>
      <c r="AC19" s="13">
        <v>4.0389999999999997</v>
      </c>
      <c r="AD19" s="13">
        <v>0.20499999999999999</v>
      </c>
      <c r="AE19" s="13">
        <v>12.943</v>
      </c>
      <c r="AF19" s="13">
        <v>20.965</v>
      </c>
      <c r="AG19" s="13">
        <v>2E-3</v>
      </c>
      <c r="AH19" s="13">
        <v>0.124</v>
      </c>
      <c r="AI19" s="13">
        <v>0.96399999999999997</v>
      </c>
      <c r="AJ19" s="13">
        <v>3.89</v>
      </c>
      <c r="AK19" s="13">
        <v>0.193</v>
      </c>
      <c r="AL19" s="13">
        <v>13.553000000000001</v>
      </c>
      <c r="AM19" s="13">
        <v>21.518000000000001</v>
      </c>
      <c r="AN19" s="13">
        <v>7.0000000000000001E-3</v>
      </c>
      <c r="AO19" s="13">
        <v>0.14799999999999999</v>
      </c>
      <c r="AP19" s="13">
        <v>1.0409999999999999</v>
      </c>
      <c r="AQ19" s="13">
        <v>4.1929999999999996</v>
      </c>
      <c r="AR19" s="13">
        <v>0.217</v>
      </c>
      <c r="AS19" s="13">
        <f t="shared" si="5"/>
        <v>0.3019999999999996</v>
      </c>
      <c r="AT19" s="13">
        <f t="shared" si="5"/>
        <v>0.27499999999999858</v>
      </c>
      <c r="AU19" s="13">
        <f t="shared" si="5"/>
        <v>3.0000000000000001E-3</v>
      </c>
      <c r="AV19" s="13">
        <f t="shared" si="5"/>
        <v>1.2000000000000011E-2</v>
      </c>
      <c r="AW19" s="13">
        <f t="shared" si="5"/>
        <v>3.8000000000000034E-2</v>
      </c>
      <c r="AX19" s="13">
        <f t="shared" si="5"/>
        <v>0.14899999999999958</v>
      </c>
      <c r="AY19" s="13">
        <f t="shared" si="5"/>
        <v>1.1999999999999983E-2</v>
      </c>
      <c r="AZ19">
        <f t="shared" si="6"/>
        <v>0.30800000000000161</v>
      </c>
      <c r="BA19">
        <f t="shared" si="6"/>
        <v>0.27800000000000225</v>
      </c>
      <c r="BB19">
        <f t="shared" si="6"/>
        <v>2E-3</v>
      </c>
      <c r="BC19">
        <f t="shared" si="6"/>
        <v>1.1999999999999983E-2</v>
      </c>
      <c r="BD19">
        <f t="shared" si="6"/>
        <v>3.8999999999999924E-2</v>
      </c>
      <c r="BE19">
        <f t="shared" si="6"/>
        <v>0.15399999999999991</v>
      </c>
      <c r="BF19">
        <f t="shared" si="6"/>
        <v>1.2000000000000011E-2</v>
      </c>
      <c r="BG19" t="s">
        <v>40</v>
      </c>
      <c r="BI19">
        <v>5</v>
      </c>
      <c r="BJ19" t="s">
        <v>47</v>
      </c>
      <c r="BK19" s="3">
        <v>6.2309999999999999</v>
      </c>
      <c r="BL19" s="3">
        <v>0.66200000000000003</v>
      </c>
      <c r="BM19" s="3">
        <v>0.63600000000000001</v>
      </c>
      <c r="BN19" s="3">
        <v>0.58399999999999996</v>
      </c>
      <c r="BO19" s="5">
        <v>8.91</v>
      </c>
      <c r="BP19" s="3">
        <v>7.0000000000000007E-2</v>
      </c>
      <c r="BQ19" s="4">
        <v>8.91</v>
      </c>
      <c r="BR19" t="s">
        <v>22</v>
      </c>
    </row>
    <row r="20" spans="3:70" x14ac:dyDescent="0.25">
      <c r="C20" t="s">
        <v>58</v>
      </c>
      <c r="D20" s="5">
        <f t="shared" si="3"/>
        <v>20.283999999999999</v>
      </c>
      <c r="E20" s="3">
        <f t="shared" si="3"/>
        <v>0.17499999999999999</v>
      </c>
      <c r="F20" s="3">
        <f t="shared" si="3"/>
        <v>0.746</v>
      </c>
      <c r="G20" s="3">
        <f t="shared" si="3"/>
        <v>0.83599999999999997</v>
      </c>
      <c r="H20" s="3">
        <f t="shared" si="3"/>
        <v>10.115</v>
      </c>
      <c r="I20" s="3">
        <f t="shared" si="3"/>
        <v>0.20699999999999999</v>
      </c>
      <c r="J20" s="4">
        <f t="shared" si="4"/>
        <v>20.283999999999999</v>
      </c>
      <c r="K20" s="2"/>
      <c r="S20" t="s">
        <v>41</v>
      </c>
      <c r="T20">
        <v>0</v>
      </c>
      <c r="U20">
        <v>0</v>
      </c>
      <c r="V20" t="b">
        <v>0</v>
      </c>
      <c r="W20">
        <v>21525</v>
      </c>
      <c r="X20">
        <v>12.706</v>
      </c>
      <c r="Y20">
        <v>20.283999999999999</v>
      </c>
      <c r="Z20">
        <v>0.17499999999999999</v>
      </c>
      <c r="AA20" s="13">
        <v>0.746</v>
      </c>
      <c r="AB20" s="16">
        <v>0.83599999999999997</v>
      </c>
      <c r="AC20" s="13">
        <v>10.115</v>
      </c>
      <c r="AD20" s="13">
        <v>0.20699999999999999</v>
      </c>
      <c r="AE20" s="13">
        <v>12.433999999999999</v>
      </c>
      <c r="AF20" s="13">
        <v>19.888999999999999</v>
      </c>
      <c r="AG20" s="13">
        <v>0.16400000000000001</v>
      </c>
      <c r="AH20" s="13">
        <v>0.72099999999999997</v>
      </c>
      <c r="AI20" s="13">
        <v>0.81399999999999995</v>
      </c>
      <c r="AJ20" s="13">
        <v>9.8870000000000005</v>
      </c>
      <c r="AK20" s="13">
        <v>0.19800000000000001</v>
      </c>
      <c r="AL20" s="13">
        <v>12.984</v>
      </c>
      <c r="AM20" s="13">
        <v>20.687000000000001</v>
      </c>
      <c r="AN20" s="13">
        <v>0.187</v>
      </c>
      <c r="AO20" s="13">
        <v>0.77100000000000002</v>
      </c>
      <c r="AP20" s="13">
        <v>0.85899999999999999</v>
      </c>
      <c r="AQ20" s="13">
        <v>10.348000000000001</v>
      </c>
      <c r="AR20" s="13">
        <v>0.216</v>
      </c>
      <c r="AS20" s="13">
        <f t="shared" si="5"/>
        <v>0.27200000000000024</v>
      </c>
      <c r="AT20" s="13">
        <f t="shared" si="5"/>
        <v>0.39499999999999957</v>
      </c>
      <c r="AU20" s="13">
        <f t="shared" si="5"/>
        <v>1.0999999999999982E-2</v>
      </c>
      <c r="AV20" s="13">
        <f t="shared" si="5"/>
        <v>2.5000000000000022E-2</v>
      </c>
      <c r="AW20" s="13">
        <f t="shared" si="5"/>
        <v>2.200000000000002E-2</v>
      </c>
      <c r="AX20" s="13">
        <f t="shared" si="5"/>
        <v>0.22799999999999976</v>
      </c>
      <c r="AY20" s="13">
        <f t="shared" si="5"/>
        <v>8.9999999999999802E-3</v>
      </c>
      <c r="AZ20">
        <f t="shared" si="6"/>
        <v>0.27800000000000047</v>
      </c>
      <c r="BA20">
        <f t="shared" si="6"/>
        <v>0.40300000000000225</v>
      </c>
      <c r="BB20">
        <f t="shared" si="6"/>
        <v>1.2000000000000011E-2</v>
      </c>
      <c r="BC20">
        <f t="shared" si="6"/>
        <v>2.5000000000000022E-2</v>
      </c>
      <c r="BD20">
        <f t="shared" si="6"/>
        <v>2.300000000000002E-2</v>
      </c>
      <c r="BE20">
        <f t="shared" si="6"/>
        <v>0.23300000000000054</v>
      </c>
      <c r="BF20">
        <f t="shared" si="6"/>
        <v>9.000000000000008E-3</v>
      </c>
      <c r="BG20" t="s">
        <v>41</v>
      </c>
      <c r="BI20">
        <v>5</v>
      </c>
      <c r="BJ20" t="s">
        <v>50</v>
      </c>
      <c r="BK20" s="3">
        <v>4.5599999999999996</v>
      </c>
      <c r="BL20" s="3">
        <v>1.0940000000000001</v>
      </c>
      <c r="BM20" s="3">
        <v>1.1379999999999999</v>
      </c>
      <c r="BN20" s="3">
        <v>0.86599999999999999</v>
      </c>
      <c r="BO20" s="5">
        <v>9.2119999999999997</v>
      </c>
      <c r="BP20" s="3">
        <v>0.122</v>
      </c>
      <c r="BQ20" s="4">
        <v>9.2119999999999997</v>
      </c>
      <c r="BR20" t="s">
        <v>28</v>
      </c>
    </row>
    <row r="21" spans="3:70" x14ac:dyDescent="0.25">
      <c r="C21" t="s">
        <v>59</v>
      </c>
      <c r="D21" s="3">
        <f t="shared" si="3"/>
        <v>1.675</v>
      </c>
      <c r="E21" s="6">
        <f t="shared" si="3"/>
        <v>5.05</v>
      </c>
      <c r="F21" s="3">
        <f t="shared" si="3"/>
        <v>3.6360000000000001</v>
      </c>
      <c r="G21" s="3">
        <f t="shared" si="3"/>
        <v>0.58499999999999996</v>
      </c>
      <c r="H21" s="7">
        <f t="shared" si="3"/>
        <v>9.4160000000000004</v>
      </c>
      <c r="I21" s="3">
        <f t="shared" si="3"/>
        <v>0.20300000000000001</v>
      </c>
      <c r="J21" s="4">
        <f t="shared" si="4"/>
        <v>9.4160000000000004</v>
      </c>
      <c r="K21" s="2"/>
      <c r="S21" t="s">
        <v>42</v>
      </c>
      <c r="T21">
        <v>0</v>
      </c>
      <c r="U21">
        <v>0</v>
      </c>
      <c r="V21" t="b">
        <v>0</v>
      </c>
      <c r="W21">
        <v>44001</v>
      </c>
      <c r="X21">
        <v>4.1189999999999998</v>
      </c>
      <c r="Y21">
        <v>1.675</v>
      </c>
      <c r="Z21">
        <v>5.05</v>
      </c>
      <c r="AA21" s="13">
        <v>3.6360000000000001</v>
      </c>
      <c r="AB21" s="16">
        <v>0.58499999999999996</v>
      </c>
      <c r="AC21" s="13">
        <v>9.4160000000000004</v>
      </c>
      <c r="AD21" s="13">
        <v>0.20300000000000001</v>
      </c>
      <c r="AE21" s="13">
        <v>4.0490000000000004</v>
      </c>
      <c r="AF21" s="13">
        <v>1.639</v>
      </c>
      <c r="AG21" s="13">
        <v>4.9630000000000001</v>
      </c>
      <c r="AH21" s="13">
        <v>3.585</v>
      </c>
      <c r="AI21" s="13">
        <v>0.56999999999999995</v>
      </c>
      <c r="AJ21" s="13">
        <v>9.3000000000000007</v>
      </c>
      <c r="AK21" s="13">
        <v>0.19700000000000001</v>
      </c>
      <c r="AL21" s="13">
        <v>4.1900000000000004</v>
      </c>
      <c r="AM21" s="13">
        <v>1.7110000000000001</v>
      </c>
      <c r="AN21" s="13">
        <v>5.1379999999999999</v>
      </c>
      <c r="AO21" s="13">
        <v>3.6890000000000001</v>
      </c>
      <c r="AP21" s="13">
        <v>0.6</v>
      </c>
      <c r="AQ21" s="13">
        <v>9.5340000000000007</v>
      </c>
      <c r="AR21" s="13">
        <v>0.20899999999999999</v>
      </c>
      <c r="AS21" s="13">
        <f t="shared" si="5"/>
        <v>6.9999999999999396E-2</v>
      </c>
      <c r="AT21" s="13">
        <f t="shared" si="5"/>
        <v>3.6000000000000032E-2</v>
      </c>
      <c r="AU21" s="13">
        <f t="shared" si="5"/>
        <v>8.6999999999999744E-2</v>
      </c>
      <c r="AV21" s="13">
        <f t="shared" si="5"/>
        <v>5.1000000000000156E-2</v>
      </c>
      <c r="AW21" s="13">
        <f t="shared" si="5"/>
        <v>1.5000000000000013E-2</v>
      </c>
      <c r="AX21" s="13">
        <f t="shared" si="5"/>
        <v>0.11599999999999966</v>
      </c>
      <c r="AY21" s="13">
        <f t="shared" si="5"/>
        <v>6.0000000000000053E-3</v>
      </c>
      <c r="AZ21">
        <f t="shared" si="6"/>
        <v>7.1000000000000618E-2</v>
      </c>
      <c r="BA21">
        <f t="shared" si="6"/>
        <v>3.6000000000000032E-2</v>
      </c>
      <c r="BB21">
        <f t="shared" si="6"/>
        <v>8.8000000000000078E-2</v>
      </c>
      <c r="BC21">
        <f t="shared" si="6"/>
        <v>5.2999999999999936E-2</v>
      </c>
      <c r="BD21">
        <f t="shared" si="6"/>
        <v>1.5000000000000013E-2</v>
      </c>
      <c r="BE21">
        <f t="shared" si="6"/>
        <v>0.11800000000000033</v>
      </c>
      <c r="BF21">
        <f t="shared" si="6"/>
        <v>5.9999999999999776E-3</v>
      </c>
      <c r="BG21" t="s">
        <v>42</v>
      </c>
      <c r="BI21">
        <v>5</v>
      </c>
      <c r="BJ21" t="s">
        <v>54</v>
      </c>
      <c r="BK21" s="3">
        <v>4.03</v>
      </c>
      <c r="BL21" s="6">
        <v>2.9119999999999999</v>
      </c>
      <c r="BM21" s="3">
        <v>4.0380000000000003</v>
      </c>
      <c r="BN21" s="3">
        <v>0.82399999999999995</v>
      </c>
      <c r="BO21" s="7">
        <v>9.0630000000000006</v>
      </c>
      <c r="BP21" s="3">
        <v>0.13900000000000001</v>
      </c>
      <c r="BQ21" s="4">
        <v>9.0630000000000006</v>
      </c>
      <c r="BR21" t="s">
        <v>37</v>
      </c>
    </row>
    <row r="22" spans="3:70" x14ac:dyDescent="0.25">
      <c r="C22" t="s">
        <v>64</v>
      </c>
      <c r="D22" s="5">
        <f t="shared" si="3"/>
        <v>7.6529999999999996</v>
      </c>
      <c r="E22" s="3">
        <f t="shared" si="3"/>
        <v>0.22800000000000001</v>
      </c>
      <c r="F22" s="3">
        <f t="shared" si="3"/>
        <v>0.78800000000000003</v>
      </c>
      <c r="G22" s="3">
        <f t="shared" si="3"/>
        <v>0.46600000000000003</v>
      </c>
      <c r="H22" s="3">
        <f t="shared" si="3"/>
        <v>1.5269999999999999</v>
      </c>
      <c r="I22" s="3">
        <f t="shared" si="3"/>
        <v>0.46100000000000002</v>
      </c>
      <c r="J22" s="4">
        <f t="shared" si="4"/>
        <v>7.6529999999999996</v>
      </c>
      <c r="K22" s="2"/>
      <c r="S22" t="s">
        <v>43</v>
      </c>
      <c r="T22">
        <v>0</v>
      </c>
      <c r="U22">
        <v>0</v>
      </c>
      <c r="V22" t="b">
        <v>0</v>
      </c>
      <c r="W22">
        <v>1470</v>
      </c>
      <c r="X22">
        <v>27.574999999999999</v>
      </c>
      <c r="Y22">
        <v>7.6529999999999996</v>
      </c>
      <c r="Z22">
        <v>0.22800000000000001</v>
      </c>
      <c r="AA22" s="13">
        <v>0.78800000000000003</v>
      </c>
      <c r="AB22" s="16">
        <v>0.46600000000000003</v>
      </c>
      <c r="AC22" s="13">
        <v>1.5269999999999999</v>
      </c>
      <c r="AD22" s="13">
        <v>0.46100000000000002</v>
      </c>
      <c r="AE22" s="13">
        <v>25.497</v>
      </c>
      <c r="AF22" s="13">
        <v>7.0229999999999997</v>
      </c>
      <c r="AG22" s="13">
        <v>0.17699999999999999</v>
      </c>
      <c r="AH22" s="13">
        <v>0.69499999999999995</v>
      </c>
      <c r="AI22" s="13">
        <v>0.40500000000000003</v>
      </c>
      <c r="AJ22" s="13">
        <v>1.361</v>
      </c>
      <c r="AK22" s="13">
        <v>0.40400000000000003</v>
      </c>
      <c r="AL22" s="13">
        <v>29.815999999999999</v>
      </c>
      <c r="AM22" s="13">
        <v>8.3330000000000002</v>
      </c>
      <c r="AN22" s="13">
        <v>0.28199999999999997</v>
      </c>
      <c r="AO22" s="13">
        <v>0.88700000000000001</v>
      </c>
      <c r="AP22" s="13">
        <v>0.53</v>
      </c>
      <c r="AQ22" s="13">
        <v>1.7050000000000001</v>
      </c>
      <c r="AR22" s="13">
        <v>0.52</v>
      </c>
      <c r="AS22" s="13">
        <f t="shared" si="5"/>
        <v>2.0779999999999994</v>
      </c>
      <c r="AT22" s="13">
        <f t="shared" si="5"/>
        <v>0.62999999999999989</v>
      </c>
      <c r="AU22" s="13">
        <f t="shared" si="5"/>
        <v>5.1000000000000018E-2</v>
      </c>
      <c r="AV22" s="13">
        <f t="shared" si="5"/>
        <v>9.3000000000000083E-2</v>
      </c>
      <c r="AW22" s="13">
        <f t="shared" si="5"/>
        <v>6.0999999999999999E-2</v>
      </c>
      <c r="AX22" s="13">
        <f t="shared" si="5"/>
        <v>0.16599999999999993</v>
      </c>
      <c r="AY22" s="13">
        <f t="shared" si="5"/>
        <v>5.6999999999999995E-2</v>
      </c>
      <c r="AZ22">
        <f t="shared" si="6"/>
        <v>2.2409999999999997</v>
      </c>
      <c r="BA22">
        <f t="shared" si="6"/>
        <v>0.6800000000000006</v>
      </c>
      <c r="BB22">
        <f t="shared" si="6"/>
        <v>5.3999999999999965E-2</v>
      </c>
      <c r="BC22">
        <f t="shared" si="6"/>
        <v>9.8999999999999977E-2</v>
      </c>
      <c r="BD22">
        <f t="shared" si="6"/>
        <v>6.4000000000000001E-2</v>
      </c>
      <c r="BE22">
        <f t="shared" si="6"/>
        <v>0.17800000000000016</v>
      </c>
      <c r="BF22">
        <f t="shared" si="6"/>
        <v>5.8999999999999997E-2</v>
      </c>
      <c r="BG22" t="s">
        <v>43</v>
      </c>
      <c r="BI22">
        <v>5</v>
      </c>
      <c r="BJ22" t="s">
        <v>56</v>
      </c>
      <c r="BK22" s="3">
        <v>1.61</v>
      </c>
      <c r="BL22" s="6">
        <v>2.5449999999999999</v>
      </c>
      <c r="BM22" s="3">
        <v>0.77500000000000002</v>
      </c>
      <c r="BN22" s="3">
        <v>0.46200000000000002</v>
      </c>
      <c r="BO22" s="7">
        <v>3.2269999999999999</v>
      </c>
      <c r="BP22" s="3">
        <v>0.36</v>
      </c>
      <c r="BQ22" s="4">
        <v>3.2269999999999999</v>
      </c>
      <c r="BR22" t="s">
        <v>39</v>
      </c>
    </row>
    <row r="23" spans="3:70" x14ac:dyDescent="0.25">
      <c r="C23" t="s">
        <v>60</v>
      </c>
      <c r="D23" s="7">
        <f t="shared" si="3"/>
        <v>4.0339999999999998</v>
      </c>
      <c r="E23" s="3">
        <f t="shared" si="3"/>
        <v>0</v>
      </c>
      <c r="F23" s="3">
        <f t="shared" si="3"/>
        <v>1.679</v>
      </c>
      <c r="G23" s="3">
        <f t="shared" si="3"/>
        <v>0.64400000000000002</v>
      </c>
      <c r="H23" s="3">
        <f t="shared" si="3"/>
        <v>0.97399999999999998</v>
      </c>
      <c r="I23" s="3">
        <f t="shared" si="3"/>
        <v>0</v>
      </c>
      <c r="J23" s="8">
        <f t="shared" si="4"/>
        <v>4.0339999999999998</v>
      </c>
      <c r="K23" s="2"/>
      <c r="S23" t="s">
        <v>44</v>
      </c>
      <c r="T23">
        <v>0</v>
      </c>
      <c r="U23">
        <v>0</v>
      </c>
      <c r="V23" t="b">
        <v>0</v>
      </c>
      <c r="W23">
        <v>5</v>
      </c>
      <c r="X23">
        <v>43.506999999999998</v>
      </c>
      <c r="Y23">
        <v>4.0339999999999998</v>
      </c>
      <c r="Z23">
        <v>0</v>
      </c>
      <c r="AA23" s="13">
        <v>1.679</v>
      </c>
      <c r="AB23" s="16">
        <v>0.64400000000000002</v>
      </c>
      <c r="AC23" s="13">
        <v>0.97399999999999998</v>
      </c>
      <c r="AD23" s="13">
        <v>0</v>
      </c>
      <c r="AE23" s="13">
        <v>16.248999999999999</v>
      </c>
      <c r="AF23" s="13">
        <v>-0.32500000000000001</v>
      </c>
      <c r="AG23" s="13">
        <v>0</v>
      </c>
      <c r="AH23" s="13">
        <v>-0.54800000000000004</v>
      </c>
      <c r="AI23" s="13">
        <v>-0.379</v>
      </c>
      <c r="AJ23" s="13">
        <v>-0.44700000000000001</v>
      </c>
      <c r="AK23" s="13">
        <v>0</v>
      </c>
      <c r="AL23" s="13">
        <v>113.839</v>
      </c>
      <c r="AM23" s="13">
        <v>36.534999999999997</v>
      </c>
      <c r="AN23" s="13">
        <v>0</v>
      </c>
      <c r="AO23" s="13">
        <v>14.863</v>
      </c>
      <c r="AP23" s="13">
        <v>3.3540000000000001</v>
      </c>
      <c r="AQ23" s="13">
        <v>6.0529999999999999</v>
      </c>
      <c r="AR23" s="13">
        <v>0</v>
      </c>
      <c r="AS23" s="13">
        <f t="shared" si="5"/>
        <v>27.257999999999999</v>
      </c>
      <c r="AT23" s="13">
        <f t="shared" si="5"/>
        <v>4.359</v>
      </c>
      <c r="AU23" s="13">
        <f t="shared" si="5"/>
        <v>0</v>
      </c>
      <c r="AV23" s="13">
        <f t="shared" si="5"/>
        <v>2.2270000000000003</v>
      </c>
      <c r="AW23" s="13">
        <f t="shared" si="5"/>
        <v>1.0230000000000001</v>
      </c>
      <c r="AX23" s="13">
        <f t="shared" si="5"/>
        <v>1.421</v>
      </c>
      <c r="AY23" s="13">
        <f t="shared" si="5"/>
        <v>0</v>
      </c>
      <c r="AZ23">
        <f t="shared" si="6"/>
        <v>70.331999999999994</v>
      </c>
      <c r="BA23">
        <f t="shared" si="6"/>
        <v>32.500999999999998</v>
      </c>
      <c r="BB23">
        <f t="shared" si="6"/>
        <v>0</v>
      </c>
      <c r="BC23">
        <f t="shared" si="6"/>
        <v>13.183999999999999</v>
      </c>
      <c r="BD23">
        <f t="shared" si="6"/>
        <v>2.71</v>
      </c>
      <c r="BE23">
        <f t="shared" si="6"/>
        <v>5.0789999999999997</v>
      </c>
      <c r="BF23">
        <f t="shared" si="6"/>
        <v>0</v>
      </c>
      <c r="BG23" t="s">
        <v>44</v>
      </c>
      <c r="BI23">
        <v>5</v>
      </c>
      <c r="BJ23" t="s">
        <v>59</v>
      </c>
      <c r="BK23" s="3">
        <v>1.675</v>
      </c>
      <c r="BL23" s="6">
        <v>5.05</v>
      </c>
      <c r="BM23" s="3">
        <v>3.6360000000000001</v>
      </c>
      <c r="BN23" s="3">
        <v>0.58499999999999996</v>
      </c>
      <c r="BO23" s="7">
        <v>9.4160000000000004</v>
      </c>
      <c r="BP23" s="3">
        <v>0.20300000000000001</v>
      </c>
      <c r="BQ23" s="4">
        <v>9.4160000000000004</v>
      </c>
      <c r="BR23" t="s">
        <v>42</v>
      </c>
    </row>
    <row r="24" spans="3:70" x14ac:dyDescent="0.25">
      <c r="AS24" s="13" t="s">
        <v>99</v>
      </c>
      <c r="AT24" s="13" t="s">
        <v>99</v>
      </c>
      <c r="AU24" s="13" t="s">
        <v>99</v>
      </c>
      <c r="AV24" s="13" t="s">
        <v>99</v>
      </c>
      <c r="AW24" s="13" t="s">
        <v>99</v>
      </c>
      <c r="AX24" s="13" t="s">
        <v>99</v>
      </c>
      <c r="AY24" s="13" t="s">
        <v>99</v>
      </c>
      <c r="AZ24" t="s">
        <v>100</v>
      </c>
      <c r="BA24" t="s">
        <v>100</v>
      </c>
      <c r="BB24" t="s">
        <v>100</v>
      </c>
      <c r="BC24" t="s">
        <v>100</v>
      </c>
      <c r="BD24" t="s">
        <v>100</v>
      </c>
      <c r="BE24" t="s">
        <v>100</v>
      </c>
      <c r="BF24" t="s">
        <v>100</v>
      </c>
    </row>
    <row r="25" spans="3:70" x14ac:dyDescent="0.25">
      <c r="AE25" s="14" t="s">
        <v>101</v>
      </c>
    </row>
    <row r="26" spans="3:70" x14ac:dyDescent="0.25">
      <c r="D26" s="10" t="s">
        <v>103</v>
      </c>
      <c r="E26"/>
      <c r="S26" t="s">
        <v>91</v>
      </c>
      <c r="T26" t="s">
        <v>85</v>
      </c>
      <c r="U26" t="s">
        <v>4</v>
      </c>
      <c r="V26" t="s">
        <v>5</v>
      </c>
      <c r="W26" t="s">
        <v>6</v>
      </c>
      <c r="X26" t="s">
        <v>7</v>
      </c>
      <c r="Y26" t="s">
        <v>8</v>
      </c>
      <c r="Z26" t="s">
        <v>9</v>
      </c>
    </row>
    <row r="27" spans="3:70" x14ac:dyDescent="0.25">
      <c r="S27" t="s">
        <v>47</v>
      </c>
      <c r="T27" s="2">
        <f>$W2*X2</f>
        <v>129952.30200000001</v>
      </c>
      <c r="U27" s="2">
        <f t="shared" ref="U27:Z42" si="7">$W2*Y2</f>
        <v>93751.626000000004</v>
      </c>
      <c r="V27" s="2">
        <f t="shared" si="7"/>
        <v>9960.4520000000011</v>
      </c>
      <c r="W27" s="2">
        <f t="shared" si="7"/>
        <v>9569.2559999999994</v>
      </c>
      <c r="X27" s="2">
        <f t="shared" si="7"/>
        <v>8786.8639999999996</v>
      </c>
      <c r="Y27" s="2">
        <f t="shared" si="7"/>
        <v>134059.86000000002</v>
      </c>
      <c r="Z27" s="2">
        <f t="shared" si="7"/>
        <v>1053.22</v>
      </c>
    </row>
    <row r="28" spans="3:70" x14ac:dyDescent="0.25">
      <c r="E28"/>
      <c r="S28" t="s">
        <v>23</v>
      </c>
      <c r="T28" s="2">
        <f t="shared" ref="T28:Z43" si="8">$W3*X3</f>
        <v>461770.99</v>
      </c>
      <c r="U28" s="2">
        <f t="shared" si="7"/>
        <v>432278.99000000005</v>
      </c>
      <c r="V28" s="2">
        <f t="shared" si="7"/>
        <v>33067.904999999999</v>
      </c>
      <c r="W28" s="2">
        <f t="shared" si="7"/>
        <v>40625.230000000003</v>
      </c>
      <c r="X28" s="2">
        <f t="shared" si="7"/>
        <v>75536.384999999995</v>
      </c>
      <c r="Y28" s="2">
        <f t="shared" si="7"/>
        <v>424279.28500000003</v>
      </c>
      <c r="Z28" s="2">
        <f t="shared" si="7"/>
        <v>8515.8150000000005</v>
      </c>
    </row>
    <row r="29" spans="3:70" x14ac:dyDescent="0.25">
      <c r="E29"/>
      <c r="S29" t="s">
        <v>48</v>
      </c>
      <c r="T29" s="2">
        <f t="shared" si="8"/>
        <v>1978549.284</v>
      </c>
      <c r="U29" s="2">
        <f t="shared" si="7"/>
        <v>1617571.8959999999</v>
      </c>
      <c r="V29" s="2">
        <f t="shared" si="7"/>
        <v>126697.056</v>
      </c>
      <c r="W29" s="2">
        <f t="shared" si="7"/>
        <v>139257.54</v>
      </c>
      <c r="X29" s="2">
        <f t="shared" si="7"/>
        <v>508244.51199999999</v>
      </c>
      <c r="Y29" s="2">
        <f t="shared" si="7"/>
        <v>1496699.9919999999</v>
      </c>
      <c r="Z29" s="2">
        <f t="shared" si="7"/>
        <v>40229.955999999998</v>
      </c>
    </row>
    <row r="30" spans="3:70" x14ac:dyDescent="0.25">
      <c r="E30"/>
      <c r="S30" t="s">
        <v>49</v>
      </c>
      <c r="T30" s="2">
        <f t="shared" si="8"/>
        <v>2087.5680000000002</v>
      </c>
      <c r="U30" s="2">
        <f t="shared" si="7"/>
        <v>404.20800000000003</v>
      </c>
      <c r="V30" s="2">
        <f t="shared" si="7"/>
        <v>2.835</v>
      </c>
      <c r="W30" s="2">
        <f t="shared" si="7"/>
        <v>16.821000000000002</v>
      </c>
      <c r="X30" s="2">
        <f t="shared" si="7"/>
        <v>17.514000000000003</v>
      </c>
      <c r="Y30" s="2">
        <f t="shared" si="7"/>
        <v>60.101999999999997</v>
      </c>
      <c r="Z30" s="2">
        <f t="shared" si="7"/>
        <v>21.105</v>
      </c>
    </row>
    <row r="31" spans="3:70" x14ac:dyDescent="0.25">
      <c r="S31" t="s">
        <v>27</v>
      </c>
      <c r="T31" s="2">
        <f t="shared" si="8"/>
        <v>564527.69499999995</v>
      </c>
      <c r="U31" s="2">
        <f t="shared" si="7"/>
        <v>156214.63</v>
      </c>
      <c r="V31" s="2">
        <f t="shared" si="7"/>
        <v>79845.240000000005</v>
      </c>
      <c r="W31" s="2">
        <f t="shared" si="7"/>
        <v>4568.26</v>
      </c>
      <c r="X31" s="2">
        <f t="shared" si="7"/>
        <v>7795.835</v>
      </c>
      <c r="Y31" s="2">
        <f t="shared" si="7"/>
        <v>10824.79</v>
      </c>
      <c r="Z31" s="2">
        <f t="shared" si="7"/>
        <v>5611.0150000000003</v>
      </c>
    </row>
    <row r="32" spans="3:70" x14ac:dyDescent="0.25">
      <c r="S32" t="s">
        <v>50</v>
      </c>
      <c r="T32" s="2">
        <f t="shared" si="8"/>
        <v>1739640.9670000002</v>
      </c>
      <c r="U32" s="2">
        <f t="shared" si="7"/>
        <v>1348879.92</v>
      </c>
      <c r="V32" s="2">
        <f t="shared" si="7"/>
        <v>323612.85800000001</v>
      </c>
      <c r="W32" s="2">
        <f t="shared" si="7"/>
        <v>336628.36599999998</v>
      </c>
      <c r="X32" s="2">
        <f t="shared" si="7"/>
        <v>256168.86199999999</v>
      </c>
      <c r="Y32" s="2">
        <f t="shared" si="7"/>
        <v>2724974.0839999998</v>
      </c>
      <c r="Z32" s="2">
        <f t="shared" si="7"/>
        <v>36088.453999999998</v>
      </c>
    </row>
    <row r="33" spans="19:26" x14ac:dyDescent="0.25">
      <c r="S33" t="s">
        <v>61</v>
      </c>
      <c r="T33" s="2">
        <f t="shared" si="8"/>
        <v>1749.79</v>
      </c>
      <c r="U33" s="2">
        <f t="shared" si="7"/>
        <v>101.325</v>
      </c>
      <c r="V33" s="2">
        <f t="shared" si="7"/>
        <v>8.26</v>
      </c>
      <c r="W33" s="2">
        <f t="shared" si="7"/>
        <v>26.18</v>
      </c>
      <c r="X33" s="2">
        <f t="shared" si="7"/>
        <v>10.08</v>
      </c>
      <c r="Y33" s="2">
        <f t="shared" si="7"/>
        <v>20.965</v>
      </c>
      <c r="Z33" s="2">
        <f t="shared" si="7"/>
        <v>21.91</v>
      </c>
    </row>
    <row r="34" spans="19:26" x14ac:dyDescent="0.25">
      <c r="S34" t="s">
        <v>51</v>
      </c>
      <c r="T34" s="2">
        <f t="shared" si="8"/>
        <v>40716.356999999996</v>
      </c>
      <c r="U34" s="2">
        <f t="shared" si="7"/>
        <v>22437.761999999999</v>
      </c>
      <c r="V34" s="2">
        <f t="shared" si="7"/>
        <v>1006.8960000000001</v>
      </c>
      <c r="W34" s="2">
        <f t="shared" si="7"/>
        <v>1510.3440000000001</v>
      </c>
      <c r="X34" s="2">
        <f t="shared" si="7"/>
        <v>2137.7469999999998</v>
      </c>
      <c r="Y34" s="2">
        <f t="shared" si="7"/>
        <v>5707.6509999999998</v>
      </c>
      <c r="Z34" s="2">
        <f t="shared" si="7"/>
        <v>654.101</v>
      </c>
    </row>
    <row r="35" spans="19:26" x14ac:dyDescent="0.25">
      <c r="S35" t="s">
        <v>65</v>
      </c>
      <c r="T35" s="2">
        <f t="shared" si="8"/>
        <v>12311.349</v>
      </c>
      <c r="U35" s="2">
        <f t="shared" si="7"/>
        <v>2166.3650000000002</v>
      </c>
      <c r="V35" s="2">
        <f t="shared" si="7"/>
        <v>130.46299999999999</v>
      </c>
      <c r="W35" s="2">
        <f t="shared" si="7"/>
        <v>279.887</v>
      </c>
      <c r="X35" s="2">
        <f t="shared" si="7"/>
        <v>178.29</v>
      </c>
      <c r="Y35" s="2">
        <f t="shared" si="7"/>
        <v>243.38</v>
      </c>
      <c r="Z35" s="2">
        <f t="shared" si="7"/>
        <v>146.87700000000001</v>
      </c>
    </row>
    <row r="36" spans="19:26" x14ac:dyDescent="0.25">
      <c r="S36" t="s">
        <v>63</v>
      </c>
      <c r="T36" s="2">
        <f t="shared" si="8"/>
        <v>639596.54399999999</v>
      </c>
      <c r="U36" s="2">
        <f t="shared" si="7"/>
        <v>158819.32800000001</v>
      </c>
      <c r="V36" s="2">
        <f t="shared" si="7"/>
        <v>223024.128</v>
      </c>
      <c r="W36" s="2">
        <f t="shared" si="7"/>
        <v>126600.192</v>
      </c>
      <c r="X36" s="2">
        <f t="shared" si="7"/>
        <v>123389.95199999999</v>
      </c>
      <c r="Y36" s="2">
        <f t="shared" si="7"/>
        <v>161737.728</v>
      </c>
      <c r="Z36" s="2">
        <f t="shared" si="7"/>
        <v>22179.84</v>
      </c>
    </row>
    <row r="37" spans="19:26" x14ac:dyDescent="0.25">
      <c r="S37" t="s">
        <v>33</v>
      </c>
      <c r="T37" s="2">
        <f t="shared" si="8"/>
        <v>21078.980000000003</v>
      </c>
      <c r="U37" s="2">
        <f t="shared" si="7"/>
        <v>9316.84</v>
      </c>
      <c r="V37" s="2">
        <f t="shared" si="7"/>
        <v>7612.54</v>
      </c>
      <c r="W37" s="2">
        <f t="shared" si="7"/>
        <v>5846.49</v>
      </c>
      <c r="X37" s="2">
        <f t="shared" si="7"/>
        <v>1645.02</v>
      </c>
      <c r="Y37" s="2">
        <f t="shared" si="7"/>
        <v>9064.9</v>
      </c>
      <c r="Z37" s="2">
        <f t="shared" si="7"/>
        <v>471.77</v>
      </c>
    </row>
    <row r="38" spans="19:26" x14ac:dyDescent="0.25">
      <c r="S38" t="s">
        <v>62</v>
      </c>
      <c r="T38" s="2">
        <f t="shared" si="8"/>
        <v>5974.88</v>
      </c>
      <c r="U38" s="2">
        <f t="shared" si="7"/>
        <v>216.24699999999999</v>
      </c>
      <c r="V38" s="2">
        <f t="shared" si="7"/>
        <v>5.992</v>
      </c>
      <c r="W38" s="2">
        <f t="shared" si="7"/>
        <v>18.617999999999999</v>
      </c>
      <c r="X38" s="2">
        <f t="shared" si="7"/>
        <v>8.0250000000000004</v>
      </c>
      <c r="Y38" s="2">
        <f t="shared" si="7"/>
        <v>48.15</v>
      </c>
      <c r="Z38" s="2">
        <f t="shared" si="7"/>
        <v>44.405000000000001</v>
      </c>
    </row>
    <row r="39" spans="19:26" x14ac:dyDescent="0.25">
      <c r="S39" t="s">
        <v>52</v>
      </c>
      <c r="T39" s="2">
        <f t="shared" si="8"/>
        <v>5272527.3119999999</v>
      </c>
      <c r="U39" s="2">
        <f t="shared" si="7"/>
        <v>3450489.6239999998</v>
      </c>
      <c r="V39" s="2">
        <f t="shared" si="7"/>
        <v>14726.016</v>
      </c>
      <c r="W39" s="2">
        <f t="shared" si="7"/>
        <v>107683.992</v>
      </c>
      <c r="X39" s="2">
        <f t="shared" si="7"/>
        <v>558668.23199999996</v>
      </c>
      <c r="Y39" s="2">
        <f t="shared" si="7"/>
        <v>971303.47199999995</v>
      </c>
      <c r="Z39" s="2">
        <f t="shared" si="7"/>
        <v>352197.21599999996</v>
      </c>
    </row>
    <row r="40" spans="19:26" x14ac:dyDescent="0.25">
      <c r="S40" t="s">
        <v>53</v>
      </c>
      <c r="T40" s="2">
        <f t="shared" si="8"/>
        <v>15782.181</v>
      </c>
      <c r="U40" s="2">
        <f t="shared" si="7"/>
        <v>459.66899999999998</v>
      </c>
      <c r="V40" s="2">
        <f t="shared" si="7"/>
        <v>3.4979999999999998</v>
      </c>
      <c r="W40" s="2">
        <f t="shared" si="7"/>
        <v>13.038</v>
      </c>
      <c r="X40" s="2">
        <f t="shared" si="7"/>
        <v>40.067999999999998</v>
      </c>
      <c r="Y40" s="2">
        <f t="shared" si="7"/>
        <v>188.733</v>
      </c>
      <c r="Z40" s="2">
        <f t="shared" si="7"/>
        <v>66.143999999999991</v>
      </c>
    </row>
    <row r="41" spans="19:26" x14ac:dyDescent="0.25">
      <c r="S41" t="s">
        <v>54</v>
      </c>
      <c r="T41" s="2">
        <f t="shared" si="8"/>
        <v>26797.175999999999</v>
      </c>
      <c r="U41" s="2">
        <f t="shared" si="7"/>
        <v>25050.480000000003</v>
      </c>
      <c r="V41" s="2">
        <f t="shared" si="7"/>
        <v>18100.991999999998</v>
      </c>
      <c r="W41" s="2">
        <f t="shared" si="7"/>
        <v>25100.208000000002</v>
      </c>
      <c r="X41" s="2">
        <f t="shared" si="7"/>
        <v>5121.9839999999995</v>
      </c>
      <c r="Y41" s="2">
        <f t="shared" si="7"/>
        <v>56335.608</v>
      </c>
      <c r="Z41" s="2">
        <f t="shared" si="7"/>
        <v>864.02400000000011</v>
      </c>
    </row>
    <row r="42" spans="19:26" x14ac:dyDescent="0.25">
      <c r="S42" t="s">
        <v>55</v>
      </c>
      <c r="T42" s="2">
        <f t="shared" si="8"/>
        <v>14502.140000000001</v>
      </c>
      <c r="U42" s="2">
        <f t="shared" si="7"/>
        <v>7004.63</v>
      </c>
      <c r="V42" s="2">
        <f t="shared" si="7"/>
        <v>43.919999999999995</v>
      </c>
      <c r="W42" s="2">
        <f t="shared" si="7"/>
        <v>333.06</v>
      </c>
      <c r="X42" s="2">
        <f t="shared" si="7"/>
        <v>126.27</v>
      </c>
      <c r="Y42" s="2">
        <f t="shared" si="7"/>
        <v>1104.71</v>
      </c>
      <c r="Z42" s="2">
        <f t="shared" si="7"/>
        <v>99.43</v>
      </c>
    </row>
    <row r="43" spans="19:26" x14ac:dyDescent="0.25">
      <c r="S43" t="s">
        <v>56</v>
      </c>
      <c r="T43" s="2">
        <f t="shared" si="8"/>
        <v>12008.993999999999</v>
      </c>
      <c r="U43" s="2">
        <f t="shared" si="8"/>
        <v>1830.5700000000002</v>
      </c>
      <c r="V43" s="2">
        <f t="shared" si="8"/>
        <v>2893.665</v>
      </c>
      <c r="W43" s="2">
        <f t="shared" si="8"/>
        <v>881.17500000000007</v>
      </c>
      <c r="X43" s="2">
        <f t="shared" si="8"/>
        <v>525.29399999999998</v>
      </c>
      <c r="Y43" s="2">
        <f t="shared" si="8"/>
        <v>3669.0989999999997</v>
      </c>
      <c r="Z43" s="2">
        <f t="shared" si="8"/>
        <v>409.32</v>
      </c>
    </row>
    <row r="44" spans="19:26" x14ac:dyDescent="0.25">
      <c r="S44" t="s">
        <v>57</v>
      </c>
      <c r="T44" s="2">
        <f t="shared" ref="T44:Z48" si="9">$W19*X19</f>
        <v>152661.87</v>
      </c>
      <c r="U44" s="2">
        <f t="shared" si="9"/>
        <v>244812.24</v>
      </c>
      <c r="V44" s="2">
        <f t="shared" si="9"/>
        <v>57.63</v>
      </c>
      <c r="W44" s="2">
        <f t="shared" si="9"/>
        <v>1567.5360000000001</v>
      </c>
      <c r="X44" s="2">
        <f t="shared" si="9"/>
        <v>11549.052</v>
      </c>
      <c r="Y44" s="2">
        <f t="shared" si="9"/>
        <v>46553.513999999996</v>
      </c>
      <c r="Z44" s="2">
        <f t="shared" si="9"/>
        <v>2362.83</v>
      </c>
    </row>
    <row r="45" spans="19:26" x14ac:dyDescent="0.25">
      <c r="S45" t="s">
        <v>58</v>
      </c>
      <c r="T45" s="2">
        <f t="shared" si="9"/>
        <v>273496.64999999997</v>
      </c>
      <c r="U45" s="2">
        <f t="shared" si="9"/>
        <v>436613.1</v>
      </c>
      <c r="V45" s="2">
        <f t="shared" si="9"/>
        <v>3766.8749999999995</v>
      </c>
      <c r="W45" s="2">
        <f t="shared" si="9"/>
        <v>16057.65</v>
      </c>
      <c r="X45" s="2">
        <f t="shared" si="9"/>
        <v>17994.899999999998</v>
      </c>
      <c r="Y45" s="2">
        <f t="shared" si="9"/>
        <v>217725.375</v>
      </c>
      <c r="Z45" s="2">
        <f t="shared" si="9"/>
        <v>4455.6750000000002</v>
      </c>
    </row>
    <row r="46" spans="19:26" x14ac:dyDescent="0.25">
      <c r="S46" t="s">
        <v>59</v>
      </c>
      <c r="T46" s="2">
        <f t="shared" si="9"/>
        <v>181240.11899999998</v>
      </c>
      <c r="U46" s="2">
        <f t="shared" si="9"/>
        <v>73701.675000000003</v>
      </c>
      <c r="V46" s="2">
        <f t="shared" si="9"/>
        <v>222205.05</v>
      </c>
      <c r="W46" s="2">
        <f t="shared" si="9"/>
        <v>159987.636</v>
      </c>
      <c r="X46" s="2">
        <f t="shared" si="9"/>
        <v>25740.584999999999</v>
      </c>
      <c r="Y46" s="2">
        <f t="shared" si="9"/>
        <v>414313.41600000003</v>
      </c>
      <c r="Z46" s="2">
        <f t="shared" si="9"/>
        <v>8932.2030000000013</v>
      </c>
    </row>
    <row r="47" spans="19:26" x14ac:dyDescent="0.25">
      <c r="S47" t="s">
        <v>64</v>
      </c>
      <c r="T47" s="2">
        <f t="shared" si="9"/>
        <v>40535.25</v>
      </c>
      <c r="U47" s="2">
        <f t="shared" si="9"/>
        <v>11249.91</v>
      </c>
      <c r="V47" s="2">
        <f t="shared" si="9"/>
        <v>335.16</v>
      </c>
      <c r="W47" s="2">
        <f t="shared" si="9"/>
        <v>1158.3600000000001</v>
      </c>
      <c r="X47" s="2">
        <f t="shared" si="9"/>
        <v>685.02</v>
      </c>
      <c r="Y47" s="2">
        <f t="shared" si="9"/>
        <v>2244.69</v>
      </c>
      <c r="Z47" s="2">
        <f t="shared" si="9"/>
        <v>677.67000000000007</v>
      </c>
    </row>
    <row r="48" spans="19:26" x14ac:dyDescent="0.25">
      <c r="S48" t="s">
        <v>60</v>
      </c>
      <c r="T48" s="2">
        <f t="shared" si="9"/>
        <v>217.535</v>
      </c>
      <c r="U48" s="2">
        <f t="shared" si="9"/>
        <v>20.169999999999998</v>
      </c>
      <c r="V48" s="2">
        <f t="shared" si="9"/>
        <v>0</v>
      </c>
      <c r="W48" s="2">
        <f t="shared" si="9"/>
        <v>8.3949999999999996</v>
      </c>
      <c r="X48" s="2">
        <f t="shared" si="9"/>
        <v>3.22</v>
      </c>
      <c r="Y48" s="2">
        <f t="shared" si="9"/>
        <v>4.87</v>
      </c>
      <c r="Z48" s="2">
        <f t="shared" si="9"/>
        <v>0</v>
      </c>
    </row>
    <row r="49" spans="19:27" x14ac:dyDescent="0.25">
      <c r="S49" t="s">
        <v>68</v>
      </c>
      <c r="T49" s="2">
        <f>SUM(T27:T48)</f>
        <v>11587725.933000002</v>
      </c>
      <c r="U49" s="2">
        <f t="shared" ref="U49:Z49" si="10">SUM(U27:U48)</f>
        <v>8093391.2050000001</v>
      </c>
      <c r="V49" s="2">
        <f t="shared" si="10"/>
        <v>1067107.4309999999</v>
      </c>
      <c r="W49" s="2">
        <f t="shared" si="10"/>
        <v>977738.23400000005</v>
      </c>
      <c r="X49" s="2">
        <f t="shared" si="10"/>
        <v>1604373.7109999994</v>
      </c>
      <c r="Y49" s="2">
        <f t="shared" si="10"/>
        <v>6681164.3740000017</v>
      </c>
      <c r="Z49" s="2">
        <f t="shared" si="10"/>
        <v>485102.97999999986</v>
      </c>
      <c r="AA49" s="15">
        <f>SUM(T49:Z49)</f>
        <v>30496603.868000008</v>
      </c>
    </row>
    <row r="50" spans="19:27" x14ac:dyDescent="0.25">
      <c r="S50" t="s">
        <v>98</v>
      </c>
      <c r="T50" s="1">
        <f>T49/$AA$49</f>
        <v>0.37996774929942173</v>
      </c>
      <c r="U50" s="1">
        <f t="shared" ref="U50:Z50" si="11">U49/$AA$49</f>
        <v>0.26538663911663851</v>
      </c>
      <c r="V50" s="1">
        <f t="shared" si="11"/>
        <v>3.4991025086557666E-2</v>
      </c>
      <c r="W50" s="1">
        <f t="shared" si="11"/>
        <v>3.2060561176975436E-2</v>
      </c>
      <c r="X50" s="1">
        <f t="shared" si="11"/>
        <v>5.2608274611307251E-2</v>
      </c>
      <c r="Y50" s="1">
        <f t="shared" si="11"/>
        <v>0.21907896377309496</v>
      </c>
      <c r="Z50" s="1">
        <f t="shared" si="11"/>
        <v>1.5906786936004273E-2</v>
      </c>
    </row>
  </sheetData>
  <pageMargins left="0.7" right="0.7" top="0.75" bottom="0.75" header="0.3" footer="0.3"/>
  <pageSetup paperSize="6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33"/>
  <sheetViews>
    <sheetView topLeftCell="Q1" workbookViewId="0">
      <pane ySplit="1" topLeftCell="A53" activePane="bottomLeft" state="frozen"/>
      <selection pane="bottomLeft" activeCell="U153" sqref="U153"/>
    </sheetView>
  </sheetViews>
  <sheetFormatPr defaultRowHeight="15" x14ac:dyDescent="0.25"/>
  <cols>
    <col min="4" max="14" width="6.85546875" customWidth="1"/>
    <col min="15" max="15" width="20.7109375" bestFit="1" customWidth="1"/>
    <col min="16" max="16" width="15.42578125" customWidth="1"/>
    <col min="18" max="18" width="9.140625" style="17"/>
    <col min="19" max="19" width="9.140625" style="18"/>
    <col min="20" max="34" width="9.140625" style="17"/>
    <col min="35" max="35" width="12" style="17" bestFit="1" customWidth="1"/>
    <col min="36" max="36" width="12.140625" bestFit="1" customWidth="1"/>
    <col min="37" max="37" width="11.5703125" bestFit="1" customWidth="1"/>
    <col min="38" max="40" width="12.5703125" bestFit="1" customWidth="1"/>
    <col min="41" max="41" width="11.7109375" bestFit="1" customWidth="1"/>
    <col min="42" max="42" width="11" bestFit="1" customWidth="1"/>
  </cols>
  <sheetData>
    <row r="1" spans="1:44" x14ac:dyDescent="0.25">
      <c r="A1" t="s">
        <v>45</v>
      </c>
      <c r="B1" t="s">
        <v>69</v>
      </c>
      <c r="C1" t="s">
        <v>0</v>
      </c>
      <c r="D1" t="s">
        <v>70</v>
      </c>
      <c r="E1" t="s">
        <v>71</v>
      </c>
      <c r="F1" t="s">
        <v>72</v>
      </c>
      <c r="G1" t="s">
        <v>73</v>
      </c>
      <c r="H1" t="s">
        <v>74</v>
      </c>
      <c r="I1" t="s">
        <v>75</v>
      </c>
      <c r="J1" t="s">
        <v>76</v>
      </c>
      <c r="K1" t="s">
        <v>77</v>
      </c>
      <c r="L1" t="s">
        <v>78</v>
      </c>
      <c r="M1" t="s">
        <v>79</v>
      </c>
      <c r="N1" t="s">
        <v>80</v>
      </c>
      <c r="O1" t="s">
        <v>81</v>
      </c>
      <c r="P1" t="s">
        <v>82</v>
      </c>
      <c r="Q1" t="s">
        <v>46</v>
      </c>
      <c r="R1" s="17" t="s">
        <v>93</v>
      </c>
      <c r="S1" s="17" t="s">
        <v>105</v>
      </c>
      <c r="T1" s="17" t="s">
        <v>95</v>
      </c>
      <c r="U1" s="17" t="s">
        <v>106</v>
      </c>
      <c r="V1" s="17" t="s">
        <v>107</v>
      </c>
      <c r="W1" s="17" t="s">
        <v>97</v>
      </c>
      <c r="X1" s="17" t="s">
        <v>66</v>
      </c>
      <c r="Y1" s="17" t="s">
        <v>83</v>
      </c>
      <c r="AG1" s="17" t="s">
        <v>91</v>
      </c>
      <c r="AH1" s="17" t="s">
        <v>45</v>
      </c>
      <c r="AI1" s="17" t="s">
        <v>91</v>
      </c>
      <c r="AJ1" t="s">
        <v>4</v>
      </c>
      <c r="AK1" t="s">
        <v>5</v>
      </c>
      <c r="AL1" t="s">
        <v>6</v>
      </c>
      <c r="AM1" t="s">
        <v>7</v>
      </c>
      <c r="AN1" t="s">
        <v>8</v>
      </c>
      <c r="AO1" t="s">
        <v>9</v>
      </c>
      <c r="AP1" t="s">
        <v>68</v>
      </c>
      <c r="AR1" t="s">
        <v>84</v>
      </c>
    </row>
    <row r="2" spans="1:44" x14ac:dyDescent="0.25">
      <c r="A2">
        <v>3</v>
      </c>
      <c r="B2" t="s">
        <v>22</v>
      </c>
      <c r="C2" t="s">
        <v>5</v>
      </c>
      <c r="D2">
        <v>21702.9</v>
      </c>
      <c r="E2">
        <v>20116.8</v>
      </c>
      <c r="F2">
        <v>17410.900000000001</v>
      </c>
      <c r="G2">
        <v>17512</v>
      </c>
      <c r="H2">
        <v>15227.1</v>
      </c>
      <c r="I2">
        <v>13057.9</v>
      </c>
      <c r="J2">
        <v>11992.9</v>
      </c>
      <c r="K2">
        <v>12007.2</v>
      </c>
      <c r="L2">
        <v>11160.1</v>
      </c>
      <c r="M2">
        <v>9423.1</v>
      </c>
      <c r="N2">
        <v>87567.4</v>
      </c>
      <c r="O2">
        <f t="shared" ref="O2:O33" si="0">SUM(D2:N2)</f>
        <v>237178.3</v>
      </c>
      <c r="P2">
        <v>830828</v>
      </c>
      <c r="Q2" t="s">
        <v>47</v>
      </c>
      <c r="R2" s="18">
        <v>0.20565700722652583</v>
      </c>
      <c r="S2" s="18">
        <v>0.28547220363300224</v>
      </c>
      <c r="T2" s="18">
        <v>0.12163263635794655</v>
      </c>
      <c r="U2" s="18">
        <v>6.6264256861829407E-2</v>
      </c>
      <c r="V2" s="18">
        <v>0.31582012161361922</v>
      </c>
      <c r="W2" s="18">
        <v>5.1537743070767953E-3</v>
      </c>
      <c r="X2" s="19">
        <f>MAX(R2:W2)</f>
        <v>0.31582012161361922</v>
      </c>
      <c r="AG2" s="17" t="s">
        <v>47</v>
      </c>
      <c r="AH2" s="17">
        <v>3</v>
      </c>
      <c r="AI2" s="17" t="s">
        <v>22</v>
      </c>
      <c r="AJ2">
        <v>170865.6</v>
      </c>
      <c r="AK2">
        <v>237178.3</v>
      </c>
      <c r="AL2">
        <v>101055.80000000002</v>
      </c>
      <c r="AM2">
        <v>55054.2</v>
      </c>
      <c r="AN2">
        <v>262392.2</v>
      </c>
      <c r="AO2">
        <v>4281.8999999999996</v>
      </c>
      <c r="AP2">
        <v>830828</v>
      </c>
    </row>
    <row r="3" spans="1:44" x14ac:dyDescent="0.25">
      <c r="A3">
        <v>10</v>
      </c>
      <c r="B3" t="s">
        <v>23</v>
      </c>
      <c r="C3" t="s">
        <v>5</v>
      </c>
      <c r="D3">
        <v>80952.7</v>
      </c>
      <c r="E3">
        <v>73569.3</v>
      </c>
      <c r="F3">
        <v>67130.600000000006</v>
      </c>
      <c r="G3">
        <v>70389.3</v>
      </c>
      <c r="H3">
        <v>71351.5</v>
      </c>
      <c r="I3">
        <v>62753.3</v>
      </c>
      <c r="J3">
        <v>59177.9</v>
      </c>
      <c r="K3">
        <v>60698.5</v>
      </c>
      <c r="L3">
        <v>55815.3</v>
      </c>
      <c r="M3">
        <v>49364.5</v>
      </c>
      <c r="N3">
        <v>787343.8</v>
      </c>
      <c r="O3">
        <f t="shared" si="0"/>
        <v>1438546.7000000002</v>
      </c>
      <c r="P3">
        <v>10709719.199999999</v>
      </c>
      <c r="Q3" t="s">
        <v>23</v>
      </c>
      <c r="R3" s="18">
        <v>0.10545258740303856</v>
      </c>
      <c r="S3" s="18">
        <v>0.1343216076104031</v>
      </c>
      <c r="T3" s="18">
        <v>0.45814530786203994</v>
      </c>
      <c r="U3" s="18">
        <v>0.14328920967414349</v>
      </c>
      <c r="V3" s="18">
        <v>0.15236183783417964</v>
      </c>
      <c r="W3" s="18">
        <v>6.4294496161953537E-3</v>
      </c>
      <c r="X3" s="19">
        <f t="shared" ref="X3:X23" si="1">MAX(R3:W3)</f>
        <v>0.45814530786203994</v>
      </c>
      <c r="AG3" s="17" t="s">
        <v>23</v>
      </c>
      <c r="AH3" s="17">
        <v>10</v>
      </c>
      <c r="AI3" s="17" t="s">
        <v>23</v>
      </c>
      <c r="AJ3">
        <v>1129367.6000000001</v>
      </c>
      <c r="AK3">
        <v>1438546.7000000002</v>
      </c>
      <c r="AL3">
        <v>4906607.5999999996</v>
      </c>
      <c r="AM3">
        <v>1534587.2000000002</v>
      </c>
      <c r="AN3">
        <v>1631752.5</v>
      </c>
      <c r="AO3">
        <v>68857.600000000006</v>
      </c>
      <c r="AP3">
        <v>10709719.199999999</v>
      </c>
    </row>
    <row r="4" spans="1:44" x14ac:dyDescent="0.25">
      <c r="A4">
        <v>17</v>
      </c>
      <c r="B4" t="s">
        <v>24</v>
      </c>
      <c r="C4" t="s">
        <v>5</v>
      </c>
      <c r="D4">
        <v>1113361</v>
      </c>
      <c r="E4">
        <v>920816.1</v>
      </c>
      <c r="F4">
        <v>812541.9</v>
      </c>
      <c r="G4">
        <v>776380.2</v>
      </c>
      <c r="H4">
        <v>728520.8</v>
      </c>
      <c r="I4">
        <v>665619.9</v>
      </c>
      <c r="J4">
        <v>655363.5</v>
      </c>
      <c r="K4">
        <v>579316.19999999995</v>
      </c>
      <c r="L4">
        <v>530665.80000000005</v>
      </c>
      <c r="M4">
        <v>524615.69999999995</v>
      </c>
      <c r="N4">
        <v>5390757</v>
      </c>
      <c r="O4">
        <f t="shared" si="0"/>
        <v>12697958.100000001</v>
      </c>
      <c r="P4">
        <v>56590980.200000003</v>
      </c>
      <c r="Q4" t="s">
        <v>48</v>
      </c>
      <c r="R4" s="18">
        <v>0.13677042300108455</v>
      </c>
      <c r="S4" s="18">
        <v>0.22438130697018746</v>
      </c>
      <c r="T4" s="18">
        <v>0.28048610297794418</v>
      </c>
      <c r="U4" s="18">
        <v>0.19652853265121567</v>
      </c>
      <c r="V4" s="18">
        <v>0.15374164697716261</v>
      </c>
      <c r="W4" s="18">
        <v>8.0919874224055222E-3</v>
      </c>
      <c r="X4" s="19">
        <f t="shared" si="1"/>
        <v>0.28048610297794418</v>
      </c>
      <c r="AG4" s="17" t="s">
        <v>48</v>
      </c>
      <c r="AH4" s="17">
        <v>17</v>
      </c>
      <c r="AI4" s="17" t="s">
        <v>24</v>
      </c>
      <c r="AJ4">
        <v>7739972.3000000007</v>
      </c>
      <c r="AK4">
        <v>12697958.100000001</v>
      </c>
      <c r="AL4">
        <v>15872983.5</v>
      </c>
      <c r="AM4">
        <v>11121742.300000001</v>
      </c>
      <c r="AN4">
        <v>8700390.5</v>
      </c>
      <c r="AO4">
        <v>457933.5</v>
      </c>
      <c r="AP4">
        <v>56590980.200000003</v>
      </c>
    </row>
    <row r="5" spans="1:44" x14ac:dyDescent="0.25">
      <c r="A5">
        <v>24</v>
      </c>
      <c r="B5" t="s">
        <v>25</v>
      </c>
      <c r="C5" t="s">
        <v>5</v>
      </c>
      <c r="D5">
        <v>151</v>
      </c>
      <c r="E5">
        <v>187</v>
      </c>
      <c r="F5">
        <v>120</v>
      </c>
      <c r="G5">
        <v>234</v>
      </c>
      <c r="H5">
        <v>137</v>
      </c>
      <c r="I5">
        <v>189</v>
      </c>
      <c r="J5">
        <v>163</v>
      </c>
      <c r="K5">
        <v>92</v>
      </c>
      <c r="L5">
        <v>142</v>
      </c>
      <c r="M5">
        <v>92</v>
      </c>
      <c r="N5">
        <v>1730</v>
      </c>
      <c r="O5">
        <f t="shared" si="0"/>
        <v>3237</v>
      </c>
      <c r="P5">
        <v>11728.2</v>
      </c>
      <c r="Q5" t="s">
        <v>49</v>
      </c>
      <c r="R5" s="18">
        <v>0.28999334936307358</v>
      </c>
      <c r="S5" s="18">
        <v>0.27600143244487646</v>
      </c>
      <c r="T5" s="18">
        <v>5.9429409457546767E-2</v>
      </c>
      <c r="U5" s="18">
        <v>0.10957350659095171</v>
      </c>
      <c r="V5" s="18">
        <v>0.24948414931532545</v>
      </c>
      <c r="W5" s="18">
        <v>1.5518152828225985E-2</v>
      </c>
      <c r="X5" s="19">
        <f t="shared" si="1"/>
        <v>0.28999334936307358</v>
      </c>
      <c r="AG5" s="17" t="s">
        <v>49</v>
      </c>
      <c r="AH5" s="17">
        <v>24</v>
      </c>
      <c r="AI5" s="17" t="s">
        <v>25</v>
      </c>
      <c r="AJ5">
        <v>3401.1</v>
      </c>
      <c r="AK5">
        <v>3237</v>
      </c>
      <c r="AL5">
        <v>697</v>
      </c>
      <c r="AM5">
        <v>1285.0999999999999</v>
      </c>
      <c r="AN5">
        <v>2926</v>
      </c>
      <c r="AO5">
        <v>182</v>
      </c>
      <c r="AP5">
        <v>11728.2</v>
      </c>
    </row>
    <row r="6" spans="1:44" x14ac:dyDescent="0.25">
      <c r="A6">
        <v>31</v>
      </c>
      <c r="B6" t="s">
        <v>27</v>
      </c>
      <c r="C6" t="s">
        <v>5</v>
      </c>
      <c r="D6">
        <v>15819</v>
      </c>
      <c r="E6">
        <v>14498</v>
      </c>
      <c r="F6">
        <v>13483</v>
      </c>
      <c r="G6">
        <v>15255.1</v>
      </c>
      <c r="H6">
        <v>13587</v>
      </c>
      <c r="I6">
        <v>12591.9</v>
      </c>
      <c r="J6">
        <v>12304</v>
      </c>
      <c r="K6">
        <v>11806</v>
      </c>
      <c r="L6">
        <v>9590</v>
      </c>
      <c r="M6">
        <v>9522.1</v>
      </c>
      <c r="N6">
        <v>102587.6</v>
      </c>
      <c r="O6">
        <f t="shared" si="0"/>
        <v>231043.7</v>
      </c>
      <c r="P6">
        <v>1239709</v>
      </c>
      <c r="Q6" t="s">
        <v>27</v>
      </c>
      <c r="R6" s="18">
        <v>0.36722166250305516</v>
      </c>
      <c r="S6" s="18">
        <v>0.18636930118277759</v>
      </c>
      <c r="T6" s="18">
        <v>0.15446052259038209</v>
      </c>
      <c r="U6" s="18">
        <v>0.14348601163660182</v>
      </c>
      <c r="V6" s="18">
        <v>0.13621115923172294</v>
      </c>
      <c r="W6" s="18">
        <v>1.2251342855460435E-2</v>
      </c>
      <c r="X6" s="19">
        <f t="shared" si="1"/>
        <v>0.36722166250305516</v>
      </c>
      <c r="AG6" s="17" t="s">
        <v>27</v>
      </c>
      <c r="AH6" s="17">
        <v>31</v>
      </c>
      <c r="AI6" s="17" t="s">
        <v>27</v>
      </c>
      <c r="AJ6">
        <v>455248</v>
      </c>
      <c r="AK6">
        <v>231043.7</v>
      </c>
      <c r="AL6">
        <v>191486.1</v>
      </c>
      <c r="AM6">
        <v>177880.90000000002</v>
      </c>
      <c r="AN6">
        <v>168862.2</v>
      </c>
      <c r="AO6">
        <v>15188.1</v>
      </c>
      <c r="AP6">
        <v>1239709</v>
      </c>
    </row>
    <row r="7" spans="1:44" x14ac:dyDescent="0.25">
      <c r="A7">
        <v>38</v>
      </c>
      <c r="B7" t="s">
        <v>28</v>
      </c>
      <c r="C7" t="s">
        <v>5</v>
      </c>
      <c r="D7">
        <v>3554209.9</v>
      </c>
      <c r="E7">
        <v>1543327</v>
      </c>
      <c r="F7">
        <v>1031710.8</v>
      </c>
      <c r="G7">
        <v>739537.1</v>
      </c>
      <c r="H7">
        <v>633867.6</v>
      </c>
      <c r="I7">
        <v>578668.9</v>
      </c>
      <c r="J7">
        <v>514227.6</v>
      </c>
      <c r="K7">
        <v>469266.5</v>
      </c>
      <c r="L7">
        <v>421874.7</v>
      </c>
      <c r="M7">
        <v>385936.4</v>
      </c>
      <c r="N7">
        <v>3442872.5</v>
      </c>
      <c r="O7">
        <f t="shared" si="0"/>
        <v>13315499</v>
      </c>
      <c r="P7">
        <v>49907934.499999993</v>
      </c>
      <c r="Q7" t="s">
        <v>50</v>
      </c>
      <c r="R7" s="18">
        <v>0.21020843489325333</v>
      </c>
      <c r="S7" s="18">
        <v>0.26680124379821812</v>
      </c>
      <c r="T7" s="18">
        <v>0.21323479736473572</v>
      </c>
      <c r="U7" s="18">
        <v>6.9353373059347911E-2</v>
      </c>
      <c r="V7" s="18">
        <v>0.23532104699704615</v>
      </c>
      <c r="W7" s="18">
        <v>5.0811038873989061E-3</v>
      </c>
      <c r="X7" s="19">
        <f t="shared" si="1"/>
        <v>0.26680124379821812</v>
      </c>
      <c r="AG7" s="17" t="s">
        <v>50</v>
      </c>
      <c r="AH7" s="17">
        <v>38</v>
      </c>
      <c r="AI7" s="17" t="s">
        <v>28</v>
      </c>
      <c r="AJ7">
        <v>10491068.800000001</v>
      </c>
      <c r="AK7">
        <v>13315499</v>
      </c>
      <c r="AL7">
        <v>10642108.300000001</v>
      </c>
      <c r="AM7">
        <v>3461283.5999999996</v>
      </c>
      <c r="AN7">
        <v>11744387.399999999</v>
      </c>
      <c r="AO7">
        <v>253587.39999999994</v>
      </c>
      <c r="AP7">
        <v>49907934.499999993</v>
      </c>
    </row>
    <row r="8" spans="1:44" x14ac:dyDescent="0.25">
      <c r="A8">
        <v>45</v>
      </c>
      <c r="B8" t="s">
        <v>29</v>
      </c>
      <c r="C8" t="s">
        <v>5</v>
      </c>
      <c r="D8">
        <v>81</v>
      </c>
      <c r="E8">
        <v>126</v>
      </c>
      <c r="F8">
        <v>27</v>
      </c>
      <c r="G8">
        <v>101</v>
      </c>
      <c r="H8">
        <v>47</v>
      </c>
      <c r="I8">
        <v>55</v>
      </c>
      <c r="J8">
        <v>39</v>
      </c>
      <c r="K8">
        <v>92</v>
      </c>
      <c r="L8">
        <v>174</v>
      </c>
      <c r="M8">
        <v>137</v>
      </c>
      <c r="N8">
        <v>1157</v>
      </c>
      <c r="O8">
        <f t="shared" si="0"/>
        <v>2036</v>
      </c>
      <c r="P8">
        <v>8218.2000000000007</v>
      </c>
      <c r="Q8" t="s">
        <v>61</v>
      </c>
      <c r="R8" s="18">
        <v>0.32223601275218411</v>
      </c>
      <c r="S8" s="18">
        <v>0.24774281472828596</v>
      </c>
      <c r="T8" s="18">
        <v>0.15429169404492465</v>
      </c>
      <c r="U8" s="18">
        <v>4.2101676766201843E-2</v>
      </c>
      <c r="V8" s="18">
        <v>0.22620525175829256</v>
      </c>
      <c r="W8" s="18">
        <v>7.4225499501107293E-3</v>
      </c>
      <c r="X8" s="19">
        <f t="shared" si="1"/>
        <v>0.32223601275218411</v>
      </c>
      <c r="AG8" s="17" t="s">
        <v>61</v>
      </c>
      <c r="AH8" s="17">
        <v>45</v>
      </c>
      <c r="AI8" s="17" t="s">
        <v>29</v>
      </c>
      <c r="AJ8">
        <v>2648.2</v>
      </c>
      <c r="AK8">
        <v>2036</v>
      </c>
      <c r="AL8">
        <v>1268</v>
      </c>
      <c r="AM8">
        <v>346</v>
      </c>
      <c r="AN8">
        <v>1859</v>
      </c>
      <c r="AO8">
        <v>61</v>
      </c>
      <c r="AP8">
        <v>8218.2000000000007</v>
      </c>
    </row>
    <row r="9" spans="1:44" x14ac:dyDescent="0.25">
      <c r="A9">
        <v>52</v>
      </c>
      <c r="B9" t="s">
        <v>30</v>
      </c>
      <c r="C9" t="s">
        <v>5</v>
      </c>
      <c r="D9">
        <v>2400</v>
      </c>
      <c r="E9">
        <v>2567.9</v>
      </c>
      <c r="F9">
        <v>1935</v>
      </c>
      <c r="G9">
        <v>2209.1</v>
      </c>
      <c r="H9">
        <v>1828</v>
      </c>
      <c r="I9">
        <v>2564.1</v>
      </c>
      <c r="J9">
        <v>1509.1</v>
      </c>
      <c r="K9">
        <v>1599.1</v>
      </c>
      <c r="L9">
        <v>1481</v>
      </c>
      <c r="M9">
        <v>1220</v>
      </c>
      <c r="N9">
        <v>16780.900000000001</v>
      </c>
      <c r="O9">
        <f t="shared" si="0"/>
        <v>36094.199999999997</v>
      </c>
      <c r="P9">
        <v>298855.59999999998</v>
      </c>
      <c r="Q9" t="s">
        <v>51</v>
      </c>
      <c r="R9" s="18">
        <v>0.34824309800452125</v>
      </c>
      <c r="S9" s="18">
        <v>0.1207747152805569</v>
      </c>
      <c r="T9" s="18">
        <v>0.14520189683579626</v>
      </c>
      <c r="U9" s="18">
        <v>0.14554085652067419</v>
      </c>
      <c r="V9" s="18">
        <v>0.23271740599808069</v>
      </c>
      <c r="W9" s="18">
        <v>7.5220273603706948E-3</v>
      </c>
      <c r="X9" s="19">
        <f t="shared" si="1"/>
        <v>0.34824309800452125</v>
      </c>
      <c r="AG9" s="17" t="s">
        <v>51</v>
      </c>
      <c r="AH9" s="17">
        <v>52</v>
      </c>
      <c r="AI9" s="17" t="s">
        <v>30</v>
      </c>
      <c r="AJ9">
        <v>104074.4</v>
      </c>
      <c r="AK9">
        <v>36094.199999999997</v>
      </c>
      <c r="AL9">
        <v>43394.399999999994</v>
      </c>
      <c r="AM9">
        <v>43495.7</v>
      </c>
      <c r="AN9">
        <v>69548.899999999994</v>
      </c>
      <c r="AO9">
        <v>2248</v>
      </c>
      <c r="AP9">
        <v>298855.59999999998</v>
      </c>
    </row>
    <row r="10" spans="1:44" x14ac:dyDescent="0.25">
      <c r="A10">
        <v>59</v>
      </c>
      <c r="B10" t="s">
        <v>31</v>
      </c>
      <c r="C10" t="s">
        <v>5</v>
      </c>
      <c r="D10">
        <v>4006</v>
      </c>
      <c r="E10">
        <v>2442.1</v>
      </c>
      <c r="F10">
        <v>3844.1</v>
      </c>
      <c r="G10">
        <v>4394.1000000000004</v>
      </c>
      <c r="H10">
        <v>3576</v>
      </c>
      <c r="I10">
        <v>3059</v>
      </c>
      <c r="J10">
        <v>3406.1</v>
      </c>
      <c r="K10">
        <v>2859</v>
      </c>
      <c r="L10">
        <v>3004</v>
      </c>
      <c r="M10">
        <v>2486</v>
      </c>
      <c r="N10">
        <v>40076.5</v>
      </c>
      <c r="O10">
        <f t="shared" si="0"/>
        <v>73152.899999999994</v>
      </c>
      <c r="P10">
        <v>304789.80000000005</v>
      </c>
      <c r="Q10" t="s">
        <v>65</v>
      </c>
      <c r="R10" s="18">
        <v>0.22066059953449885</v>
      </c>
      <c r="S10" s="18">
        <v>0.24001098461956399</v>
      </c>
      <c r="T10" s="18">
        <v>0.1961548582006353</v>
      </c>
      <c r="U10" s="18">
        <v>5.8900921225054116E-2</v>
      </c>
      <c r="V10" s="18">
        <v>0.27487599650644473</v>
      </c>
      <c r="W10" s="18">
        <v>9.3966399138028876E-3</v>
      </c>
      <c r="X10" s="19">
        <f t="shared" si="1"/>
        <v>0.27487599650644473</v>
      </c>
      <c r="AG10" s="17" t="s">
        <v>65</v>
      </c>
      <c r="AH10" s="17">
        <v>59</v>
      </c>
      <c r="AI10" s="17" t="s">
        <v>31</v>
      </c>
      <c r="AJ10">
        <v>67255.100000000006</v>
      </c>
      <c r="AK10">
        <v>73152.899999999994</v>
      </c>
      <c r="AL10">
        <v>59786</v>
      </c>
      <c r="AM10">
        <v>17952.400000000001</v>
      </c>
      <c r="AN10">
        <v>83779.399999999994</v>
      </c>
      <c r="AO10">
        <v>2864</v>
      </c>
      <c r="AP10">
        <v>304789.80000000005</v>
      </c>
    </row>
    <row r="11" spans="1:44" x14ac:dyDescent="0.25">
      <c r="A11">
        <v>66</v>
      </c>
      <c r="B11" t="s">
        <v>32</v>
      </c>
      <c r="C11" t="s">
        <v>5</v>
      </c>
      <c r="D11">
        <v>174620.3</v>
      </c>
      <c r="E11">
        <v>225086.2</v>
      </c>
      <c r="F11">
        <v>232985.8</v>
      </c>
      <c r="G11">
        <v>238160.5</v>
      </c>
      <c r="H11">
        <v>240469.9</v>
      </c>
      <c r="I11">
        <v>273459</v>
      </c>
      <c r="J11">
        <v>220240.2</v>
      </c>
      <c r="K11">
        <v>240101.3</v>
      </c>
      <c r="L11">
        <v>202557.9</v>
      </c>
      <c r="M11">
        <v>177830</v>
      </c>
      <c r="N11">
        <v>2217163.2999999998</v>
      </c>
      <c r="O11">
        <f t="shared" si="0"/>
        <v>4442674.3999999994</v>
      </c>
      <c r="P11">
        <v>35072101.799999997</v>
      </c>
      <c r="Q11" t="s">
        <v>63</v>
      </c>
      <c r="R11" s="18">
        <v>5.5356753669094344E-2</v>
      </c>
      <c r="S11" s="18">
        <v>0.12667260221056953</v>
      </c>
      <c r="T11" s="18">
        <v>0.56529468958144968</v>
      </c>
      <c r="U11" s="18">
        <v>0.18719306694074436</v>
      </c>
      <c r="V11" s="18">
        <v>5.9371853784936278E-2</v>
      </c>
      <c r="W11" s="18">
        <v>6.1110338132059133E-3</v>
      </c>
      <c r="X11" s="19">
        <f t="shared" si="1"/>
        <v>0.56529468958144968</v>
      </c>
      <c r="AG11" s="17" t="s">
        <v>63</v>
      </c>
      <c r="AH11" s="17">
        <v>66</v>
      </c>
      <c r="AI11" s="17" t="s">
        <v>32</v>
      </c>
      <c r="AJ11">
        <v>1941477.7000000002</v>
      </c>
      <c r="AK11">
        <v>4442674.3999999994</v>
      </c>
      <c r="AL11">
        <v>19826072.900000002</v>
      </c>
      <c r="AM11">
        <v>6565254.3000000007</v>
      </c>
      <c r="AN11">
        <v>2082295.7000000002</v>
      </c>
      <c r="AO11">
        <v>214326.79999999996</v>
      </c>
      <c r="AP11">
        <v>35072101.799999997</v>
      </c>
    </row>
    <row r="12" spans="1:44" x14ac:dyDescent="0.25">
      <c r="A12">
        <v>73</v>
      </c>
      <c r="B12" t="s">
        <v>33</v>
      </c>
      <c r="C12" t="s">
        <v>5</v>
      </c>
      <c r="D12">
        <v>4578.8999999999996</v>
      </c>
      <c r="E12">
        <v>3271.9</v>
      </c>
      <c r="F12">
        <v>3420</v>
      </c>
      <c r="G12">
        <v>4111.8999999999996</v>
      </c>
      <c r="H12">
        <v>3429</v>
      </c>
      <c r="I12">
        <v>3427</v>
      </c>
      <c r="J12">
        <v>3214.9</v>
      </c>
      <c r="K12">
        <v>2790.1</v>
      </c>
      <c r="L12">
        <v>2716.9</v>
      </c>
      <c r="M12">
        <v>3338.9</v>
      </c>
      <c r="N12">
        <v>31172.9</v>
      </c>
      <c r="O12">
        <f t="shared" si="0"/>
        <v>65472.4</v>
      </c>
      <c r="P12">
        <v>302140.30000000005</v>
      </c>
      <c r="Q12" t="s">
        <v>33</v>
      </c>
      <c r="R12" s="18">
        <v>0.36734490566137651</v>
      </c>
      <c r="S12" s="18">
        <v>0.21669535642878487</v>
      </c>
      <c r="T12" s="18">
        <v>9.0531451779189975E-2</v>
      </c>
      <c r="U12" s="18">
        <v>7.7381931506654344E-2</v>
      </c>
      <c r="V12" s="18">
        <v>0.2413004819284286</v>
      </c>
      <c r="W12" s="18">
        <v>6.7458726955656025E-3</v>
      </c>
      <c r="X12" s="19">
        <f t="shared" si="1"/>
        <v>0.36734490566137651</v>
      </c>
      <c r="AG12" s="17" t="s">
        <v>33</v>
      </c>
      <c r="AH12" s="17">
        <v>73</v>
      </c>
      <c r="AI12" s="17" t="s">
        <v>33</v>
      </c>
      <c r="AJ12">
        <v>110989.70000000001</v>
      </c>
      <c r="AK12">
        <v>65472.4</v>
      </c>
      <c r="AL12">
        <v>27353.199999999997</v>
      </c>
      <c r="AM12">
        <v>23380.2</v>
      </c>
      <c r="AN12">
        <v>72906.600000000006</v>
      </c>
      <c r="AO12">
        <v>2038.2</v>
      </c>
      <c r="AP12">
        <v>302140.30000000005</v>
      </c>
    </row>
    <row r="13" spans="1:44" x14ac:dyDescent="0.25">
      <c r="A13">
        <v>80</v>
      </c>
      <c r="B13" t="s">
        <v>34</v>
      </c>
      <c r="C13" t="s">
        <v>5</v>
      </c>
      <c r="D13">
        <v>124</v>
      </c>
      <c r="E13">
        <v>115</v>
      </c>
      <c r="F13">
        <v>103</v>
      </c>
      <c r="G13">
        <v>135</v>
      </c>
      <c r="H13">
        <v>76</v>
      </c>
      <c r="I13">
        <v>46</v>
      </c>
      <c r="J13">
        <v>94</v>
      </c>
      <c r="K13">
        <v>199</v>
      </c>
      <c r="L13">
        <v>132</v>
      </c>
      <c r="M13">
        <v>74</v>
      </c>
      <c r="N13">
        <v>991.1</v>
      </c>
      <c r="O13">
        <f t="shared" si="0"/>
        <v>2089.1</v>
      </c>
      <c r="P13">
        <v>5954.2</v>
      </c>
      <c r="Q13" t="s">
        <v>62</v>
      </c>
      <c r="R13" s="18">
        <v>0.24134224580968056</v>
      </c>
      <c r="S13" s="18">
        <v>0.35086157670215984</v>
      </c>
      <c r="T13" s="18">
        <v>4.2323066071008698E-2</v>
      </c>
      <c r="U13" s="18">
        <v>3.6780759799805184E-2</v>
      </c>
      <c r="V13" s="18">
        <v>0.3060192805078768</v>
      </c>
      <c r="W13" s="18">
        <v>2.2673071109468947E-2</v>
      </c>
      <c r="X13" s="19">
        <f t="shared" si="1"/>
        <v>0.35086157670215984</v>
      </c>
      <c r="AG13" s="17" t="s">
        <v>62</v>
      </c>
      <c r="AH13" s="17">
        <v>80</v>
      </c>
      <c r="AI13" s="17" t="s">
        <v>34</v>
      </c>
      <c r="AJ13">
        <v>1437</v>
      </c>
      <c r="AK13">
        <v>2089.1</v>
      </c>
      <c r="AL13">
        <v>252</v>
      </c>
      <c r="AM13">
        <v>219</v>
      </c>
      <c r="AN13">
        <v>1822.1</v>
      </c>
      <c r="AO13">
        <v>135</v>
      </c>
      <c r="AP13">
        <v>5954.2</v>
      </c>
    </row>
    <row r="14" spans="1:44" x14ac:dyDescent="0.25">
      <c r="A14">
        <v>87</v>
      </c>
      <c r="B14" t="s">
        <v>35</v>
      </c>
      <c r="C14" t="s">
        <v>5</v>
      </c>
      <c r="D14">
        <v>852576.8</v>
      </c>
      <c r="E14">
        <v>599523.80000000005</v>
      </c>
      <c r="F14">
        <v>533984.1</v>
      </c>
      <c r="G14">
        <v>468333.3</v>
      </c>
      <c r="H14">
        <v>405144.9</v>
      </c>
      <c r="I14">
        <v>371636.3</v>
      </c>
      <c r="J14">
        <v>341629.6</v>
      </c>
      <c r="K14">
        <v>312192.59999999998</v>
      </c>
      <c r="L14">
        <v>291778.59999999998</v>
      </c>
      <c r="M14">
        <v>276633.7</v>
      </c>
      <c r="N14">
        <v>2681086.5</v>
      </c>
      <c r="O14">
        <f t="shared" si="0"/>
        <v>7134520.2000000002</v>
      </c>
      <c r="P14">
        <v>24396757.899999999</v>
      </c>
      <c r="Q14" t="s">
        <v>52</v>
      </c>
      <c r="R14" s="18">
        <v>0.21864845820353862</v>
      </c>
      <c r="S14" s="18">
        <v>0.2924372258495872</v>
      </c>
      <c r="T14" s="18">
        <v>8.482322563032034E-2</v>
      </c>
      <c r="U14" s="18">
        <v>0.17741393006978196</v>
      </c>
      <c r="V14" s="18">
        <v>0.21617712163303471</v>
      </c>
      <c r="W14" s="18">
        <v>1.0500038613737278E-2</v>
      </c>
      <c r="X14" s="19">
        <f t="shared" si="1"/>
        <v>0.2924372258495872</v>
      </c>
      <c r="AG14" s="17" t="s">
        <v>52</v>
      </c>
      <c r="AH14" s="17">
        <v>87</v>
      </c>
      <c r="AI14" s="17" t="s">
        <v>35</v>
      </c>
      <c r="AJ14">
        <v>5334313.5</v>
      </c>
      <c r="AK14">
        <v>7134520.2000000002</v>
      </c>
      <c r="AL14">
        <v>2069411.7000000002</v>
      </c>
      <c r="AM14">
        <v>4328324.7</v>
      </c>
      <c r="AN14">
        <v>5274020.9000000004</v>
      </c>
      <c r="AO14">
        <v>256166.89999999997</v>
      </c>
      <c r="AP14">
        <v>24396757.899999999</v>
      </c>
    </row>
    <row r="15" spans="1:44" x14ac:dyDescent="0.25">
      <c r="A15">
        <v>94</v>
      </c>
      <c r="B15" t="s">
        <v>36</v>
      </c>
      <c r="C15" t="s">
        <v>5</v>
      </c>
      <c r="D15">
        <v>560</v>
      </c>
      <c r="E15">
        <v>370</v>
      </c>
      <c r="F15">
        <v>361</v>
      </c>
      <c r="G15">
        <v>238</v>
      </c>
      <c r="H15">
        <v>228</v>
      </c>
      <c r="I15">
        <v>234</v>
      </c>
      <c r="J15">
        <v>271</v>
      </c>
      <c r="K15">
        <v>212</v>
      </c>
      <c r="L15">
        <v>181</v>
      </c>
      <c r="M15">
        <v>172</v>
      </c>
      <c r="N15">
        <v>1913</v>
      </c>
      <c r="O15">
        <f t="shared" si="0"/>
        <v>4740</v>
      </c>
      <c r="P15">
        <v>20061.999999999996</v>
      </c>
      <c r="Q15" t="s">
        <v>53</v>
      </c>
      <c r="R15" s="18">
        <v>0.29300169474628657</v>
      </c>
      <c r="S15" s="18">
        <v>0.23626757053135286</v>
      </c>
      <c r="T15" s="18">
        <v>7.1184328581397671E-2</v>
      </c>
      <c r="U15" s="18">
        <v>9.7761937992224129E-2</v>
      </c>
      <c r="V15" s="18">
        <v>0.28628252417505734</v>
      </c>
      <c r="W15" s="18">
        <v>1.5501943973681589E-2</v>
      </c>
      <c r="X15" s="19">
        <f t="shared" si="1"/>
        <v>0.29300169474628657</v>
      </c>
      <c r="AG15" s="17" t="s">
        <v>53</v>
      </c>
      <c r="AH15" s="17">
        <v>94</v>
      </c>
      <c r="AI15" s="17" t="s">
        <v>36</v>
      </c>
      <c r="AJ15">
        <v>5878.2</v>
      </c>
      <c r="AK15">
        <v>4740</v>
      </c>
      <c r="AL15">
        <v>1428.1</v>
      </c>
      <c r="AM15">
        <v>1961.3000000000002</v>
      </c>
      <c r="AN15">
        <v>5743.4</v>
      </c>
      <c r="AO15">
        <v>311</v>
      </c>
      <c r="AP15">
        <v>20061.999999999996</v>
      </c>
    </row>
    <row r="16" spans="1:44" x14ac:dyDescent="0.25">
      <c r="A16">
        <v>101</v>
      </c>
      <c r="B16" t="s">
        <v>37</v>
      </c>
      <c r="C16" t="s">
        <v>5</v>
      </c>
      <c r="D16">
        <v>10025.9</v>
      </c>
      <c r="E16">
        <v>9129</v>
      </c>
      <c r="F16">
        <v>10161.1</v>
      </c>
      <c r="G16">
        <v>8658.1</v>
      </c>
      <c r="H16">
        <v>9219.1</v>
      </c>
      <c r="I16">
        <v>9494.9</v>
      </c>
      <c r="J16">
        <v>7981.9</v>
      </c>
      <c r="K16">
        <v>7655</v>
      </c>
      <c r="L16">
        <v>9102.1</v>
      </c>
      <c r="M16">
        <v>7220</v>
      </c>
      <c r="N16">
        <v>96066.2</v>
      </c>
      <c r="O16">
        <f t="shared" si="0"/>
        <v>184713.3</v>
      </c>
      <c r="P16">
        <v>918668.59999999986</v>
      </c>
      <c r="Q16" t="s">
        <v>54</v>
      </c>
      <c r="R16" s="18">
        <v>0.22820797401805182</v>
      </c>
      <c r="S16" s="18">
        <v>0.2010663039968929</v>
      </c>
      <c r="T16" s="18">
        <v>0.29862694773719278</v>
      </c>
      <c r="U16" s="18">
        <v>7.6425818842616386E-2</v>
      </c>
      <c r="V16" s="18">
        <v>0.18561383288816011</v>
      </c>
      <c r="W16" s="18">
        <v>1.0059122517086141E-2</v>
      </c>
      <c r="X16" s="19">
        <f t="shared" si="1"/>
        <v>0.29862694773719278</v>
      </c>
      <c r="AG16" s="17" t="s">
        <v>54</v>
      </c>
      <c r="AH16" s="17">
        <v>101</v>
      </c>
      <c r="AI16" s="17" t="s">
        <v>37</v>
      </c>
      <c r="AJ16">
        <v>209647.5</v>
      </c>
      <c r="AK16">
        <v>184713.3</v>
      </c>
      <c r="AL16">
        <v>274339.20000000001</v>
      </c>
      <c r="AM16">
        <v>70210</v>
      </c>
      <c r="AN16">
        <v>170517.59999999998</v>
      </c>
      <c r="AO16">
        <v>9241</v>
      </c>
      <c r="AP16">
        <v>918668.59999999986</v>
      </c>
    </row>
    <row r="17" spans="1:42" x14ac:dyDescent="0.25">
      <c r="A17">
        <v>108</v>
      </c>
      <c r="B17" t="s">
        <v>38</v>
      </c>
      <c r="C17" t="s">
        <v>5</v>
      </c>
      <c r="D17">
        <v>20651.900000000001</v>
      </c>
      <c r="E17">
        <v>20463.900000000001</v>
      </c>
      <c r="F17">
        <v>22743.1</v>
      </c>
      <c r="G17">
        <v>23113.9</v>
      </c>
      <c r="H17">
        <v>17597.8</v>
      </c>
      <c r="I17">
        <v>14831.9</v>
      </c>
      <c r="J17">
        <v>23691.7</v>
      </c>
      <c r="K17">
        <v>10555</v>
      </c>
      <c r="L17">
        <v>15009</v>
      </c>
      <c r="M17">
        <v>11073.9</v>
      </c>
      <c r="N17">
        <v>112463.5</v>
      </c>
      <c r="O17">
        <f t="shared" si="0"/>
        <v>292195.59999999998</v>
      </c>
      <c r="P17">
        <v>3514368.2</v>
      </c>
      <c r="Q17" t="s">
        <v>55</v>
      </c>
      <c r="R17" s="18">
        <v>2.7174614202347951E-2</v>
      </c>
      <c r="S17" s="18">
        <v>8.3143137933014519E-2</v>
      </c>
      <c r="T17" s="18">
        <v>0.64014060905741188</v>
      </c>
      <c r="U17" s="18">
        <v>0.15454191737792303</v>
      </c>
      <c r="V17" s="18">
        <v>8.989211773541543E-2</v>
      </c>
      <c r="W17" s="18">
        <v>5.1076036938872823E-3</v>
      </c>
      <c r="X17" s="19">
        <f t="shared" si="1"/>
        <v>0.64014060905741188</v>
      </c>
      <c r="AG17" s="17" t="s">
        <v>55</v>
      </c>
      <c r="AH17" s="17">
        <v>108</v>
      </c>
      <c r="AI17" s="17" t="s">
        <v>38</v>
      </c>
      <c r="AJ17">
        <v>95501.6</v>
      </c>
      <c r="AK17">
        <v>292195.59999999998</v>
      </c>
      <c r="AL17">
        <v>2249689.8000000003</v>
      </c>
      <c r="AM17">
        <v>543117.20000000007</v>
      </c>
      <c r="AN17">
        <v>315914</v>
      </c>
      <c r="AO17">
        <v>17950</v>
      </c>
      <c r="AP17">
        <v>3514368.2</v>
      </c>
    </row>
    <row r="18" spans="1:42" x14ac:dyDescent="0.25">
      <c r="A18">
        <v>115</v>
      </c>
      <c r="B18" t="s">
        <v>39</v>
      </c>
      <c r="C18" t="s">
        <v>5</v>
      </c>
      <c r="D18">
        <v>479</v>
      </c>
      <c r="E18">
        <v>539</v>
      </c>
      <c r="F18">
        <v>532</v>
      </c>
      <c r="G18">
        <v>415</v>
      </c>
      <c r="H18">
        <v>464</v>
      </c>
      <c r="I18">
        <v>449</v>
      </c>
      <c r="J18">
        <v>332</v>
      </c>
      <c r="K18">
        <v>403</v>
      </c>
      <c r="L18">
        <v>426</v>
      </c>
      <c r="M18">
        <v>370</v>
      </c>
      <c r="N18">
        <v>3713</v>
      </c>
      <c r="O18">
        <f t="shared" si="0"/>
        <v>8122</v>
      </c>
      <c r="P18">
        <v>25817.699999999997</v>
      </c>
      <c r="Q18" t="s">
        <v>56</v>
      </c>
      <c r="R18" s="18">
        <v>0.19874349767794966</v>
      </c>
      <c r="S18" s="18">
        <v>0.31459037791902456</v>
      </c>
      <c r="T18" s="18">
        <v>4.4779356797855739E-2</v>
      </c>
      <c r="U18" s="18">
        <v>8.7784736827835178E-2</v>
      </c>
      <c r="V18" s="18">
        <v>0.3362847968641669</v>
      </c>
      <c r="W18" s="18">
        <v>1.7817233913168098E-2</v>
      </c>
      <c r="X18" s="19">
        <f t="shared" si="1"/>
        <v>0.3362847968641669</v>
      </c>
      <c r="AG18" s="17" t="s">
        <v>56</v>
      </c>
      <c r="AH18" s="17">
        <v>115</v>
      </c>
      <c r="AI18" s="17" t="s">
        <v>39</v>
      </c>
      <c r="AJ18">
        <v>5131.1000000000004</v>
      </c>
      <c r="AK18">
        <v>8122</v>
      </c>
      <c r="AL18">
        <v>1156.0999999999999</v>
      </c>
      <c r="AM18">
        <v>2266.4</v>
      </c>
      <c r="AN18">
        <v>8682.1</v>
      </c>
      <c r="AO18">
        <v>460</v>
      </c>
      <c r="AP18">
        <v>25817.699999999997</v>
      </c>
    </row>
    <row r="19" spans="1:42" x14ac:dyDescent="0.25">
      <c r="A19">
        <v>122</v>
      </c>
      <c r="B19" t="s">
        <v>40</v>
      </c>
      <c r="C19" t="s">
        <v>5</v>
      </c>
      <c r="D19">
        <v>3828</v>
      </c>
      <c r="E19">
        <v>4293</v>
      </c>
      <c r="F19">
        <v>4181</v>
      </c>
      <c r="G19">
        <v>2968</v>
      </c>
      <c r="H19">
        <v>4411</v>
      </c>
      <c r="I19">
        <v>3547</v>
      </c>
      <c r="J19">
        <v>3268</v>
      </c>
      <c r="K19">
        <v>3619</v>
      </c>
      <c r="L19">
        <v>3272</v>
      </c>
      <c r="M19">
        <v>3595</v>
      </c>
      <c r="N19">
        <v>42139.9</v>
      </c>
      <c r="O19">
        <f t="shared" si="0"/>
        <v>79121.899999999994</v>
      </c>
      <c r="P19">
        <v>1081938.4000000001</v>
      </c>
      <c r="Q19" t="s">
        <v>57</v>
      </c>
      <c r="R19" s="18">
        <v>0.22212743350268369</v>
      </c>
      <c r="S19" s="18">
        <v>7.3129764134446093E-2</v>
      </c>
      <c r="T19" s="18">
        <v>0.4415093317697199</v>
      </c>
      <c r="U19" s="18">
        <v>0.18306735392698881</v>
      </c>
      <c r="V19" s="18">
        <v>7.1678387605061428E-2</v>
      </c>
      <c r="W19" s="18">
        <v>8.4877290610999665E-3</v>
      </c>
      <c r="X19" s="19">
        <f t="shared" si="1"/>
        <v>0.4415093317697199</v>
      </c>
      <c r="AG19" s="17" t="s">
        <v>57</v>
      </c>
      <c r="AH19" s="17">
        <v>122</v>
      </c>
      <c r="AI19" s="17" t="s">
        <v>40</v>
      </c>
      <c r="AJ19">
        <v>240328.2</v>
      </c>
      <c r="AK19">
        <v>79121.899999999994</v>
      </c>
      <c r="AL19">
        <v>477685.89999999997</v>
      </c>
      <c r="AM19">
        <v>198067.6</v>
      </c>
      <c r="AN19">
        <v>77551.600000000006</v>
      </c>
      <c r="AO19">
        <v>9183.2000000000007</v>
      </c>
      <c r="AP19">
        <v>1081938.4000000001</v>
      </c>
    </row>
    <row r="20" spans="1:42" x14ac:dyDescent="0.25">
      <c r="A20">
        <v>129</v>
      </c>
      <c r="B20" t="s">
        <v>41</v>
      </c>
      <c r="C20" t="s">
        <v>5</v>
      </c>
      <c r="D20">
        <v>25717</v>
      </c>
      <c r="E20">
        <v>24670.799999999999</v>
      </c>
      <c r="F20">
        <v>23446</v>
      </c>
      <c r="G20">
        <v>22661</v>
      </c>
      <c r="H20">
        <v>20226</v>
      </c>
      <c r="I20">
        <v>23393.9</v>
      </c>
      <c r="J20">
        <v>21025.9</v>
      </c>
      <c r="K20">
        <v>19050</v>
      </c>
      <c r="L20">
        <v>18675</v>
      </c>
      <c r="M20">
        <v>18290</v>
      </c>
      <c r="N20">
        <v>313900.40000000002</v>
      </c>
      <c r="O20">
        <f t="shared" si="0"/>
        <v>531056</v>
      </c>
      <c r="P20">
        <v>4089387.6</v>
      </c>
      <c r="Q20" t="s">
        <v>58</v>
      </c>
      <c r="R20" s="18">
        <v>0.30603755926682036</v>
      </c>
      <c r="S20" s="18">
        <v>0.12986198715915312</v>
      </c>
      <c r="T20" s="18">
        <v>0.27280815836581496</v>
      </c>
      <c r="U20" s="18">
        <v>6.6708741426222337E-2</v>
      </c>
      <c r="V20" s="18">
        <v>0.21872460805622826</v>
      </c>
      <c r="W20" s="18">
        <v>5.8589457257609912E-3</v>
      </c>
      <c r="X20" s="19">
        <f t="shared" si="1"/>
        <v>0.30603755926682036</v>
      </c>
      <c r="AG20" s="17" t="s">
        <v>58</v>
      </c>
      <c r="AH20" s="17">
        <v>129</v>
      </c>
      <c r="AI20" s="17" t="s">
        <v>41</v>
      </c>
      <c r="AJ20">
        <v>1251506.2000000002</v>
      </c>
      <c r="AK20">
        <v>531056</v>
      </c>
      <c r="AL20">
        <v>1115618.3</v>
      </c>
      <c r="AM20">
        <v>272797.89999999997</v>
      </c>
      <c r="AN20">
        <v>894449.7</v>
      </c>
      <c r="AO20">
        <v>23959.5</v>
      </c>
      <c r="AP20">
        <v>4089387.6</v>
      </c>
    </row>
    <row r="21" spans="1:42" x14ac:dyDescent="0.25">
      <c r="A21">
        <v>136</v>
      </c>
      <c r="B21" t="s">
        <v>42</v>
      </c>
      <c r="C21" t="s">
        <v>5</v>
      </c>
      <c r="D21">
        <v>195186.3</v>
      </c>
      <c r="E21">
        <v>177194.7</v>
      </c>
      <c r="F21">
        <v>170084.9</v>
      </c>
      <c r="G21">
        <v>159877.9</v>
      </c>
      <c r="H21">
        <v>151872.6</v>
      </c>
      <c r="I21">
        <v>144263.1</v>
      </c>
      <c r="J21">
        <v>128693.3</v>
      </c>
      <c r="K21">
        <v>120942.1</v>
      </c>
      <c r="L21">
        <v>109690.1</v>
      </c>
      <c r="M21">
        <v>108302.39999999999</v>
      </c>
      <c r="N21">
        <v>1077737.3999999999</v>
      </c>
      <c r="O21">
        <f t="shared" si="0"/>
        <v>2543844.7999999998</v>
      </c>
      <c r="P21">
        <v>10794769.999999998</v>
      </c>
      <c r="Q21" t="s">
        <v>59</v>
      </c>
      <c r="R21" s="18">
        <v>0.10865567307131141</v>
      </c>
      <c r="S21" s="18">
        <v>0.23565530344787339</v>
      </c>
      <c r="T21" s="18">
        <v>0.37626743321071227</v>
      </c>
      <c r="U21" s="18">
        <v>5.7078946563937923E-2</v>
      </c>
      <c r="V21" s="18">
        <v>0.21620200337756157</v>
      </c>
      <c r="W21" s="18">
        <v>6.1406403286035768E-3</v>
      </c>
      <c r="X21" s="19">
        <f t="shared" si="1"/>
        <v>0.37626743321071227</v>
      </c>
      <c r="AG21" s="17" t="s">
        <v>59</v>
      </c>
      <c r="AH21" s="17">
        <v>136</v>
      </c>
      <c r="AI21" s="17" t="s">
        <v>42</v>
      </c>
      <c r="AJ21">
        <v>1172913</v>
      </c>
      <c r="AK21">
        <v>2543844.7999999998</v>
      </c>
      <c r="AL21">
        <v>4061720.3999999994</v>
      </c>
      <c r="AM21">
        <v>616154.10000000009</v>
      </c>
      <c r="AN21">
        <v>2333850.9</v>
      </c>
      <c r="AO21">
        <v>66286.800000000017</v>
      </c>
      <c r="AP21">
        <v>10794769.999999998</v>
      </c>
    </row>
    <row r="22" spans="1:42" x14ac:dyDescent="0.25">
      <c r="A22">
        <v>143</v>
      </c>
      <c r="B22" t="s">
        <v>43</v>
      </c>
      <c r="C22" t="s">
        <v>5</v>
      </c>
      <c r="D22">
        <v>9169</v>
      </c>
      <c r="E22">
        <v>8230</v>
      </c>
      <c r="F22">
        <v>12424</v>
      </c>
      <c r="G22">
        <v>8121</v>
      </c>
      <c r="H22">
        <v>9570.1</v>
      </c>
      <c r="I22">
        <v>9359</v>
      </c>
      <c r="J22">
        <v>5349</v>
      </c>
      <c r="K22">
        <v>4977.1000000000004</v>
      </c>
      <c r="L22">
        <v>5445.1</v>
      </c>
      <c r="M22">
        <v>4718.1000000000004</v>
      </c>
      <c r="N22">
        <v>77471</v>
      </c>
      <c r="O22">
        <f t="shared" si="0"/>
        <v>154833.40000000002</v>
      </c>
      <c r="P22">
        <v>1187660.3</v>
      </c>
      <c r="Q22" t="s">
        <v>64</v>
      </c>
      <c r="R22" s="18">
        <v>7.4457570064436776E-2</v>
      </c>
      <c r="S22" s="18">
        <v>0.13036842268786791</v>
      </c>
      <c r="T22" s="18">
        <v>0.61564876758110043</v>
      </c>
      <c r="U22" s="18">
        <v>5.7627084108141019E-2</v>
      </c>
      <c r="V22" s="18">
        <v>0.11687567564563706</v>
      </c>
      <c r="W22" s="18">
        <v>5.0224799128168211E-3</v>
      </c>
      <c r="X22" s="19">
        <f t="shared" si="1"/>
        <v>0.61564876758110043</v>
      </c>
      <c r="AG22" s="17" t="s">
        <v>64</v>
      </c>
      <c r="AH22" s="17">
        <v>143</v>
      </c>
      <c r="AI22" s="17" t="s">
        <v>43</v>
      </c>
      <c r="AJ22">
        <v>88430.3</v>
      </c>
      <c r="AK22">
        <v>154833.40000000002</v>
      </c>
      <c r="AL22">
        <v>731181.60000000009</v>
      </c>
      <c r="AM22">
        <v>68441.399999999994</v>
      </c>
      <c r="AN22">
        <v>138808.6</v>
      </c>
      <c r="AO22">
        <v>5965</v>
      </c>
      <c r="AP22">
        <v>1187660.3</v>
      </c>
    </row>
    <row r="23" spans="1:42" x14ac:dyDescent="0.25">
      <c r="A23">
        <v>150</v>
      </c>
      <c r="B23" t="s">
        <v>44</v>
      </c>
      <c r="C23" t="s">
        <v>5</v>
      </c>
      <c r="D23">
        <v>4</v>
      </c>
      <c r="E23">
        <v>3</v>
      </c>
      <c r="F23">
        <v>1</v>
      </c>
      <c r="G23">
        <v>1</v>
      </c>
      <c r="H23">
        <v>0</v>
      </c>
      <c r="I23">
        <v>0</v>
      </c>
      <c r="J23">
        <v>0</v>
      </c>
      <c r="K23">
        <v>0</v>
      </c>
      <c r="L23">
        <v>0</v>
      </c>
      <c r="M23">
        <v>15</v>
      </c>
      <c r="N23">
        <v>19</v>
      </c>
      <c r="O23">
        <f t="shared" si="0"/>
        <v>43</v>
      </c>
      <c r="P23">
        <v>384</v>
      </c>
      <c r="Q23" t="s">
        <v>60</v>
      </c>
      <c r="R23" s="18">
        <v>0.71354166666666663</v>
      </c>
      <c r="S23" s="18">
        <v>0.11197916666666667</v>
      </c>
      <c r="T23" s="18">
        <v>6.5104166666666671E-2</v>
      </c>
      <c r="U23" s="18">
        <v>5.46875E-2</v>
      </c>
      <c r="V23" s="18">
        <v>4.9479166666666664E-2</v>
      </c>
      <c r="W23" s="18">
        <v>5.208333333333333E-3</v>
      </c>
      <c r="X23" s="19">
        <f t="shared" si="1"/>
        <v>0.71354166666666663</v>
      </c>
      <c r="AG23" s="17" t="s">
        <v>60</v>
      </c>
      <c r="AH23" s="17">
        <v>150</v>
      </c>
      <c r="AI23" s="17" t="s">
        <v>44</v>
      </c>
      <c r="AJ23">
        <v>274</v>
      </c>
      <c r="AK23">
        <v>43</v>
      </c>
      <c r="AL23">
        <v>25</v>
      </c>
      <c r="AM23">
        <v>21</v>
      </c>
      <c r="AN23">
        <v>19</v>
      </c>
      <c r="AO23">
        <v>2</v>
      </c>
      <c r="AP23">
        <v>384</v>
      </c>
    </row>
    <row r="24" spans="1:42" x14ac:dyDescent="0.25">
      <c r="A24">
        <v>7</v>
      </c>
      <c r="B24" t="s">
        <v>22</v>
      </c>
      <c r="C24" t="s">
        <v>9</v>
      </c>
      <c r="D24">
        <v>1649.9</v>
      </c>
      <c r="E24">
        <v>1066</v>
      </c>
      <c r="F24">
        <v>469</v>
      </c>
      <c r="G24">
        <v>287</v>
      </c>
      <c r="H24">
        <v>181</v>
      </c>
      <c r="I24">
        <v>136</v>
      </c>
      <c r="J24">
        <v>78</v>
      </c>
      <c r="K24">
        <v>64</v>
      </c>
      <c r="L24">
        <v>83</v>
      </c>
      <c r="M24">
        <v>22</v>
      </c>
      <c r="N24">
        <v>246</v>
      </c>
      <c r="O24">
        <f t="shared" si="0"/>
        <v>4281.8999999999996</v>
      </c>
      <c r="P24">
        <v>830828</v>
      </c>
      <c r="AG24" s="17" t="s">
        <v>68</v>
      </c>
      <c r="AI24" s="17" t="s">
        <v>68</v>
      </c>
      <c r="AJ24">
        <f>SUM(AJ2:AJ23)</f>
        <v>30621729.099999998</v>
      </c>
      <c r="AK24">
        <f t="shared" ref="AK24:AP24" si="2">SUM(AK2:AK23)</f>
        <v>43478171.999999993</v>
      </c>
      <c r="AL24">
        <f t="shared" si="2"/>
        <v>62655320.900000006</v>
      </c>
      <c r="AM24">
        <f t="shared" si="2"/>
        <v>29103842.5</v>
      </c>
      <c r="AN24">
        <f t="shared" si="2"/>
        <v>34042480.300000004</v>
      </c>
      <c r="AO24">
        <f t="shared" si="2"/>
        <v>1411228.8999999997</v>
      </c>
      <c r="AP24">
        <f t="shared" si="2"/>
        <v>201312773.69999999</v>
      </c>
    </row>
    <row r="25" spans="1:42" x14ac:dyDescent="0.25">
      <c r="A25">
        <v>14</v>
      </c>
      <c r="B25" t="s">
        <v>23</v>
      </c>
      <c r="C25" t="s">
        <v>9</v>
      </c>
      <c r="D25">
        <v>17592.5</v>
      </c>
      <c r="E25">
        <v>9621.7000000000007</v>
      </c>
      <c r="F25">
        <v>8964</v>
      </c>
      <c r="G25">
        <v>4604</v>
      </c>
      <c r="H25">
        <v>4467.8999999999996</v>
      </c>
      <c r="I25">
        <v>2396.9</v>
      </c>
      <c r="J25">
        <v>3398</v>
      </c>
      <c r="K25">
        <v>4826.8999999999996</v>
      </c>
      <c r="L25">
        <v>4553.8999999999996</v>
      </c>
      <c r="M25">
        <v>1005.9</v>
      </c>
      <c r="N25">
        <v>7425.9</v>
      </c>
      <c r="O25">
        <f t="shared" si="0"/>
        <v>68857.600000000006</v>
      </c>
      <c r="P25">
        <v>10709719.199999999</v>
      </c>
    </row>
    <row r="26" spans="1:42" x14ac:dyDescent="0.25">
      <c r="A26">
        <v>21</v>
      </c>
      <c r="B26" t="s">
        <v>24</v>
      </c>
      <c r="C26" t="s">
        <v>9</v>
      </c>
      <c r="D26">
        <v>151755.70000000001</v>
      </c>
      <c r="E26">
        <v>69835.100000000006</v>
      </c>
      <c r="F26">
        <v>46834.3</v>
      </c>
      <c r="G26">
        <v>37184.5</v>
      </c>
      <c r="H26">
        <v>26891.599999999999</v>
      </c>
      <c r="I26">
        <v>16671.8</v>
      </c>
      <c r="J26">
        <v>13258.1</v>
      </c>
      <c r="K26">
        <v>11379.8</v>
      </c>
      <c r="L26">
        <v>15431.9</v>
      </c>
      <c r="M26">
        <v>20034.900000000001</v>
      </c>
      <c r="N26">
        <v>48655.8</v>
      </c>
      <c r="O26">
        <f t="shared" si="0"/>
        <v>457933.5</v>
      </c>
      <c r="P26">
        <v>56590980.200000003</v>
      </c>
      <c r="S26" s="17" t="s">
        <v>25</v>
      </c>
      <c r="T26" s="17" t="s">
        <v>27</v>
      </c>
      <c r="V26" s="17" t="s">
        <v>29</v>
      </c>
      <c r="W26" s="17" t="s">
        <v>30</v>
      </c>
      <c r="Z26" s="17" t="s">
        <v>33</v>
      </c>
      <c r="AH26" s="17" t="s">
        <v>46</v>
      </c>
      <c r="AI26" s="17" t="s">
        <v>67</v>
      </c>
      <c r="AJ26" t="s">
        <v>92</v>
      </c>
      <c r="AK26" t="s">
        <v>93</v>
      </c>
      <c r="AL26" t="s">
        <v>94</v>
      </c>
      <c r="AM26" t="s">
        <v>95</v>
      </c>
      <c r="AN26" t="s">
        <v>7</v>
      </c>
      <c r="AO26" t="s">
        <v>96</v>
      </c>
      <c r="AP26" t="s">
        <v>97</v>
      </c>
    </row>
    <row r="27" spans="1:42" x14ac:dyDescent="0.25">
      <c r="A27">
        <v>28</v>
      </c>
      <c r="B27" t="s">
        <v>25</v>
      </c>
      <c r="C27" t="s">
        <v>9</v>
      </c>
      <c r="D27">
        <v>88</v>
      </c>
      <c r="E27">
        <v>26</v>
      </c>
      <c r="F27">
        <v>29</v>
      </c>
      <c r="G27">
        <v>4</v>
      </c>
      <c r="H27">
        <v>11</v>
      </c>
      <c r="I27">
        <v>10</v>
      </c>
      <c r="J27">
        <v>7</v>
      </c>
      <c r="K27">
        <v>0</v>
      </c>
      <c r="L27">
        <v>3</v>
      </c>
      <c r="M27">
        <v>0</v>
      </c>
      <c r="N27">
        <v>4</v>
      </c>
      <c r="O27">
        <f t="shared" si="0"/>
        <v>182</v>
      </c>
      <c r="P27">
        <v>11728.2</v>
      </c>
      <c r="AH27" s="17" t="s">
        <v>22</v>
      </c>
      <c r="AI27" s="17" t="s">
        <v>47</v>
      </c>
      <c r="AJ27">
        <v>12309</v>
      </c>
      <c r="AK27">
        <v>3585</v>
      </c>
      <c r="AL27">
        <v>4523</v>
      </c>
      <c r="AM27">
        <v>521</v>
      </c>
      <c r="AN27">
        <v>337</v>
      </c>
      <c r="AO27">
        <v>6267</v>
      </c>
      <c r="AP27">
        <v>6</v>
      </c>
    </row>
    <row r="28" spans="1:42" x14ac:dyDescent="0.25">
      <c r="A28">
        <v>35</v>
      </c>
      <c r="B28" t="s">
        <v>27</v>
      </c>
      <c r="C28" t="s">
        <v>9</v>
      </c>
      <c r="D28">
        <v>4941</v>
      </c>
      <c r="E28">
        <v>2188</v>
      </c>
      <c r="F28">
        <v>1727</v>
      </c>
      <c r="G28">
        <v>998</v>
      </c>
      <c r="H28">
        <v>688</v>
      </c>
      <c r="I28">
        <v>916</v>
      </c>
      <c r="J28">
        <v>409</v>
      </c>
      <c r="K28">
        <v>300</v>
      </c>
      <c r="L28">
        <v>424</v>
      </c>
      <c r="M28">
        <v>271</v>
      </c>
      <c r="N28">
        <v>2326.1</v>
      </c>
      <c r="O28">
        <f t="shared" si="0"/>
        <v>15188.1</v>
      </c>
      <c r="P28">
        <v>1239709</v>
      </c>
      <c r="S28" s="17" t="s">
        <v>28</v>
      </c>
      <c r="T28" s="17" t="s">
        <v>34</v>
      </c>
      <c r="U28" s="17" t="s">
        <v>35</v>
      </c>
      <c r="V28" s="17" t="s">
        <v>37</v>
      </c>
      <c r="W28" s="17" t="s">
        <v>38</v>
      </c>
      <c r="X28" s="17" t="s">
        <v>40</v>
      </c>
      <c r="Y28" s="17" t="s">
        <v>42</v>
      </c>
      <c r="Z28" s="17" t="s">
        <v>43</v>
      </c>
      <c r="AH28" s="17" t="s">
        <v>23</v>
      </c>
      <c r="AI28" s="17" t="s">
        <v>23</v>
      </c>
      <c r="AJ28">
        <v>42512</v>
      </c>
      <c r="AK28">
        <v>15229</v>
      </c>
      <c r="AL28">
        <v>16483</v>
      </c>
      <c r="AM28">
        <v>1650</v>
      </c>
      <c r="AN28">
        <v>5273</v>
      </c>
      <c r="AO28">
        <v>22755</v>
      </c>
      <c r="AP28">
        <v>189</v>
      </c>
    </row>
    <row r="29" spans="1:42" x14ac:dyDescent="0.25">
      <c r="A29">
        <v>42</v>
      </c>
      <c r="B29" t="s">
        <v>28</v>
      </c>
      <c r="C29" t="s">
        <v>9</v>
      </c>
      <c r="D29">
        <v>95236.7</v>
      </c>
      <c r="E29">
        <v>40189.1</v>
      </c>
      <c r="F29">
        <v>24540.6</v>
      </c>
      <c r="G29">
        <v>17107.8</v>
      </c>
      <c r="H29">
        <v>11332.8</v>
      </c>
      <c r="I29">
        <v>10565.8</v>
      </c>
      <c r="J29">
        <v>7960.1</v>
      </c>
      <c r="K29">
        <v>7243.8</v>
      </c>
      <c r="L29">
        <v>6065</v>
      </c>
      <c r="M29">
        <v>3327.9</v>
      </c>
      <c r="N29">
        <v>30017.8</v>
      </c>
      <c r="O29">
        <f t="shared" si="0"/>
        <v>253587.39999999994</v>
      </c>
      <c r="P29">
        <v>49907934.499999993</v>
      </c>
      <c r="S29" s="17" t="s">
        <v>23</v>
      </c>
      <c r="T29" s="17" t="s">
        <v>24</v>
      </c>
      <c r="U29" s="17" t="s">
        <v>32</v>
      </c>
      <c r="AH29" s="17" t="s">
        <v>24</v>
      </c>
      <c r="AI29" s="17" t="s">
        <v>48</v>
      </c>
      <c r="AJ29">
        <v>183660</v>
      </c>
      <c r="AK29">
        <v>59298</v>
      </c>
      <c r="AL29">
        <v>69129</v>
      </c>
      <c r="AM29">
        <v>7696</v>
      </c>
      <c r="AN29">
        <v>31537</v>
      </c>
      <c r="AO29">
        <v>100146</v>
      </c>
      <c r="AP29">
        <v>718</v>
      </c>
    </row>
    <row r="30" spans="1:42" x14ac:dyDescent="0.25">
      <c r="A30">
        <v>49</v>
      </c>
      <c r="B30" t="s">
        <v>29</v>
      </c>
      <c r="C30" t="s">
        <v>9</v>
      </c>
      <c r="D30">
        <v>16</v>
      </c>
      <c r="E30">
        <v>7</v>
      </c>
      <c r="F30">
        <v>11</v>
      </c>
      <c r="G30">
        <v>4</v>
      </c>
      <c r="H30">
        <v>0</v>
      </c>
      <c r="I30">
        <v>1</v>
      </c>
      <c r="J30">
        <v>2</v>
      </c>
      <c r="K30">
        <v>2</v>
      </c>
      <c r="L30">
        <v>0</v>
      </c>
      <c r="M30">
        <v>1</v>
      </c>
      <c r="N30">
        <v>17</v>
      </c>
      <c r="O30">
        <f t="shared" si="0"/>
        <v>61</v>
      </c>
      <c r="P30">
        <v>8218.2000000000007</v>
      </c>
      <c r="S30" s="17" t="s">
        <v>31</v>
      </c>
      <c r="AH30" s="17" t="s">
        <v>25</v>
      </c>
      <c r="AI30" s="17" t="s">
        <v>49</v>
      </c>
      <c r="AJ30">
        <v>181</v>
      </c>
      <c r="AK30">
        <v>81</v>
      </c>
      <c r="AL30">
        <v>61</v>
      </c>
      <c r="AM30">
        <v>10</v>
      </c>
      <c r="AN30">
        <v>6</v>
      </c>
      <c r="AO30">
        <v>54</v>
      </c>
      <c r="AP30">
        <v>0</v>
      </c>
    </row>
    <row r="31" spans="1:42" x14ac:dyDescent="0.25">
      <c r="A31">
        <v>56</v>
      </c>
      <c r="B31" t="s">
        <v>30</v>
      </c>
      <c r="C31" t="s">
        <v>9</v>
      </c>
      <c r="D31">
        <v>660</v>
      </c>
      <c r="E31">
        <v>417</v>
      </c>
      <c r="F31">
        <v>274</v>
      </c>
      <c r="G31">
        <v>175</v>
      </c>
      <c r="H31">
        <v>133</v>
      </c>
      <c r="I31">
        <v>90</v>
      </c>
      <c r="J31">
        <v>57</v>
      </c>
      <c r="K31">
        <v>49</v>
      </c>
      <c r="L31">
        <v>116</v>
      </c>
      <c r="M31">
        <v>35</v>
      </c>
      <c r="N31">
        <v>242</v>
      </c>
      <c r="O31">
        <f t="shared" si="0"/>
        <v>2248</v>
      </c>
      <c r="P31">
        <v>298855.59999999998</v>
      </c>
      <c r="AH31" s="17" t="s">
        <v>27</v>
      </c>
      <c r="AI31" s="17" t="s">
        <v>27</v>
      </c>
      <c r="AJ31">
        <v>17331</v>
      </c>
      <c r="AK31">
        <v>11017</v>
      </c>
      <c r="AL31">
        <v>4013</v>
      </c>
      <c r="AM31">
        <v>588</v>
      </c>
      <c r="AN31">
        <v>2099</v>
      </c>
      <c r="AO31">
        <v>2756</v>
      </c>
      <c r="AP31">
        <v>26</v>
      </c>
    </row>
    <row r="32" spans="1:42" x14ac:dyDescent="0.25">
      <c r="A32">
        <v>63</v>
      </c>
      <c r="B32" t="s">
        <v>31</v>
      </c>
      <c r="C32" t="s">
        <v>9</v>
      </c>
      <c r="D32">
        <v>999</v>
      </c>
      <c r="E32">
        <v>489</v>
      </c>
      <c r="F32">
        <v>409</v>
      </c>
      <c r="G32">
        <v>369</v>
      </c>
      <c r="H32">
        <v>253</v>
      </c>
      <c r="I32">
        <v>43</v>
      </c>
      <c r="J32">
        <v>57</v>
      </c>
      <c r="K32">
        <v>23</v>
      </c>
      <c r="L32">
        <v>21</v>
      </c>
      <c r="M32">
        <v>7</v>
      </c>
      <c r="N32">
        <v>194</v>
      </c>
      <c r="O32">
        <f t="shared" si="0"/>
        <v>2864</v>
      </c>
      <c r="P32">
        <v>304789.80000000005</v>
      </c>
      <c r="S32" s="20" t="s">
        <v>102</v>
      </c>
      <c r="AH32" s="17" t="s">
        <v>28</v>
      </c>
      <c r="AI32" s="17" t="s">
        <v>50</v>
      </c>
      <c r="AJ32">
        <v>341544</v>
      </c>
      <c r="AK32">
        <v>107559</v>
      </c>
      <c r="AL32">
        <v>123361</v>
      </c>
      <c r="AM32">
        <v>17330</v>
      </c>
      <c r="AN32">
        <v>20356</v>
      </c>
      <c r="AO32">
        <v>214880</v>
      </c>
      <c r="AP32">
        <v>781</v>
      </c>
    </row>
    <row r="33" spans="1:42" x14ac:dyDescent="0.25">
      <c r="A33">
        <v>70</v>
      </c>
      <c r="B33" t="s">
        <v>32</v>
      </c>
      <c r="C33" t="s">
        <v>9</v>
      </c>
      <c r="D33">
        <v>61371.7</v>
      </c>
      <c r="E33">
        <v>29795.4</v>
      </c>
      <c r="F33">
        <v>25669.7</v>
      </c>
      <c r="G33">
        <v>22642.799999999999</v>
      </c>
      <c r="H33">
        <v>19842.8</v>
      </c>
      <c r="I33">
        <v>10191.799999999999</v>
      </c>
      <c r="J33">
        <v>7313</v>
      </c>
      <c r="K33">
        <v>6106.9</v>
      </c>
      <c r="L33">
        <v>5031</v>
      </c>
      <c r="M33">
        <v>1985.9</v>
      </c>
      <c r="N33">
        <v>24375.8</v>
      </c>
      <c r="O33">
        <f t="shared" si="0"/>
        <v>214326.79999999996</v>
      </c>
      <c r="P33">
        <v>35072101.799999997</v>
      </c>
      <c r="AH33" s="17" t="s">
        <v>29</v>
      </c>
      <c r="AI33" s="17" t="s">
        <v>61</v>
      </c>
      <c r="AJ33">
        <v>102</v>
      </c>
      <c r="AK33">
        <v>51</v>
      </c>
      <c r="AL33">
        <v>25</v>
      </c>
      <c r="AM33">
        <v>15</v>
      </c>
      <c r="AN33">
        <v>2</v>
      </c>
      <c r="AO33">
        <v>31</v>
      </c>
      <c r="AP33">
        <v>0</v>
      </c>
    </row>
    <row r="34" spans="1:42" x14ac:dyDescent="0.25">
      <c r="A34">
        <v>77</v>
      </c>
      <c r="B34" t="s">
        <v>33</v>
      </c>
      <c r="C34" t="s">
        <v>9</v>
      </c>
      <c r="D34">
        <v>502.1</v>
      </c>
      <c r="E34">
        <v>468</v>
      </c>
      <c r="F34">
        <v>234.1</v>
      </c>
      <c r="G34">
        <v>167</v>
      </c>
      <c r="H34">
        <v>139</v>
      </c>
      <c r="I34">
        <v>73</v>
      </c>
      <c r="J34">
        <v>121</v>
      </c>
      <c r="K34">
        <v>47</v>
      </c>
      <c r="L34">
        <v>33</v>
      </c>
      <c r="M34">
        <v>25</v>
      </c>
      <c r="N34">
        <v>229</v>
      </c>
      <c r="O34">
        <f t="shared" ref="O34:O65" si="3">SUM(D34:N34)</f>
        <v>2038.2</v>
      </c>
      <c r="P34">
        <v>302140.30000000005</v>
      </c>
      <c r="AH34" s="17" t="s">
        <v>30</v>
      </c>
      <c r="AI34" s="17" t="s">
        <v>51</v>
      </c>
      <c r="AJ34">
        <v>5971</v>
      </c>
      <c r="AK34">
        <v>3631</v>
      </c>
      <c r="AL34">
        <v>690</v>
      </c>
      <c r="AM34">
        <v>173</v>
      </c>
      <c r="AN34">
        <v>712</v>
      </c>
      <c r="AO34">
        <v>1701</v>
      </c>
      <c r="AP34">
        <v>8</v>
      </c>
    </row>
    <row r="35" spans="1:42" x14ac:dyDescent="0.25">
      <c r="A35">
        <v>84</v>
      </c>
      <c r="B35" t="s">
        <v>34</v>
      </c>
      <c r="C35" t="s">
        <v>9</v>
      </c>
      <c r="D35">
        <v>46</v>
      </c>
      <c r="E35">
        <v>22</v>
      </c>
      <c r="F35">
        <v>6</v>
      </c>
      <c r="G35">
        <v>0</v>
      </c>
      <c r="H35">
        <v>26</v>
      </c>
      <c r="I35">
        <v>24</v>
      </c>
      <c r="J35">
        <v>0</v>
      </c>
      <c r="K35">
        <v>2</v>
      </c>
      <c r="L35">
        <v>0</v>
      </c>
      <c r="M35">
        <v>0</v>
      </c>
      <c r="N35">
        <v>9</v>
      </c>
      <c r="O35">
        <f t="shared" si="3"/>
        <v>135</v>
      </c>
      <c r="P35">
        <v>5954.2</v>
      </c>
      <c r="AH35" s="17" t="s">
        <v>31</v>
      </c>
      <c r="AI35" s="17" t="s">
        <v>65</v>
      </c>
      <c r="AJ35">
        <v>1577</v>
      </c>
      <c r="AK35">
        <v>546</v>
      </c>
      <c r="AL35">
        <v>649</v>
      </c>
      <c r="AM35">
        <v>275</v>
      </c>
      <c r="AN35">
        <v>63</v>
      </c>
      <c r="AO35">
        <v>578</v>
      </c>
      <c r="AP35">
        <v>11</v>
      </c>
    </row>
    <row r="36" spans="1:42" x14ac:dyDescent="0.25">
      <c r="A36">
        <v>91</v>
      </c>
      <c r="B36" t="s">
        <v>35</v>
      </c>
      <c r="C36" t="s">
        <v>9</v>
      </c>
      <c r="D36">
        <v>76700.7</v>
      </c>
      <c r="E36">
        <v>48511.7</v>
      </c>
      <c r="F36">
        <v>27380.799999999999</v>
      </c>
      <c r="G36">
        <v>19438.900000000001</v>
      </c>
      <c r="H36">
        <v>15625.8</v>
      </c>
      <c r="I36">
        <v>13289.9</v>
      </c>
      <c r="J36">
        <v>9573.1</v>
      </c>
      <c r="K36">
        <v>4778</v>
      </c>
      <c r="L36">
        <v>8000</v>
      </c>
      <c r="M36">
        <v>6280</v>
      </c>
      <c r="N36">
        <v>26588</v>
      </c>
      <c r="O36">
        <f t="shared" si="3"/>
        <v>256166.89999999997</v>
      </c>
      <c r="P36">
        <v>24396757.899999999</v>
      </c>
      <c r="AH36" s="17" t="s">
        <v>32</v>
      </c>
      <c r="AI36" s="17" t="s">
        <v>63</v>
      </c>
      <c r="AJ36">
        <v>36313</v>
      </c>
      <c r="AK36">
        <v>15763</v>
      </c>
      <c r="AL36">
        <v>16819</v>
      </c>
      <c r="AM36">
        <v>3368</v>
      </c>
      <c r="AN36">
        <v>7672</v>
      </c>
      <c r="AO36">
        <v>9848</v>
      </c>
      <c r="AP36">
        <v>335</v>
      </c>
    </row>
    <row r="37" spans="1:42" x14ac:dyDescent="0.25">
      <c r="A37">
        <v>98</v>
      </c>
      <c r="B37" t="s">
        <v>36</v>
      </c>
      <c r="C37" t="s">
        <v>9</v>
      </c>
      <c r="D37">
        <v>78</v>
      </c>
      <c r="E37">
        <v>45</v>
      </c>
      <c r="F37">
        <v>86</v>
      </c>
      <c r="G37">
        <v>27</v>
      </c>
      <c r="H37">
        <v>18</v>
      </c>
      <c r="I37">
        <v>6</v>
      </c>
      <c r="J37">
        <v>17</v>
      </c>
      <c r="K37">
        <v>11</v>
      </c>
      <c r="L37">
        <v>1</v>
      </c>
      <c r="M37">
        <v>2</v>
      </c>
      <c r="N37">
        <v>20</v>
      </c>
      <c r="O37">
        <f t="shared" si="3"/>
        <v>311</v>
      </c>
      <c r="P37">
        <v>20061.999999999996</v>
      </c>
      <c r="AH37" s="17" t="s">
        <v>33</v>
      </c>
      <c r="AI37" s="17" t="s">
        <v>33</v>
      </c>
      <c r="AJ37">
        <v>5295</v>
      </c>
      <c r="AK37">
        <v>2818</v>
      </c>
      <c r="AL37">
        <v>1219</v>
      </c>
      <c r="AM37">
        <v>330</v>
      </c>
      <c r="AN37">
        <v>283</v>
      </c>
      <c r="AO37">
        <v>1720</v>
      </c>
      <c r="AP37">
        <v>3</v>
      </c>
    </row>
    <row r="38" spans="1:42" x14ac:dyDescent="0.25">
      <c r="A38">
        <v>105</v>
      </c>
      <c r="B38" t="s">
        <v>37</v>
      </c>
      <c r="C38" t="s">
        <v>9</v>
      </c>
      <c r="D38">
        <v>3754</v>
      </c>
      <c r="E38">
        <v>2126</v>
      </c>
      <c r="F38">
        <v>957</v>
      </c>
      <c r="G38">
        <v>626</v>
      </c>
      <c r="H38">
        <v>427</v>
      </c>
      <c r="I38">
        <v>535</v>
      </c>
      <c r="J38">
        <v>524</v>
      </c>
      <c r="K38">
        <v>56</v>
      </c>
      <c r="L38">
        <v>20</v>
      </c>
      <c r="M38">
        <v>2</v>
      </c>
      <c r="N38">
        <v>214</v>
      </c>
      <c r="O38">
        <f t="shared" si="3"/>
        <v>9241</v>
      </c>
      <c r="P38">
        <v>918668.59999999986</v>
      </c>
      <c r="AH38" s="17" t="s">
        <v>34</v>
      </c>
      <c r="AI38" s="17" t="s">
        <v>62</v>
      </c>
      <c r="AJ38">
        <v>189</v>
      </c>
      <c r="AK38">
        <v>32</v>
      </c>
      <c r="AL38">
        <v>94</v>
      </c>
      <c r="AM38">
        <v>6</v>
      </c>
      <c r="AN38">
        <v>2</v>
      </c>
      <c r="AO38">
        <v>105</v>
      </c>
      <c r="AP38">
        <v>2</v>
      </c>
    </row>
    <row r="39" spans="1:42" x14ac:dyDescent="0.25">
      <c r="A39">
        <v>112</v>
      </c>
      <c r="B39" t="s">
        <v>38</v>
      </c>
      <c r="C39" t="s">
        <v>9</v>
      </c>
      <c r="D39">
        <v>4977</v>
      </c>
      <c r="E39">
        <v>3702</v>
      </c>
      <c r="F39">
        <v>504</v>
      </c>
      <c r="G39">
        <v>2053</v>
      </c>
      <c r="H39">
        <v>465</v>
      </c>
      <c r="I39">
        <v>415</v>
      </c>
      <c r="J39">
        <v>672</v>
      </c>
      <c r="K39">
        <v>592</v>
      </c>
      <c r="L39">
        <v>1505</v>
      </c>
      <c r="M39">
        <v>20</v>
      </c>
      <c r="N39">
        <v>3045</v>
      </c>
      <c r="O39">
        <f t="shared" si="3"/>
        <v>17950</v>
      </c>
      <c r="P39">
        <v>3514368.2</v>
      </c>
      <c r="AH39" s="17" t="s">
        <v>35</v>
      </c>
      <c r="AI39" s="17" t="s">
        <v>52</v>
      </c>
      <c r="AJ39">
        <v>51256</v>
      </c>
      <c r="AK39">
        <v>23412</v>
      </c>
      <c r="AL39">
        <v>16171</v>
      </c>
      <c r="AM39">
        <v>2239</v>
      </c>
      <c r="AN39">
        <v>9733</v>
      </c>
      <c r="AO39">
        <v>27872</v>
      </c>
      <c r="AP39">
        <v>382</v>
      </c>
    </row>
    <row r="40" spans="1:42" x14ac:dyDescent="0.25">
      <c r="A40">
        <v>119</v>
      </c>
      <c r="B40" t="s">
        <v>39</v>
      </c>
      <c r="C40" t="s">
        <v>9</v>
      </c>
      <c r="D40">
        <v>167</v>
      </c>
      <c r="E40">
        <v>85</v>
      </c>
      <c r="F40">
        <v>45</v>
      </c>
      <c r="G40">
        <v>17</v>
      </c>
      <c r="H40">
        <v>17</v>
      </c>
      <c r="I40">
        <v>9</v>
      </c>
      <c r="J40">
        <v>22</v>
      </c>
      <c r="K40">
        <v>3</v>
      </c>
      <c r="L40">
        <v>3</v>
      </c>
      <c r="M40">
        <v>12</v>
      </c>
      <c r="N40">
        <v>80</v>
      </c>
      <c r="O40">
        <f t="shared" si="3"/>
        <v>460</v>
      </c>
      <c r="P40">
        <v>25817.699999999997</v>
      </c>
      <c r="AH40" s="17" t="s">
        <v>36</v>
      </c>
      <c r="AI40" s="17" t="s">
        <v>53</v>
      </c>
      <c r="AJ40">
        <v>394</v>
      </c>
      <c r="AK40">
        <v>155</v>
      </c>
      <c r="AL40">
        <v>106</v>
      </c>
      <c r="AM40">
        <v>21</v>
      </c>
      <c r="AN40">
        <v>23</v>
      </c>
      <c r="AO40">
        <v>173</v>
      </c>
      <c r="AP40">
        <v>0</v>
      </c>
    </row>
    <row r="41" spans="1:42" x14ac:dyDescent="0.25">
      <c r="A41">
        <v>126</v>
      </c>
      <c r="B41" t="s">
        <v>40</v>
      </c>
      <c r="C41" t="s">
        <v>9</v>
      </c>
      <c r="D41">
        <v>1716.2</v>
      </c>
      <c r="E41">
        <v>1370</v>
      </c>
      <c r="F41">
        <v>1113</v>
      </c>
      <c r="G41">
        <v>1742</v>
      </c>
      <c r="H41">
        <v>976</v>
      </c>
      <c r="I41">
        <v>591</v>
      </c>
      <c r="J41">
        <v>321</v>
      </c>
      <c r="K41">
        <v>186</v>
      </c>
      <c r="L41">
        <v>198</v>
      </c>
      <c r="M41">
        <v>219</v>
      </c>
      <c r="N41">
        <v>751</v>
      </c>
      <c r="O41">
        <f t="shared" si="3"/>
        <v>9183.2000000000007</v>
      </c>
      <c r="P41">
        <v>1081938.4000000001</v>
      </c>
      <c r="AH41" s="17" t="s">
        <v>37</v>
      </c>
      <c r="AI41" s="17" t="s">
        <v>54</v>
      </c>
      <c r="AJ41">
        <v>4136</v>
      </c>
      <c r="AK41">
        <v>1476</v>
      </c>
      <c r="AL41">
        <v>2137</v>
      </c>
      <c r="AM41">
        <v>491</v>
      </c>
      <c r="AN41">
        <v>236</v>
      </c>
      <c r="AO41">
        <v>1590</v>
      </c>
      <c r="AP41">
        <v>20</v>
      </c>
    </row>
    <row r="42" spans="1:42" x14ac:dyDescent="0.25">
      <c r="A42">
        <v>133</v>
      </c>
      <c r="B42" t="s">
        <v>41</v>
      </c>
      <c r="C42" t="s">
        <v>9</v>
      </c>
      <c r="D42">
        <v>6658.8</v>
      </c>
      <c r="E42">
        <v>5008</v>
      </c>
      <c r="F42">
        <v>2567.9</v>
      </c>
      <c r="G42">
        <v>2625</v>
      </c>
      <c r="H42">
        <v>1268</v>
      </c>
      <c r="I42">
        <v>1041</v>
      </c>
      <c r="J42">
        <v>751</v>
      </c>
      <c r="K42">
        <v>679.9</v>
      </c>
      <c r="L42">
        <v>358</v>
      </c>
      <c r="M42">
        <v>386</v>
      </c>
      <c r="N42">
        <v>2615.9</v>
      </c>
      <c r="O42">
        <f t="shared" si="3"/>
        <v>23959.5</v>
      </c>
      <c r="P42">
        <v>4089387.6</v>
      </c>
      <c r="AH42" s="17" t="s">
        <v>38</v>
      </c>
      <c r="AI42" s="17" t="s">
        <v>55</v>
      </c>
      <c r="AJ42">
        <v>2723</v>
      </c>
      <c r="AK42">
        <v>618</v>
      </c>
      <c r="AL42">
        <v>981</v>
      </c>
      <c r="AM42">
        <v>1381</v>
      </c>
      <c r="AN42">
        <v>296</v>
      </c>
      <c r="AO42">
        <v>659</v>
      </c>
      <c r="AP42">
        <v>21</v>
      </c>
    </row>
    <row r="43" spans="1:42" x14ac:dyDescent="0.25">
      <c r="A43">
        <v>140</v>
      </c>
      <c r="B43" t="s">
        <v>42</v>
      </c>
      <c r="C43" t="s">
        <v>9</v>
      </c>
      <c r="D43">
        <v>27064.400000000001</v>
      </c>
      <c r="E43">
        <v>12175.7</v>
      </c>
      <c r="F43">
        <v>6905.8</v>
      </c>
      <c r="G43">
        <v>4735</v>
      </c>
      <c r="H43">
        <v>3278.9</v>
      </c>
      <c r="I43">
        <v>2157</v>
      </c>
      <c r="J43">
        <v>2549</v>
      </c>
      <c r="K43">
        <v>1314</v>
      </c>
      <c r="L43">
        <v>803</v>
      </c>
      <c r="M43">
        <v>648</v>
      </c>
      <c r="N43">
        <v>4656</v>
      </c>
      <c r="O43">
        <f t="shared" si="3"/>
        <v>66286.800000000017</v>
      </c>
      <c r="P43">
        <v>10794769.999999998</v>
      </c>
      <c r="AH43" s="17" t="s">
        <v>39</v>
      </c>
      <c r="AI43" s="17" t="s">
        <v>56</v>
      </c>
      <c r="AJ43">
        <v>530</v>
      </c>
      <c r="AK43">
        <v>109</v>
      </c>
      <c r="AL43">
        <v>276</v>
      </c>
      <c r="AM43">
        <v>17</v>
      </c>
      <c r="AN43">
        <v>13</v>
      </c>
      <c r="AO43">
        <v>259</v>
      </c>
      <c r="AP43">
        <v>2</v>
      </c>
    </row>
    <row r="44" spans="1:42" x14ac:dyDescent="0.25">
      <c r="A44">
        <v>147</v>
      </c>
      <c r="B44" t="s">
        <v>43</v>
      </c>
      <c r="C44" t="s">
        <v>9</v>
      </c>
      <c r="D44">
        <v>1162</v>
      </c>
      <c r="E44">
        <v>1241</v>
      </c>
      <c r="F44">
        <v>562</v>
      </c>
      <c r="G44">
        <v>341</v>
      </c>
      <c r="H44">
        <v>314</v>
      </c>
      <c r="I44">
        <v>1186</v>
      </c>
      <c r="J44">
        <v>315</v>
      </c>
      <c r="K44">
        <v>278</v>
      </c>
      <c r="L44">
        <v>74</v>
      </c>
      <c r="M44">
        <v>41</v>
      </c>
      <c r="N44">
        <v>451</v>
      </c>
      <c r="O44">
        <f t="shared" si="3"/>
        <v>5965</v>
      </c>
      <c r="P44">
        <v>1187660.3</v>
      </c>
      <c r="AH44" s="17" t="s">
        <v>40</v>
      </c>
      <c r="AI44" s="17" t="s">
        <v>57</v>
      </c>
      <c r="AJ44">
        <v>12960</v>
      </c>
      <c r="AK44">
        <v>9918</v>
      </c>
      <c r="AL44">
        <v>1010</v>
      </c>
      <c r="AM44">
        <v>494</v>
      </c>
      <c r="AN44">
        <v>2353</v>
      </c>
      <c r="AO44">
        <v>1159</v>
      </c>
      <c r="AP44">
        <v>26</v>
      </c>
    </row>
    <row r="45" spans="1:42" x14ac:dyDescent="0.25">
      <c r="A45">
        <v>154</v>
      </c>
      <c r="B45" t="s">
        <v>44</v>
      </c>
      <c r="C45" t="s">
        <v>9</v>
      </c>
      <c r="D45">
        <v>1</v>
      </c>
      <c r="E45">
        <v>0</v>
      </c>
      <c r="F45">
        <v>0</v>
      </c>
      <c r="G45">
        <v>1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 t="shared" si="3"/>
        <v>2</v>
      </c>
      <c r="P45">
        <v>384</v>
      </c>
      <c r="AH45" s="17" t="s">
        <v>41</v>
      </c>
      <c r="AI45" s="17" t="s">
        <v>58</v>
      </c>
      <c r="AJ45">
        <v>24255</v>
      </c>
      <c r="AK45">
        <v>13590</v>
      </c>
      <c r="AL45">
        <v>5656</v>
      </c>
      <c r="AM45">
        <v>2323</v>
      </c>
      <c r="AN45">
        <v>562</v>
      </c>
      <c r="AO45">
        <v>10447</v>
      </c>
      <c r="AP45">
        <v>49</v>
      </c>
    </row>
    <row r="46" spans="1:42" x14ac:dyDescent="0.25">
      <c r="A46">
        <v>6</v>
      </c>
      <c r="B46" t="s">
        <v>22</v>
      </c>
      <c r="C46" t="s">
        <v>8</v>
      </c>
      <c r="D46">
        <v>16100.4</v>
      </c>
      <c r="E46">
        <v>13631.3</v>
      </c>
      <c r="F46">
        <v>15279.9</v>
      </c>
      <c r="G46">
        <v>12885.2</v>
      </c>
      <c r="H46">
        <v>11593.1</v>
      </c>
      <c r="I46">
        <v>10991</v>
      </c>
      <c r="J46">
        <v>11158</v>
      </c>
      <c r="K46">
        <v>10037.1</v>
      </c>
      <c r="L46">
        <v>10344</v>
      </c>
      <c r="M46">
        <v>8512.1</v>
      </c>
      <c r="N46">
        <v>141860.1</v>
      </c>
      <c r="O46">
        <f t="shared" si="3"/>
        <v>262392.2</v>
      </c>
      <c r="P46">
        <v>830828</v>
      </c>
      <c r="AH46" s="17" t="s">
        <v>42</v>
      </c>
      <c r="AI46" s="17" t="s">
        <v>59</v>
      </c>
      <c r="AJ46">
        <v>52098</v>
      </c>
      <c r="AK46">
        <v>11165</v>
      </c>
      <c r="AL46">
        <v>28045</v>
      </c>
      <c r="AM46">
        <v>6886</v>
      </c>
      <c r="AN46">
        <v>1837</v>
      </c>
      <c r="AO46">
        <v>29255</v>
      </c>
      <c r="AP46">
        <v>234</v>
      </c>
    </row>
    <row r="47" spans="1:42" x14ac:dyDescent="0.25">
      <c r="A47">
        <v>13</v>
      </c>
      <c r="B47" t="s">
        <v>23</v>
      </c>
      <c r="C47" t="s">
        <v>8</v>
      </c>
      <c r="D47">
        <v>71447.3</v>
      </c>
      <c r="E47">
        <v>60157.3</v>
      </c>
      <c r="F47">
        <v>57606.400000000001</v>
      </c>
      <c r="G47">
        <v>57022.400000000001</v>
      </c>
      <c r="H47">
        <v>57782.1</v>
      </c>
      <c r="I47">
        <v>55045</v>
      </c>
      <c r="J47">
        <v>58141.4</v>
      </c>
      <c r="K47">
        <v>52902.7</v>
      </c>
      <c r="L47">
        <v>53725.1</v>
      </c>
      <c r="M47">
        <v>53489.9</v>
      </c>
      <c r="N47">
        <v>1054432.8999999999</v>
      </c>
      <c r="O47">
        <f t="shared" si="3"/>
        <v>1631752.5</v>
      </c>
      <c r="P47">
        <v>10709719.199999999</v>
      </c>
      <c r="AH47" s="17" t="s">
        <v>43</v>
      </c>
      <c r="AI47" s="17" t="s">
        <v>64</v>
      </c>
      <c r="AJ47">
        <v>3709</v>
      </c>
      <c r="AK47">
        <v>1296</v>
      </c>
      <c r="AL47">
        <v>1317</v>
      </c>
      <c r="AM47">
        <v>713</v>
      </c>
      <c r="AN47">
        <v>188</v>
      </c>
      <c r="AO47">
        <v>1370</v>
      </c>
      <c r="AP47">
        <v>14</v>
      </c>
    </row>
    <row r="48" spans="1:42" x14ac:dyDescent="0.25">
      <c r="A48">
        <v>20</v>
      </c>
      <c r="B48" t="s">
        <v>24</v>
      </c>
      <c r="C48" t="s">
        <v>8</v>
      </c>
      <c r="D48">
        <v>619197.9</v>
      </c>
      <c r="E48">
        <v>494327.3</v>
      </c>
      <c r="F48">
        <v>442054.8</v>
      </c>
      <c r="G48">
        <v>418855.5</v>
      </c>
      <c r="H48">
        <v>422521</v>
      </c>
      <c r="I48">
        <v>371720.4</v>
      </c>
      <c r="J48">
        <v>352200.1</v>
      </c>
      <c r="K48">
        <v>381290.6</v>
      </c>
      <c r="L48">
        <v>344783.1</v>
      </c>
      <c r="M48">
        <v>313104.8</v>
      </c>
      <c r="N48">
        <v>4540335</v>
      </c>
      <c r="O48">
        <f t="shared" si="3"/>
        <v>8700390.5</v>
      </c>
      <c r="P48">
        <v>56590980.200000003</v>
      </c>
      <c r="AH48" s="17" t="s">
        <v>44</v>
      </c>
      <c r="AI48" s="17" t="s">
        <v>60</v>
      </c>
      <c r="AJ48">
        <v>10</v>
      </c>
      <c r="AK48">
        <v>9</v>
      </c>
      <c r="AL48">
        <v>1</v>
      </c>
      <c r="AM48">
        <v>0</v>
      </c>
      <c r="AN48">
        <v>0</v>
      </c>
      <c r="AO48">
        <v>0</v>
      </c>
      <c r="AP48">
        <v>0</v>
      </c>
    </row>
    <row r="49" spans="1:42" x14ac:dyDescent="0.25">
      <c r="A49">
        <v>27</v>
      </c>
      <c r="B49" t="s">
        <v>25</v>
      </c>
      <c r="C49" t="s">
        <v>8</v>
      </c>
      <c r="D49">
        <v>179</v>
      </c>
      <c r="E49">
        <v>172</v>
      </c>
      <c r="F49">
        <v>220</v>
      </c>
      <c r="G49">
        <v>166</v>
      </c>
      <c r="H49">
        <v>219</v>
      </c>
      <c r="I49">
        <v>245</v>
      </c>
      <c r="J49">
        <v>152</v>
      </c>
      <c r="K49">
        <v>252</v>
      </c>
      <c r="L49">
        <v>112</v>
      </c>
      <c r="M49">
        <v>97</v>
      </c>
      <c r="N49">
        <v>1112</v>
      </c>
      <c r="O49">
        <f t="shared" si="3"/>
        <v>2926</v>
      </c>
      <c r="P49">
        <v>11728.2</v>
      </c>
      <c r="AH49" s="17" t="s">
        <v>68</v>
      </c>
      <c r="AJ49">
        <v>799055</v>
      </c>
      <c r="AK49">
        <v>281358</v>
      </c>
      <c r="AL49">
        <v>292766</v>
      </c>
      <c r="AM49">
        <v>46527</v>
      </c>
      <c r="AN49">
        <v>83583</v>
      </c>
      <c r="AO49">
        <v>433625</v>
      </c>
      <c r="AP49">
        <v>2827</v>
      </c>
    </row>
    <row r="50" spans="1:42" x14ac:dyDescent="0.25">
      <c r="A50">
        <v>34</v>
      </c>
      <c r="B50" t="s">
        <v>27</v>
      </c>
      <c r="C50" t="s">
        <v>8</v>
      </c>
      <c r="D50">
        <v>11893.9</v>
      </c>
      <c r="E50">
        <v>10728.8</v>
      </c>
      <c r="F50">
        <v>9712.1</v>
      </c>
      <c r="G50">
        <v>9563.9</v>
      </c>
      <c r="H50">
        <v>7827</v>
      </c>
      <c r="I50">
        <v>7373.1</v>
      </c>
      <c r="J50">
        <v>7286</v>
      </c>
      <c r="K50">
        <v>6712</v>
      </c>
      <c r="L50">
        <v>6423.8</v>
      </c>
      <c r="M50">
        <v>5965.1</v>
      </c>
      <c r="N50">
        <v>85376.5</v>
      </c>
      <c r="O50">
        <f t="shared" si="3"/>
        <v>168862.2</v>
      </c>
      <c r="P50">
        <v>1239709</v>
      </c>
    </row>
    <row r="51" spans="1:42" x14ac:dyDescent="0.25">
      <c r="A51">
        <v>41</v>
      </c>
      <c r="B51" t="s">
        <v>28</v>
      </c>
      <c r="C51" t="s">
        <v>8</v>
      </c>
      <c r="D51">
        <v>962063.2</v>
      </c>
      <c r="E51">
        <v>707600.1</v>
      </c>
      <c r="F51">
        <v>623779.9</v>
      </c>
      <c r="G51">
        <v>590738.5</v>
      </c>
      <c r="H51">
        <v>562669.1</v>
      </c>
      <c r="I51">
        <v>523031.1</v>
      </c>
      <c r="J51">
        <v>527412.1</v>
      </c>
      <c r="K51">
        <v>498650.6</v>
      </c>
      <c r="L51">
        <v>452423.5</v>
      </c>
      <c r="M51">
        <v>422623.6</v>
      </c>
      <c r="N51">
        <v>5873395.7000000002</v>
      </c>
      <c r="O51">
        <f t="shared" si="3"/>
        <v>11744387.399999999</v>
      </c>
      <c r="P51">
        <v>49907934.499999993</v>
      </c>
      <c r="AI51" s="17" t="s">
        <v>67</v>
      </c>
      <c r="AJ51" t="s">
        <v>93</v>
      </c>
      <c r="AK51" t="s">
        <v>94</v>
      </c>
      <c r="AL51" t="s">
        <v>95</v>
      </c>
      <c r="AM51" t="s">
        <v>7</v>
      </c>
      <c r="AN51" t="s">
        <v>96</v>
      </c>
      <c r="AO51" t="s">
        <v>97</v>
      </c>
    </row>
    <row r="52" spans="1:42" x14ac:dyDescent="0.25">
      <c r="A52">
        <v>48</v>
      </c>
      <c r="B52" t="s">
        <v>29</v>
      </c>
      <c r="C52" t="s">
        <v>8</v>
      </c>
      <c r="D52">
        <v>140</v>
      </c>
      <c r="E52">
        <v>128</v>
      </c>
      <c r="F52">
        <v>77</v>
      </c>
      <c r="G52">
        <v>67</v>
      </c>
      <c r="H52">
        <v>75</v>
      </c>
      <c r="I52">
        <v>77</v>
      </c>
      <c r="J52">
        <v>85</v>
      </c>
      <c r="K52">
        <v>55</v>
      </c>
      <c r="L52">
        <v>63</v>
      </c>
      <c r="M52">
        <v>79</v>
      </c>
      <c r="N52">
        <v>1013</v>
      </c>
      <c r="O52">
        <f t="shared" si="3"/>
        <v>1859</v>
      </c>
      <c r="P52">
        <v>8218.2000000000007</v>
      </c>
      <c r="AI52" s="17" t="s">
        <v>47</v>
      </c>
      <c r="AJ52" s="11">
        <f>AJ2/AJ27</f>
        <v>13.881355106019987</v>
      </c>
      <c r="AK52" s="11">
        <f t="shared" ref="AK52:AO52" si="4">AK2/AK27</f>
        <v>66.158521617852159</v>
      </c>
      <c r="AL52" s="11">
        <f t="shared" si="4"/>
        <v>22.342648684501441</v>
      </c>
      <c r="AM52" s="11">
        <f t="shared" si="4"/>
        <v>105.67024952015355</v>
      </c>
      <c r="AN52" s="11">
        <f t="shared" si="4"/>
        <v>778.6118694362018</v>
      </c>
      <c r="AO52" s="11">
        <f t="shared" si="4"/>
        <v>0.68324557204404013</v>
      </c>
    </row>
    <row r="53" spans="1:42" x14ac:dyDescent="0.25">
      <c r="A53">
        <v>55</v>
      </c>
      <c r="B53" t="s">
        <v>30</v>
      </c>
      <c r="C53" t="s">
        <v>8</v>
      </c>
      <c r="D53">
        <v>3294</v>
      </c>
      <c r="E53">
        <v>3149</v>
      </c>
      <c r="F53">
        <v>2757.1</v>
      </c>
      <c r="G53">
        <v>3317</v>
      </c>
      <c r="H53">
        <v>2627</v>
      </c>
      <c r="I53">
        <v>2271</v>
      </c>
      <c r="J53">
        <v>2889.9</v>
      </c>
      <c r="K53">
        <v>2377.1</v>
      </c>
      <c r="L53">
        <v>2435.1</v>
      </c>
      <c r="M53">
        <v>2577.1</v>
      </c>
      <c r="N53">
        <v>41854.6</v>
      </c>
      <c r="O53">
        <f t="shared" si="3"/>
        <v>69548.899999999994</v>
      </c>
      <c r="P53">
        <v>298855.59999999998</v>
      </c>
      <c r="AI53" s="17" t="s">
        <v>23</v>
      </c>
      <c r="AJ53" s="11">
        <f t="shared" ref="AJ53:AO68" si="5">AJ3/AJ28</f>
        <v>26.565854347007907</v>
      </c>
      <c r="AK53" s="11">
        <f t="shared" si="5"/>
        <v>94.461008602009343</v>
      </c>
      <c r="AL53" s="11">
        <f t="shared" si="5"/>
        <v>297.67685494145479</v>
      </c>
      <c r="AM53" s="11">
        <f t="shared" si="5"/>
        <v>930.0528484848486</v>
      </c>
      <c r="AN53" s="11">
        <f t="shared" si="5"/>
        <v>309.45429546747584</v>
      </c>
      <c r="AO53" s="11">
        <f t="shared" si="5"/>
        <v>3.0260426279938479</v>
      </c>
    </row>
    <row r="54" spans="1:42" x14ac:dyDescent="0.25">
      <c r="A54">
        <v>62</v>
      </c>
      <c r="B54" t="s">
        <v>31</v>
      </c>
      <c r="C54" t="s">
        <v>8</v>
      </c>
      <c r="D54">
        <v>7262</v>
      </c>
      <c r="E54">
        <v>5183.2</v>
      </c>
      <c r="F54">
        <v>4411</v>
      </c>
      <c r="G54">
        <v>4205.1000000000004</v>
      </c>
      <c r="H54">
        <v>4791.1000000000004</v>
      </c>
      <c r="I54">
        <v>3898.9</v>
      </c>
      <c r="J54">
        <v>4710</v>
      </c>
      <c r="K54">
        <v>3448</v>
      </c>
      <c r="L54">
        <v>3620</v>
      </c>
      <c r="M54">
        <v>3058</v>
      </c>
      <c r="N54">
        <v>39192.1</v>
      </c>
      <c r="O54">
        <f t="shared" si="3"/>
        <v>83779.399999999994</v>
      </c>
      <c r="P54">
        <v>304789.80000000005</v>
      </c>
      <c r="AI54" s="17" t="s">
        <v>48</v>
      </c>
      <c r="AJ54" s="11">
        <f t="shared" si="5"/>
        <v>42.142939671131444</v>
      </c>
      <c r="AK54" s="11">
        <f t="shared" si="5"/>
        <v>214.13805018719015</v>
      </c>
      <c r="AL54" s="11">
        <f t="shared" si="5"/>
        <v>229.61396085579133</v>
      </c>
      <c r="AM54" s="11">
        <f t="shared" si="5"/>
        <v>1445.1328352390854</v>
      </c>
      <c r="AN54" s="11">
        <f t="shared" si="5"/>
        <v>275.87882487237215</v>
      </c>
      <c r="AO54" s="11">
        <f t="shared" si="5"/>
        <v>4.5726589179797497</v>
      </c>
    </row>
    <row r="55" spans="1:42" x14ac:dyDescent="0.25">
      <c r="A55">
        <v>69</v>
      </c>
      <c r="B55" t="s">
        <v>32</v>
      </c>
      <c r="C55" t="s">
        <v>8</v>
      </c>
      <c r="D55">
        <v>175243.9</v>
      </c>
      <c r="E55">
        <v>140572.5</v>
      </c>
      <c r="F55">
        <v>139041.70000000001</v>
      </c>
      <c r="G55">
        <v>122516.4</v>
      </c>
      <c r="H55">
        <v>107581.8</v>
      </c>
      <c r="I55">
        <v>101817.8</v>
      </c>
      <c r="J55">
        <v>111343.7</v>
      </c>
      <c r="K55">
        <v>91320.8</v>
      </c>
      <c r="L55">
        <v>88561.600000000006</v>
      </c>
      <c r="M55">
        <v>73006.8</v>
      </c>
      <c r="N55">
        <v>931288.7</v>
      </c>
      <c r="O55">
        <f t="shared" si="3"/>
        <v>2082295.7000000002</v>
      </c>
      <c r="P55">
        <v>35072101.799999997</v>
      </c>
      <c r="AI55" s="17" t="s">
        <v>49</v>
      </c>
      <c r="AJ55" s="11">
        <f t="shared" si="5"/>
        <v>18.790607734806628</v>
      </c>
      <c r="AK55" s="11">
        <f t="shared" si="5"/>
        <v>39.962962962962962</v>
      </c>
      <c r="AL55" s="11">
        <f t="shared" si="5"/>
        <v>11.426229508196721</v>
      </c>
      <c r="AM55" s="11">
        <f t="shared" si="5"/>
        <v>128.51</v>
      </c>
      <c r="AN55" s="11">
        <f t="shared" si="5"/>
        <v>487.66666666666669</v>
      </c>
      <c r="AO55" s="11">
        <f t="shared" si="5"/>
        <v>3.3703703703703702</v>
      </c>
    </row>
    <row r="56" spans="1:42" x14ac:dyDescent="0.25">
      <c r="A56">
        <v>76</v>
      </c>
      <c r="B56" t="s">
        <v>33</v>
      </c>
      <c r="C56" t="s">
        <v>8</v>
      </c>
      <c r="D56">
        <v>5068</v>
      </c>
      <c r="E56">
        <v>4030.1</v>
      </c>
      <c r="F56">
        <v>3820</v>
      </c>
      <c r="G56">
        <v>4037.9</v>
      </c>
      <c r="H56">
        <v>3794.1</v>
      </c>
      <c r="I56">
        <v>3743.9</v>
      </c>
      <c r="J56">
        <v>3740</v>
      </c>
      <c r="K56">
        <v>2916</v>
      </c>
      <c r="L56">
        <v>2673</v>
      </c>
      <c r="M56">
        <v>2503.1</v>
      </c>
      <c r="N56">
        <v>36580.5</v>
      </c>
      <c r="O56">
        <f t="shared" si="3"/>
        <v>72906.600000000006</v>
      </c>
      <c r="P56">
        <v>302140.30000000005</v>
      </c>
      <c r="AI56" s="17" t="s">
        <v>27</v>
      </c>
      <c r="AJ56" s="11">
        <f t="shared" si="5"/>
        <v>26.267843748196874</v>
      </c>
      <c r="AK56" s="11">
        <f t="shared" si="5"/>
        <v>20.971562131251702</v>
      </c>
      <c r="AL56" s="11">
        <f t="shared" si="5"/>
        <v>47.716446548716675</v>
      </c>
      <c r="AM56" s="11">
        <f t="shared" si="5"/>
        <v>302.51853741496603</v>
      </c>
      <c r="AN56" s="11">
        <f t="shared" si="5"/>
        <v>80.44888041924726</v>
      </c>
      <c r="AO56" s="11">
        <f t="shared" si="5"/>
        <v>5.5109216255442668</v>
      </c>
    </row>
    <row r="57" spans="1:42" x14ac:dyDescent="0.25">
      <c r="A57">
        <v>83</v>
      </c>
      <c r="B57" t="s">
        <v>34</v>
      </c>
      <c r="C57" t="s">
        <v>8</v>
      </c>
      <c r="D57">
        <v>115</v>
      </c>
      <c r="E57">
        <v>100</v>
      </c>
      <c r="F57">
        <v>161</v>
      </c>
      <c r="G57">
        <v>91</v>
      </c>
      <c r="H57">
        <v>79</v>
      </c>
      <c r="I57">
        <v>131</v>
      </c>
      <c r="J57">
        <v>45</v>
      </c>
      <c r="K57">
        <v>135</v>
      </c>
      <c r="L57">
        <v>71</v>
      </c>
      <c r="M57">
        <v>89</v>
      </c>
      <c r="N57">
        <v>805.1</v>
      </c>
      <c r="O57">
        <f t="shared" si="3"/>
        <v>1822.1</v>
      </c>
      <c r="P57">
        <v>5954.2</v>
      </c>
      <c r="AI57" s="17" t="s">
        <v>50</v>
      </c>
      <c r="AJ57" s="11">
        <f t="shared" si="5"/>
        <v>30.716595226383717</v>
      </c>
      <c r="AK57" s="11">
        <f t="shared" si="5"/>
        <v>123.79716248756496</v>
      </c>
      <c r="AL57" s="11">
        <f t="shared" si="5"/>
        <v>86.268012580961567</v>
      </c>
      <c r="AM57" s="11">
        <f t="shared" si="5"/>
        <v>199.72784766301208</v>
      </c>
      <c r="AN57" s="11">
        <f t="shared" si="5"/>
        <v>576.94966594615835</v>
      </c>
      <c r="AO57" s="11">
        <f t="shared" si="5"/>
        <v>1.1801349590469097</v>
      </c>
    </row>
    <row r="58" spans="1:42" x14ac:dyDescent="0.25">
      <c r="A58">
        <v>90</v>
      </c>
      <c r="B58" t="s">
        <v>35</v>
      </c>
      <c r="C58" t="s">
        <v>8</v>
      </c>
      <c r="D58">
        <v>395380.4</v>
      </c>
      <c r="E58">
        <v>309176.8</v>
      </c>
      <c r="F58">
        <v>278092.09999999998</v>
      </c>
      <c r="G58">
        <v>267857.2</v>
      </c>
      <c r="H58">
        <v>238434.2</v>
      </c>
      <c r="I58">
        <v>236616.4</v>
      </c>
      <c r="J58">
        <v>226912.7</v>
      </c>
      <c r="K58">
        <v>214405.5</v>
      </c>
      <c r="L58">
        <v>196940.2</v>
      </c>
      <c r="M58">
        <v>185566.1</v>
      </c>
      <c r="N58">
        <v>2724639.3</v>
      </c>
      <c r="O58">
        <f t="shared" si="3"/>
        <v>5274020.9000000004</v>
      </c>
      <c r="P58">
        <v>24396757.899999999</v>
      </c>
      <c r="AI58" s="17" t="s">
        <v>61</v>
      </c>
      <c r="AJ58" s="11">
        <f t="shared" si="5"/>
        <v>25.962745098039214</v>
      </c>
      <c r="AK58" s="11">
        <f t="shared" si="5"/>
        <v>39.921568627450981</v>
      </c>
      <c r="AL58" s="11">
        <f t="shared" si="5"/>
        <v>50.72</v>
      </c>
      <c r="AM58" s="11">
        <f t="shared" si="5"/>
        <v>23.066666666666666</v>
      </c>
      <c r="AN58" s="11">
        <f t="shared" si="5"/>
        <v>929.5</v>
      </c>
      <c r="AO58" s="11">
        <f t="shared" si="5"/>
        <v>1.967741935483871</v>
      </c>
    </row>
    <row r="59" spans="1:42" x14ac:dyDescent="0.25">
      <c r="A59">
        <v>97</v>
      </c>
      <c r="B59" t="s">
        <v>36</v>
      </c>
      <c r="C59" t="s">
        <v>8</v>
      </c>
      <c r="D59">
        <v>386.1</v>
      </c>
      <c r="E59">
        <v>315</v>
      </c>
      <c r="F59">
        <v>284</v>
      </c>
      <c r="G59">
        <v>350</v>
      </c>
      <c r="H59">
        <v>259.10000000000002</v>
      </c>
      <c r="I59">
        <v>203</v>
      </c>
      <c r="J59">
        <v>222</v>
      </c>
      <c r="K59">
        <v>237</v>
      </c>
      <c r="L59">
        <v>242</v>
      </c>
      <c r="M59">
        <v>166</v>
      </c>
      <c r="N59">
        <v>3079.2</v>
      </c>
      <c r="O59">
        <f t="shared" si="3"/>
        <v>5743.4</v>
      </c>
      <c r="P59">
        <v>20061.999999999996</v>
      </c>
      <c r="AI59" s="17" t="s">
        <v>51</v>
      </c>
      <c r="AJ59" s="11">
        <f t="shared" si="5"/>
        <v>17.429978228102495</v>
      </c>
      <c r="AK59" s="11">
        <f t="shared" si="5"/>
        <v>9.940567336821811</v>
      </c>
      <c r="AL59" s="11">
        <f t="shared" si="5"/>
        <v>62.890434782608686</v>
      </c>
      <c r="AM59" s="11">
        <f t="shared" si="5"/>
        <v>251.42023121387282</v>
      </c>
      <c r="AN59" s="11">
        <f t="shared" si="5"/>
        <v>97.68103932584269</v>
      </c>
      <c r="AO59" s="11">
        <f t="shared" si="5"/>
        <v>1.3215755437977661</v>
      </c>
    </row>
    <row r="60" spans="1:42" x14ac:dyDescent="0.25">
      <c r="A60">
        <v>104</v>
      </c>
      <c r="B60" t="s">
        <v>37</v>
      </c>
      <c r="C60" t="s">
        <v>8</v>
      </c>
      <c r="D60">
        <v>21481.1</v>
      </c>
      <c r="E60">
        <v>15441</v>
      </c>
      <c r="F60">
        <v>12127.9</v>
      </c>
      <c r="G60">
        <v>11661</v>
      </c>
      <c r="H60">
        <v>8705</v>
      </c>
      <c r="I60">
        <v>9652</v>
      </c>
      <c r="J60">
        <v>7384.9</v>
      </c>
      <c r="K60">
        <v>9039</v>
      </c>
      <c r="L60">
        <v>7872</v>
      </c>
      <c r="M60">
        <v>5338</v>
      </c>
      <c r="N60">
        <v>61815.7</v>
      </c>
      <c r="O60">
        <f t="shared" si="3"/>
        <v>170517.59999999998</v>
      </c>
      <c r="P60">
        <v>918668.59999999986</v>
      </c>
      <c r="AI60" s="17" t="s">
        <v>65</v>
      </c>
      <c r="AJ60" s="11">
        <f t="shared" si="5"/>
        <v>42.647495244134433</v>
      </c>
      <c r="AK60" s="11">
        <f t="shared" si="5"/>
        <v>133.97967032967031</v>
      </c>
      <c r="AL60" s="11">
        <f t="shared" si="5"/>
        <v>92.12018489984591</v>
      </c>
      <c r="AM60" s="11">
        <f t="shared" si="5"/>
        <v>65.281454545454551</v>
      </c>
      <c r="AN60" s="11">
        <f t="shared" si="5"/>
        <v>1329.831746031746</v>
      </c>
      <c r="AO60" s="11">
        <f t="shared" si="5"/>
        <v>4.9550173010380627</v>
      </c>
    </row>
    <row r="61" spans="1:42" x14ac:dyDescent="0.25">
      <c r="A61">
        <v>111</v>
      </c>
      <c r="B61" t="s">
        <v>38</v>
      </c>
      <c r="C61" t="s">
        <v>8</v>
      </c>
      <c r="D61">
        <v>71801.7</v>
      </c>
      <c r="E61">
        <v>29189.9</v>
      </c>
      <c r="F61">
        <v>28103.8</v>
      </c>
      <c r="G61">
        <v>19881.7</v>
      </c>
      <c r="H61">
        <v>11251.8</v>
      </c>
      <c r="I61">
        <v>14728.9</v>
      </c>
      <c r="J61">
        <v>9936</v>
      </c>
      <c r="K61">
        <v>13597.8</v>
      </c>
      <c r="L61">
        <v>7889.9</v>
      </c>
      <c r="M61">
        <v>11869.9</v>
      </c>
      <c r="N61">
        <v>97662.6</v>
      </c>
      <c r="O61">
        <f t="shared" si="3"/>
        <v>315914</v>
      </c>
      <c r="P61">
        <v>3514368.2</v>
      </c>
      <c r="AI61" s="17" t="s">
        <v>63</v>
      </c>
      <c r="AJ61" s="11">
        <f t="shared" si="5"/>
        <v>53.465086883485256</v>
      </c>
      <c r="AK61" s="11">
        <f t="shared" si="5"/>
        <v>281.84193364207317</v>
      </c>
      <c r="AL61" s="12">
        <f t="shared" si="5"/>
        <v>1178.7902312860456</v>
      </c>
      <c r="AM61" s="11">
        <f t="shared" si="5"/>
        <v>1949.3035332541569</v>
      </c>
      <c r="AN61" s="11">
        <f t="shared" si="5"/>
        <v>271.4149765380605</v>
      </c>
      <c r="AO61" s="11">
        <f t="shared" si="5"/>
        <v>21.763484971567827</v>
      </c>
    </row>
    <row r="62" spans="1:42" x14ac:dyDescent="0.25">
      <c r="A62">
        <v>118</v>
      </c>
      <c r="B62" t="s">
        <v>39</v>
      </c>
      <c r="C62" t="s">
        <v>8</v>
      </c>
      <c r="D62">
        <v>649</v>
      </c>
      <c r="E62">
        <v>588</v>
      </c>
      <c r="F62">
        <v>600</v>
      </c>
      <c r="G62">
        <v>495</v>
      </c>
      <c r="H62">
        <v>423</v>
      </c>
      <c r="I62">
        <v>438</v>
      </c>
      <c r="J62">
        <v>408</v>
      </c>
      <c r="K62">
        <v>443</v>
      </c>
      <c r="L62">
        <v>375</v>
      </c>
      <c r="M62">
        <v>349</v>
      </c>
      <c r="N62">
        <v>3914.1</v>
      </c>
      <c r="O62">
        <f t="shared" si="3"/>
        <v>8682.1</v>
      </c>
      <c r="P62">
        <v>25817.699999999997</v>
      </c>
      <c r="AI62" s="17" t="s">
        <v>33</v>
      </c>
      <c r="AJ62" s="11">
        <f t="shared" si="5"/>
        <v>20.961227573182249</v>
      </c>
      <c r="AK62" s="11">
        <f t="shared" si="5"/>
        <v>23.233640880056779</v>
      </c>
      <c r="AL62" s="11">
        <f t="shared" si="5"/>
        <v>22.439048400328137</v>
      </c>
      <c r="AM62" s="11">
        <f t="shared" si="5"/>
        <v>70.849090909090904</v>
      </c>
      <c r="AN62" s="11">
        <f t="shared" si="5"/>
        <v>257.62049469964666</v>
      </c>
      <c r="AO62" s="11">
        <f t="shared" si="5"/>
        <v>1.1850000000000001</v>
      </c>
    </row>
    <row r="63" spans="1:42" x14ac:dyDescent="0.25">
      <c r="A63">
        <v>125</v>
      </c>
      <c r="B63" t="s">
        <v>40</v>
      </c>
      <c r="C63" t="s">
        <v>8</v>
      </c>
      <c r="D63">
        <v>6084.9</v>
      </c>
      <c r="E63">
        <v>5165.8999999999996</v>
      </c>
      <c r="F63">
        <v>3441</v>
      </c>
      <c r="G63">
        <v>2813.9</v>
      </c>
      <c r="H63">
        <v>3211</v>
      </c>
      <c r="I63">
        <v>6254</v>
      </c>
      <c r="J63">
        <v>3637.9</v>
      </c>
      <c r="K63">
        <v>2146.1</v>
      </c>
      <c r="L63">
        <v>2181</v>
      </c>
      <c r="M63">
        <v>3337</v>
      </c>
      <c r="N63">
        <v>39278.9</v>
      </c>
      <c r="O63">
        <f t="shared" si="3"/>
        <v>77551.600000000006</v>
      </c>
      <c r="P63">
        <v>1081938.4000000001</v>
      </c>
      <c r="AI63" s="17" t="s">
        <v>62</v>
      </c>
      <c r="AJ63" s="11">
        <f t="shared" si="5"/>
        <v>7.6031746031746028</v>
      </c>
      <c r="AK63" s="11">
        <f t="shared" si="5"/>
        <v>65.284374999999997</v>
      </c>
      <c r="AL63" s="11">
        <f t="shared" si="5"/>
        <v>2.6808510638297873</v>
      </c>
      <c r="AM63" s="11">
        <f t="shared" si="5"/>
        <v>36.5</v>
      </c>
      <c r="AN63" s="11">
        <f t="shared" si="5"/>
        <v>911.05</v>
      </c>
      <c r="AO63" s="11">
        <f t="shared" si="5"/>
        <v>1.2857142857142858</v>
      </c>
    </row>
    <row r="64" spans="1:42" x14ac:dyDescent="0.25">
      <c r="A64">
        <v>132</v>
      </c>
      <c r="B64" t="s">
        <v>41</v>
      </c>
      <c r="C64" t="s">
        <v>8</v>
      </c>
      <c r="D64">
        <v>54392.9</v>
      </c>
      <c r="E64">
        <v>44205.9</v>
      </c>
      <c r="F64">
        <v>42266.8</v>
      </c>
      <c r="G64">
        <v>39974.9</v>
      </c>
      <c r="H64">
        <v>40969.800000000003</v>
      </c>
      <c r="I64">
        <v>36182.800000000003</v>
      </c>
      <c r="J64">
        <v>33100.9</v>
      </c>
      <c r="K64">
        <v>32456.2</v>
      </c>
      <c r="L64">
        <v>36002.800000000003</v>
      </c>
      <c r="M64">
        <v>32267</v>
      </c>
      <c r="N64">
        <v>502629.7</v>
      </c>
      <c r="O64">
        <f t="shared" si="3"/>
        <v>894449.7</v>
      </c>
      <c r="P64">
        <v>4089387.6</v>
      </c>
      <c r="AI64" s="17" t="s">
        <v>52</v>
      </c>
      <c r="AJ64" s="11">
        <f t="shared" si="5"/>
        <v>104.07198181676291</v>
      </c>
      <c r="AK64" s="11">
        <f t="shared" si="5"/>
        <v>304.73774987186061</v>
      </c>
      <c r="AL64" s="11">
        <f t="shared" si="5"/>
        <v>127.970546039206</v>
      </c>
      <c r="AM64" s="11">
        <f t="shared" si="5"/>
        <v>1933.150826261724</v>
      </c>
      <c r="AN64" s="11">
        <f t="shared" si="5"/>
        <v>541.87001952121648</v>
      </c>
      <c r="AO64" s="11">
        <f t="shared" si="5"/>
        <v>9.1908330941446597</v>
      </c>
    </row>
    <row r="65" spans="1:41" x14ac:dyDescent="0.25">
      <c r="A65">
        <v>139</v>
      </c>
      <c r="B65" t="s">
        <v>42</v>
      </c>
      <c r="C65" t="s">
        <v>8</v>
      </c>
      <c r="D65">
        <v>202914.6</v>
      </c>
      <c r="E65">
        <v>173010.8</v>
      </c>
      <c r="F65">
        <v>149585.9</v>
      </c>
      <c r="G65">
        <v>143074.5</v>
      </c>
      <c r="H65">
        <v>122708</v>
      </c>
      <c r="I65">
        <v>123114</v>
      </c>
      <c r="J65">
        <v>110662.9</v>
      </c>
      <c r="K65">
        <v>97278.9</v>
      </c>
      <c r="L65">
        <v>98675.5</v>
      </c>
      <c r="M65">
        <v>89455.9</v>
      </c>
      <c r="N65">
        <v>1023369.9</v>
      </c>
      <c r="O65">
        <f t="shared" si="3"/>
        <v>2333850.9</v>
      </c>
      <c r="P65">
        <v>10794769.999999998</v>
      </c>
      <c r="AI65" s="17" t="s">
        <v>53</v>
      </c>
      <c r="AJ65" s="11">
        <f t="shared" si="5"/>
        <v>14.919289340101523</v>
      </c>
      <c r="AK65" s="11">
        <f t="shared" si="5"/>
        <v>30.580645161290324</v>
      </c>
      <c r="AL65" s="11">
        <f t="shared" si="5"/>
        <v>13.472641509433961</v>
      </c>
      <c r="AM65" s="11">
        <f t="shared" si="5"/>
        <v>93.395238095238099</v>
      </c>
      <c r="AN65" s="11">
        <f t="shared" si="5"/>
        <v>249.71304347826086</v>
      </c>
      <c r="AO65" s="11">
        <f t="shared" si="5"/>
        <v>1.7976878612716762</v>
      </c>
    </row>
    <row r="66" spans="1:41" x14ac:dyDescent="0.25">
      <c r="A66">
        <v>146</v>
      </c>
      <c r="B66" t="s">
        <v>43</v>
      </c>
      <c r="C66" t="s">
        <v>8</v>
      </c>
      <c r="D66">
        <v>13978.9</v>
      </c>
      <c r="E66">
        <v>10048</v>
      </c>
      <c r="F66">
        <v>6813</v>
      </c>
      <c r="G66">
        <v>9152</v>
      </c>
      <c r="H66">
        <v>7046.1</v>
      </c>
      <c r="I66">
        <v>7572</v>
      </c>
      <c r="J66">
        <v>10433</v>
      </c>
      <c r="K66">
        <v>7592</v>
      </c>
      <c r="L66">
        <v>5365.1</v>
      </c>
      <c r="M66">
        <v>3283</v>
      </c>
      <c r="N66">
        <v>57525.5</v>
      </c>
      <c r="O66">
        <f t="shared" ref="O66:O97" si="6">SUM(D66:N66)</f>
        <v>138808.6</v>
      </c>
      <c r="P66">
        <v>1187660.3</v>
      </c>
      <c r="AI66" s="17" t="s">
        <v>54</v>
      </c>
      <c r="AJ66" s="11">
        <f t="shared" si="5"/>
        <v>50.688467117988395</v>
      </c>
      <c r="AK66" s="11">
        <f t="shared" si="5"/>
        <v>125.14451219512195</v>
      </c>
      <c r="AL66" s="11">
        <f t="shared" si="5"/>
        <v>128.3758540009359</v>
      </c>
      <c r="AM66" s="11">
        <f t="shared" si="5"/>
        <v>142.99389002036659</v>
      </c>
      <c r="AN66" s="11">
        <f t="shared" si="5"/>
        <v>722.53220338983044</v>
      </c>
      <c r="AO66" s="11">
        <f t="shared" si="5"/>
        <v>5.8119496855345911</v>
      </c>
    </row>
    <row r="67" spans="1:41" x14ac:dyDescent="0.25">
      <c r="A67">
        <v>153</v>
      </c>
      <c r="B67" t="s">
        <v>44</v>
      </c>
      <c r="C67" t="s">
        <v>8</v>
      </c>
      <c r="D67">
        <v>2</v>
      </c>
      <c r="E67">
        <v>3</v>
      </c>
      <c r="F67">
        <v>4</v>
      </c>
      <c r="G67">
        <v>2</v>
      </c>
      <c r="H67">
        <v>0</v>
      </c>
      <c r="I67">
        <v>0</v>
      </c>
      <c r="J67">
        <v>0</v>
      </c>
      <c r="K67">
        <v>0</v>
      </c>
      <c r="L67">
        <v>1</v>
      </c>
      <c r="M67">
        <v>1</v>
      </c>
      <c r="N67">
        <v>6</v>
      </c>
      <c r="O67">
        <f t="shared" si="6"/>
        <v>19</v>
      </c>
      <c r="P67">
        <v>384</v>
      </c>
      <c r="AI67" s="17" t="s">
        <v>55</v>
      </c>
      <c r="AJ67" s="11">
        <f t="shared" si="5"/>
        <v>35.072199779654795</v>
      </c>
      <c r="AK67" s="11">
        <f t="shared" si="5"/>
        <v>472.80841423948215</v>
      </c>
      <c r="AL67" s="11">
        <f t="shared" si="5"/>
        <v>2293.2617737003061</v>
      </c>
      <c r="AM67" s="11">
        <f t="shared" si="5"/>
        <v>393.27820419985522</v>
      </c>
      <c r="AN67" s="11">
        <f t="shared" si="5"/>
        <v>1067.2770270270271</v>
      </c>
      <c r="AO67" s="11">
        <f t="shared" si="5"/>
        <v>27.238239757207889</v>
      </c>
    </row>
    <row r="68" spans="1:41" x14ac:dyDescent="0.25">
      <c r="A68">
        <v>2</v>
      </c>
      <c r="B68" t="s">
        <v>22</v>
      </c>
      <c r="C68" t="s">
        <v>4</v>
      </c>
      <c r="D68">
        <v>14373.1</v>
      </c>
      <c r="E68">
        <v>11601</v>
      </c>
      <c r="F68">
        <v>10880.1</v>
      </c>
      <c r="G68">
        <v>9876.1</v>
      </c>
      <c r="H68">
        <v>8148.1</v>
      </c>
      <c r="I68">
        <v>9135</v>
      </c>
      <c r="J68">
        <v>8553</v>
      </c>
      <c r="K68">
        <v>7333.1</v>
      </c>
      <c r="L68">
        <v>7345</v>
      </c>
      <c r="M68">
        <v>7114</v>
      </c>
      <c r="N68">
        <v>76507.100000000006</v>
      </c>
      <c r="O68">
        <f t="shared" si="6"/>
        <v>170865.6</v>
      </c>
      <c r="P68">
        <v>830828</v>
      </c>
      <c r="AI68" s="17" t="s">
        <v>56</v>
      </c>
      <c r="AJ68" s="11">
        <f t="shared" si="5"/>
        <v>9.6813207547169817</v>
      </c>
      <c r="AK68" s="11">
        <f t="shared" si="5"/>
        <v>74.513761467889907</v>
      </c>
      <c r="AL68" s="11">
        <f t="shared" si="5"/>
        <v>4.1887681159420289</v>
      </c>
      <c r="AM68" s="11">
        <f t="shared" si="5"/>
        <v>133.31764705882352</v>
      </c>
      <c r="AN68" s="11">
        <f t="shared" si="5"/>
        <v>667.85384615384623</v>
      </c>
      <c r="AO68" s="11">
        <f t="shared" si="5"/>
        <v>1.7760617760617761</v>
      </c>
    </row>
    <row r="69" spans="1:41" x14ac:dyDescent="0.25">
      <c r="A69">
        <v>9</v>
      </c>
      <c r="B69" t="s">
        <v>23</v>
      </c>
      <c r="C69" t="s">
        <v>4</v>
      </c>
      <c r="D69">
        <v>59164</v>
      </c>
      <c r="E69">
        <v>54922.6</v>
      </c>
      <c r="F69">
        <v>51501.4</v>
      </c>
      <c r="G69">
        <v>47461.7</v>
      </c>
      <c r="H69">
        <v>45962.2</v>
      </c>
      <c r="I69">
        <v>45310.7</v>
      </c>
      <c r="J69">
        <v>44679.7</v>
      </c>
      <c r="K69">
        <v>42643.9</v>
      </c>
      <c r="L69">
        <v>41078.5</v>
      </c>
      <c r="M69">
        <v>39007.599999999999</v>
      </c>
      <c r="N69">
        <v>657635.30000000005</v>
      </c>
      <c r="O69">
        <f t="shared" si="6"/>
        <v>1129367.6000000001</v>
      </c>
      <c r="P69">
        <v>10709719.199999999</v>
      </c>
      <c r="AI69" s="17" t="s">
        <v>57</v>
      </c>
      <c r="AJ69" s="11">
        <f t="shared" ref="AJ69:AO73" si="7">AJ19/AJ44</f>
        <v>18.543842592592593</v>
      </c>
      <c r="AK69" s="11">
        <f t="shared" si="7"/>
        <v>7.9776063722524695</v>
      </c>
      <c r="AL69" s="11">
        <f t="shared" si="7"/>
        <v>472.95633663366334</v>
      </c>
      <c r="AM69" s="11">
        <f t="shared" si="7"/>
        <v>400.94655870445348</v>
      </c>
      <c r="AN69" s="11">
        <f t="shared" si="7"/>
        <v>32.958606034849133</v>
      </c>
      <c r="AO69" s="11">
        <f t="shared" si="7"/>
        <v>7.9233822260569466</v>
      </c>
    </row>
    <row r="70" spans="1:41" x14ac:dyDescent="0.25">
      <c r="A70">
        <v>16</v>
      </c>
      <c r="B70" t="s">
        <v>24</v>
      </c>
      <c r="C70" t="s">
        <v>4</v>
      </c>
      <c r="D70">
        <v>651092.4</v>
      </c>
      <c r="E70">
        <v>475013</v>
      </c>
      <c r="F70">
        <v>427299.1</v>
      </c>
      <c r="G70">
        <v>391427.8</v>
      </c>
      <c r="H70">
        <v>391900.3</v>
      </c>
      <c r="I70">
        <v>357767</v>
      </c>
      <c r="J70">
        <v>336170.6</v>
      </c>
      <c r="K70">
        <v>324546.5</v>
      </c>
      <c r="L70">
        <v>302684.7</v>
      </c>
      <c r="M70">
        <v>289382.5</v>
      </c>
      <c r="N70">
        <v>3792688.4</v>
      </c>
      <c r="O70">
        <f t="shared" si="6"/>
        <v>7739972.3000000007</v>
      </c>
      <c r="P70">
        <v>56590980.200000003</v>
      </c>
      <c r="AI70" s="17" t="s">
        <v>58</v>
      </c>
      <c r="AJ70" s="11">
        <f t="shared" si="7"/>
        <v>51.597864357864367</v>
      </c>
      <c r="AK70" s="11">
        <f t="shared" si="7"/>
        <v>39.076968359087566</v>
      </c>
      <c r="AL70" s="11">
        <f t="shared" si="7"/>
        <v>197.2451025459689</v>
      </c>
      <c r="AM70" s="11">
        <f t="shared" si="7"/>
        <v>117.43344812742143</v>
      </c>
      <c r="AN70" s="11">
        <f t="shared" si="7"/>
        <v>1591.5475088967971</v>
      </c>
      <c r="AO70" s="11">
        <f t="shared" si="7"/>
        <v>2.2934335215851442</v>
      </c>
    </row>
    <row r="71" spans="1:41" x14ac:dyDescent="0.25">
      <c r="A71">
        <v>23</v>
      </c>
      <c r="B71" t="s">
        <v>25</v>
      </c>
      <c r="C71" t="s">
        <v>4</v>
      </c>
      <c r="D71">
        <v>208</v>
      </c>
      <c r="E71">
        <v>161</v>
      </c>
      <c r="F71">
        <v>171</v>
      </c>
      <c r="G71">
        <v>157</v>
      </c>
      <c r="H71">
        <v>98</v>
      </c>
      <c r="I71">
        <v>129</v>
      </c>
      <c r="J71">
        <v>186</v>
      </c>
      <c r="K71">
        <v>173</v>
      </c>
      <c r="L71">
        <v>206</v>
      </c>
      <c r="M71">
        <v>133</v>
      </c>
      <c r="N71">
        <v>1779.1</v>
      </c>
      <c r="O71">
        <f t="shared" si="6"/>
        <v>3401.1</v>
      </c>
      <c r="P71">
        <v>11728.2</v>
      </c>
      <c r="AI71" s="17" t="s">
        <v>59</v>
      </c>
      <c r="AJ71" s="11">
        <f t="shared" si="7"/>
        <v>22.51358977311989</v>
      </c>
      <c r="AK71" s="11">
        <f t="shared" si="7"/>
        <v>227.84100313479621</v>
      </c>
      <c r="AL71" s="11">
        <f t="shared" si="7"/>
        <v>144.82868247459439</v>
      </c>
      <c r="AM71" s="11">
        <f t="shared" si="7"/>
        <v>89.479247749056071</v>
      </c>
      <c r="AN71" s="11">
        <f t="shared" si="7"/>
        <v>1270.4686445291236</v>
      </c>
      <c r="AO71" s="11">
        <f t="shared" si="7"/>
        <v>2.2658280635788759</v>
      </c>
    </row>
    <row r="72" spans="1:41" x14ac:dyDescent="0.25">
      <c r="A72">
        <v>30</v>
      </c>
      <c r="B72" t="s">
        <v>27</v>
      </c>
      <c r="C72" t="s">
        <v>4</v>
      </c>
      <c r="D72">
        <v>32857.800000000003</v>
      </c>
      <c r="E72">
        <v>24813.9</v>
      </c>
      <c r="F72">
        <v>24057.9</v>
      </c>
      <c r="G72">
        <v>21482.9</v>
      </c>
      <c r="H72">
        <v>20484</v>
      </c>
      <c r="I72">
        <v>18986.900000000001</v>
      </c>
      <c r="J72">
        <v>17783</v>
      </c>
      <c r="K72">
        <v>16517.099999999999</v>
      </c>
      <c r="L72">
        <v>17114.900000000001</v>
      </c>
      <c r="M72">
        <v>16241</v>
      </c>
      <c r="N72">
        <v>244908.6</v>
      </c>
      <c r="O72">
        <f t="shared" si="6"/>
        <v>455248</v>
      </c>
      <c r="P72">
        <v>1239709</v>
      </c>
      <c r="AI72" s="17" t="s">
        <v>64</v>
      </c>
      <c r="AJ72" s="11">
        <f t="shared" si="7"/>
        <v>23.842086815853332</v>
      </c>
      <c r="AK72" s="11">
        <f t="shared" si="7"/>
        <v>119.47021604938273</v>
      </c>
      <c r="AL72" s="11">
        <f t="shared" si="7"/>
        <v>555.18724373576322</v>
      </c>
      <c r="AM72" s="11">
        <f t="shared" si="7"/>
        <v>95.9907433380084</v>
      </c>
      <c r="AN72" s="11">
        <f t="shared" si="7"/>
        <v>738.3436170212766</v>
      </c>
      <c r="AO72" s="11">
        <f t="shared" si="7"/>
        <v>4.3540145985401457</v>
      </c>
    </row>
    <row r="73" spans="1:41" x14ac:dyDescent="0.25">
      <c r="A73">
        <v>37</v>
      </c>
      <c r="B73" t="s">
        <v>28</v>
      </c>
      <c r="C73" t="s">
        <v>4</v>
      </c>
      <c r="D73">
        <v>2423112.2999999998</v>
      </c>
      <c r="E73">
        <v>1048061.9</v>
      </c>
      <c r="F73">
        <v>691746.6</v>
      </c>
      <c r="G73">
        <v>540860.30000000005</v>
      </c>
      <c r="H73">
        <v>483876.2</v>
      </c>
      <c r="I73">
        <v>416073.2</v>
      </c>
      <c r="J73">
        <v>394902.2</v>
      </c>
      <c r="K73">
        <v>345824.3</v>
      </c>
      <c r="L73">
        <v>332349.7</v>
      </c>
      <c r="M73">
        <v>297132.40000000002</v>
      </c>
      <c r="N73">
        <v>3517129.7</v>
      </c>
      <c r="O73">
        <f t="shared" si="6"/>
        <v>10491068.800000001</v>
      </c>
      <c r="P73">
        <v>49907934.499999993</v>
      </c>
      <c r="AI73" s="17" t="s">
        <v>60</v>
      </c>
      <c r="AJ73" s="11">
        <f t="shared" si="7"/>
        <v>27.4</v>
      </c>
      <c r="AK73" s="11">
        <f t="shared" si="7"/>
        <v>4.7777777777777777</v>
      </c>
      <c r="AL73" s="11">
        <f t="shared" si="7"/>
        <v>25</v>
      </c>
      <c r="AM73" s="11" t="e">
        <f t="shared" si="7"/>
        <v>#DIV/0!</v>
      </c>
      <c r="AN73" s="11" t="e">
        <f t="shared" si="7"/>
        <v>#DIV/0!</v>
      </c>
      <c r="AO73" s="11" t="e">
        <f t="shared" si="7"/>
        <v>#DIV/0!</v>
      </c>
    </row>
    <row r="74" spans="1:41" x14ac:dyDescent="0.25">
      <c r="A74">
        <v>44</v>
      </c>
      <c r="B74" t="s">
        <v>29</v>
      </c>
      <c r="C74" t="s">
        <v>4</v>
      </c>
      <c r="D74">
        <v>173</v>
      </c>
      <c r="E74">
        <v>103</v>
      </c>
      <c r="F74">
        <v>77</v>
      </c>
      <c r="G74">
        <v>70</v>
      </c>
      <c r="H74">
        <v>114</v>
      </c>
      <c r="I74">
        <v>91</v>
      </c>
      <c r="J74">
        <v>129</v>
      </c>
      <c r="K74">
        <v>124</v>
      </c>
      <c r="L74">
        <v>66</v>
      </c>
      <c r="M74">
        <v>132</v>
      </c>
      <c r="N74">
        <v>1569.2</v>
      </c>
      <c r="O74">
        <f t="shared" si="6"/>
        <v>2648.2</v>
      </c>
      <c r="P74">
        <v>8218.2000000000007</v>
      </c>
      <c r="AJ74">
        <v>281358</v>
      </c>
      <c r="AK74">
        <v>292766</v>
      </c>
      <c r="AL74">
        <v>46527</v>
      </c>
      <c r="AM74">
        <v>83583</v>
      </c>
      <c r="AN74">
        <v>433625</v>
      </c>
      <c r="AO74">
        <v>2827</v>
      </c>
    </row>
    <row r="75" spans="1:41" x14ac:dyDescent="0.25">
      <c r="A75">
        <v>51</v>
      </c>
      <c r="B75" t="s">
        <v>30</v>
      </c>
      <c r="C75" t="s">
        <v>4</v>
      </c>
      <c r="D75">
        <v>5576.1</v>
      </c>
      <c r="E75">
        <v>5841.1</v>
      </c>
      <c r="F75">
        <v>5514.1</v>
      </c>
      <c r="G75">
        <v>4890</v>
      </c>
      <c r="H75">
        <v>5052</v>
      </c>
      <c r="I75">
        <v>4692</v>
      </c>
      <c r="J75">
        <v>3959.1</v>
      </c>
      <c r="K75">
        <v>3988.1</v>
      </c>
      <c r="L75">
        <v>3704.2</v>
      </c>
      <c r="M75">
        <v>3479</v>
      </c>
      <c r="N75">
        <v>57378.7</v>
      </c>
      <c r="O75">
        <f t="shared" si="6"/>
        <v>104074.4</v>
      </c>
      <c r="P75">
        <v>298855.59999999998</v>
      </c>
    </row>
    <row r="76" spans="1:41" x14ac:dyDescent="0.25">
      <c r="A76">
        <v>58</v>
      </c>
      <c r="B76" t="s">
        <v>31</v>
      </c>
      <c r="C76" t="s">
        <v>4</v>
      </c>
      <c r="D76">
        <v>5139</v>
      </c>
      <c r="E76">
        <v>3936</v>
      </c>
      <c r="F76">
        <v>2750</v>
      </c>
      <c r="G76">
        <v>3169</v>
      </c>
      <c r="H76">
        <v>2720.9</v>
      </c>
      <c r="I76">
        <v>3351.1</v>
      </c>
      <c r="J76">
        <v>4067</v>
      </c>
      <c r="K76">
        <v>2340.1</v>
      </c>
      <c r="L76">
        <v>2522</v>
      </c>
      <c r="M76">
        <v>2754</v>
      </c>
      <c r="N76">
        <v>34506</v>
      </c>
      <c r="O76">
        <f t="shared" si="6"/>
        <v>67255.100000000006</v>
      </c>
      <c r="P76">
        <v>304789.80000000005</v>
      </c>
    </row>
    <row r="77" spans="1:41" x14ac:dyDescent="0.25">
      <c r="A77">
        <v>65</v>
      </c>
      <c r="B77" t="s">
        <v>32</v>
      </c>
      <c r="C77" t="s">
        <v>4</v>
      </c>
      <c r="D77">
        <v>82903.7</v>
      </c>
      <c r="E77">
        <v>77750.8</v>
      </c>
      <c r="F77">
        <v>92288.4</v>
      </c>
      <c r="G77">
        <v>100001.7</v>
      </c>
      <c r="H77">
        <v>84605.6</v>
      </c>
      <c r="I77">
        <v>87637.5</v>
      </c>
      <c r="J77">
        <v>67635.3</v>
      </c>
      <c r="K77">
        <v>87826.7</v>
      </c>
      <c r="L77">
        <v>81667.899999999994</v>
      </c>
      <c r="M77">
        <v>80035.8</v>
      </c>
      <c r="N77">
        <v>1099124.3</v>
      </c>
      <c r="O77">
        <f t="shared" si="6"/>
        <v>1941477.7000000002</v>
      </c>
      <c r="P77">
        <v>35072101.799999997</v>
      </c>
    </row>
    <row r="78" spans="1:41" x14ac:dyDescent="0.25">
      <c r="A78">
        <v>72</v>
      </c>
      <c r="B78" t="s">
        <v>33</v>
      </c>
      <c r="C78" t="s">
        <v>4</v>
      </c>
      <c r="D78">
        <v>5817</v>
      </c>
      <c r="E78">
        <v>5716.9</v>
      </c>
      <c r="F78">
        <v>5357.9</v>
      </c>
      <c r="G78">
        <v>5572.9</v>
      </c>
      <c r="H78">
        <v>5106.8999999999996</v>
      </c>
      <c r="I78">
        <v>4870.8999999999996</v>
      </c>
      <c r="J78">
        <v>4213</v>
      </c>
      <c r="K78">
        <v>5120.8999999999996</v>
      </c>
      <c r="L78">
        <v>3877</v>
      </c>
      <c r="M78">
        <v>4445</v>
      </c>
      <c r="N78">
        <v>60891.3</v>
      </c>
      <c r="O78">
        <f t="shared" si="6"/>
        <v>110989.70000000001</v>
      </c>
      <c r="P78">
        <v>302140.30000000005</v>
      </c>
    </row>
    <row r="79" spans="1:41" x14ac:dyDescent="0.25">
      <c r="A79">
        <v>79</v>
      </c>
      <c r="B79" t="s">
        <v>34</v>
      </c>
      <c r="C79" t="s">
        <v>4</v>
      </c>
      <c r="D79">
        <v>44</v>
      </c>
      <c r="E79">
        <v>56</v>
      </c>
      <c r="F79">
        <v>62</v>
      </c>
      <c r="G79">
        <v>38</v>
      </c>
      <c r="H79">
        <v>68</v>
      </c>
      <c r="I79">
        <v>108</v>
      </c>
      <c r="J79">
        <v>54</v>
      </c>
      <c r="K79">
        <v>67</v>
      </c>
      <c r="L79">
        <v>17</v>
      </c>
      <c r="M79">
        <v>27</v>
      </c>
      <c r="N79">
        <v>896</v>
      </c>
      <c r="O79">
        <f t="shared" si="6"/>
        <v>1437</v>
      </c>
      <c r="P79">
        <v>5954.2</v>
      </c>
    </row>
    <row r="80" spans="1:41" x14ac:dyDescent="0.25">
      <c r="A80">
        <v>86</v>
      </c>
      <c r="B80" t="s">
        <v>35</v>
      </c>
      <c r="C80" t="s">
        <v>4</v>
      </c>
      <c r="D80">
        <v>484627.7</v>
      </c>
      <c r="E80">
        <v>362402.5</v>
      </c>
      <c r="F80">
        <v>333520.7</v>
      </c>
      <c r="G80">
        <v>286145.59999999998</v>
      </c>
      <c r="H80">
        <v>264912.59999999998</v>
      </c>
      <c r="I80">
        <v>253377.1</v>
      </c>
      <c r="J80">
        <v>223225.60000000001</v>
      </c>
      <c r="K80">
        <v>221672.8</v>
      </c>
      <c r="L80">
        <v>209205.4</v>
      </c>
      <c r="M80">
        <v>200852.6</v>
      </c>
      <c r="N80">
        <v>2494370.9</v>
      </c>
      <c r="O80">
        <f t="shared" si="6"/>
        <v>5334313.5</v>
      </c>
      <c r="P80">
        <v>24396757.899999999</v>
      </c>
    </row>
    <row r="81" spans="1:16" x14ac:dyDescent="0.25">
      <c r="A81">
        <v>93</v>
      </c>
      <c r="B81" t="s">
        <v>36</v>
      </c>
      <c r="C81" t="s">
        <v>4</v>
      </c>
      <c r="D81">
        <v>381</v>
      </c>
      <c r="E81">
        <v>355</v>
      </c>
      <c r="F81">
        <v>345</v>
      </c>
      <c r="G81">
        <v>326</v>
      </c>
      <c r="H81">
        <v>263</v>
      </c>
      <c r="I81">
        <v>188</v>
      </c>
      <c r="J81">
        <v>169</v>
      </c>
      <c r="K81">
        <v>289</v>
      </c>
      <c r="L81">
        <v>217</v>
      </c>
      <c r="M81">
        <v>194</v>
      </c>
      <c r="N81">
        <v>3151.2</v>
      </c>
      <c r="O81">
        <f t="shared" si="6"/>
        <v>5878.2</v>
      </c>
      <c r="P81">
        <v>20061.999999999996</v>
      </c>
    </row>
    <row r="82" spans="1:16" x14ac:dyDescent="0.25">
      <c r="A82">
        <v>100</v>
      </c>
      <c r="B82" t="s">
        <v>37</v>
      </c>
      <c r="C82" t="s">
        <v>4</v>
      </c>
      <c r="D82">
        <v>10124</v>
      </c>
      <c r="E82">
        <v>9282.1</v>
      </c>
      <c r="F82">
        <v>10670</v>
      </c>
      <c r="G82">
        <v>9877</v>
      </c>
      <c r="H82">
        <v>11485</v>
      </c>
      <c r="I82">
        <v>10029</v>
      </c>
      <c r="J82">
        <v>9924</v>
      </c>
      <c r="K82">
        <v>9396</v>
      </c>
      <c r="L82">
        <v>10547</v>
      </c>
      <c r="M82">
        <v>8750.1</v>
      </c>
      <c r="N82">
        <v>109563.3</v>
      </c>
      <c r="O82">
        <f t="shared" si="6"/>
        <v>209647.5</v>
      </c>
      <c r="P82">
        <v>918668.59999999986</v>
      </c>
    </row>
    <row r="83" spans="1:16" x14ac:dyDescent="0.25">
      <c r="A83">
        <v>107</v>
      </c>
      <c r="B83" t="s">
        <v>38</v>
      </c>
      <c r="C83" t="s">
        <v>4</v>
      </c>
      <c r="D83">
        <v>6048.9</v>
      </c>
      <c r="E83">
        <v>5759</v>
      </c>
      <c r="F83">
        <v>4121.8999999999996</v>
      </c>
      <c r="G83">
        <v>3929</v>
      </c>
      <c r="H83">
        <v>4952</v>
      </c>
      <c r="I83">
        <v>6101</v>
      </c>
      <c r="J83">
        <v>3596</v>
      </c>
      <c r="K83">
        <v>4641</v>
      </c>
      <c r="L83">
        <v>4564</v>
      </c>
      <c r="M83">
        <v>3823</v>
      </c>
      <c r="N83">
        <v>47965.8</v>
      </c>
      <c r="O83">
        <f t="shared" si="6"/>
        <v>95501.6</v>
      </c>
      <c r="P83">
        <v>3514368.2</v>
      </c>
    </row>
    <row r="84" spans="1:16" x14ac:dyDescent="0.25">
      <c r="A84">
        <v>114</v>
      </c>
      <c r="B84" t="s">
        <v>39</v>
      </c>
      <c r="C84" t="s">
        <v>4</v>
      </c>
      <c r="D84">
        <v>454</v>
      </c>
      <c r="E84">
        <v>379</v>
      </c>
      <c r="F84">
        <v>267</v>
      </c>
      <c r="G84">
        <v>246</v>
      </c>
      <c r="H84">
        <v>355</v>
      </c>
      <c r="I84">
        <v>280</v>
      </c>
      <c r="J84">
        <v>264</v>
      </c>
      <c r="K84">
        <v>200</v>
      </c>
      <c r="L84">
        <v>250</v>
      </c>
      <c r="M84">
        <v>215</v>
      </c>
      <c r="N84">
        <v>2221.1</v>
      </c>
      <c r="O84">
        <f t="shared" si="6"/>
        <v>5131.1000000000004</v>
      </c>
      <c r="P84">
        <v>25817.699999999997</v>
      </c>
    </row>
    <row r="85" spans="1:16" x14ac:dyDescent="0.25">
      <c r="A85">
        <v>121</v>
      </c>
      <c r="B85" t="s">
        <v>40</v>
      </c>
      <c r="C85" t="s">
        <v>4</v>
      </c>
      <c r="D85">
        <v>13209.9</v>
      </c>
      <c r="E85">
        <v>9837</v>
      </c>
      <c r="F85">
        <v>9584.9</v>
      </c>
      <c r="G85">
        <v>9178.9</v>
      </c>
      <c r="H85">
        <v>8513</v>
      </c>
      <c r="I85">
        <v>8386.9</v>
      </c>
      <c r="J85">
        <v>9620</v>
      </c>
      <c r="K85">
        <v>7640</v>
      </c>
      <c r="L85">
        <v>9454</v>
      </c>
      <c r="M85">
        <v>7093</v>
      </c>
      <c r="N85">
        <v>147810.6</v>
      </c>
      <c r="O85">
        <f t="shared" si="6"/>
        <v>240328.2</v>
      </c>
      <c r="P85">
        <v>1081938.4000000001</v>
      </c>
    </row>
    <row r="86" spans="1:16" x14ac:dyDescent="0.25">
      <c r="A86">
        <v>128</v>
      </c>
      <c r="B86" t="s">
        <v>41</v>
      </c>
      <c r="C86" t="s">
        <v>4</v>
      </c>
      <c r="D86">
        <v>61793.9</v>
      </c>
      <c r="E86">
        <v>45893</v>
      </c>
      <c r="F86">
        <v>46559.1</v>
      </c>
      <c r="G86">
        <v>44544.1</v>
      </c>
      <c r="H86">
        <v>42617</v>
      </c>
      <c r="I86">
        <v>41225</v>
      </c>
      <c r="J86">
        <v>40486.9</v>
      </c>
      <c r="K86">
        <v>38420.9</v>
      </c>
      <c r="L86">
        <v>39126.9</v>
      </c>
      <c r="M86">
        <v>36548.9</v>
      </c>
      <c r="N86">
        <v>814290.5</v>
      </c>
      <c r="O86">
        <f t="shared" si="6"/>
        <v>1251506.2000000002</v>
      </c>
      <c r="P86">
        <v>4089387.6</v>
      </c>
    </row>
    <row r="87" spans="1:16" x14ac:dyDescent="0.25">
      <c r="A87">
        <v>135</v>
      </c>
      <c r="B87" t="s">
        <v>42</v>
      </c>
      <c r="C87" t="s">
        <v>4</v>
      </c>
      <c r="D87">
        <v>83590.7</v>
      </c>
      <c r="E87">
        <v>69757.3</v>
      </c>
      <c r="F87">
        <v>69288.5</v>
      </c>
      <c r="G87">
        <v>67783.199999999997</v>
      </c>
      <c r="H87">
        <v>61698.9</v>
      </c>
      <c r="I87">
        <v>57514.6</v>
      </c>
      <c r="J87">
        <v>56455.5</v>
      </c>
      <c r="K87">
        <v>57596.6</v>
      </c>
      <c r="L87">
        <v>50095.5</v>
      </c>
      <c r="M87">
        <v>45823.7</v>
      </c>
      <c r="N87">
        <v>553308.5</v>
      </c>
      <c r="O87">
        <f t="shared" si="6"/>
        <v>1172913</v>
      </c>
      <c r="P87">
        <v>10794769.999999998</v>
      </c>
    </row>
    <row r="88" spans="1:16" x14ac:dyDescent="0.25">
      <c r="A88">
        <v>142</v>
      </c>
      <c r="B88" t="s">
        <v>43</v>
      </c>
      <c r="C88" t="s">
        <v>4</v>
      </c>
      <c r="D88">
        <v>6605.1</v>
      </c>
      <c r="E88">
        <v>4417.1000000000004</v>
      </c>
      <c r="F88">
        <v>4475.2</v>
      </c>
      <c r="G88">
        <v>5334.9</v>
      </c>
      <c r="H88">
        <v>3090</v>
      </c>
      <c r="I88">
        <v>3767</v>
      </c>
      <c r="J88">
        <v>2902.1</v>
      </c>
      <c r="K88">
        <v>3860</v>
      </c>
      <c r="L88">
        <v>3368.1</v>
      </c>
      <c r="M88">
        <v>2979</v>
      </c>
      <c r="N88">
        <v>47631.8</v>
      </c>
      <c r="O88">
        <f t="shared" si="6"/>
        <v>88430.3</v>
      </c>
      <c r="P88">
        <v>1187660.3</v>
      </c>
    </row>
    <row r="89" spans="1:16" x14ac:dyDescent="0.25">
      <c r="A89">
        <v>149</v>
      </c>
      <c r="B89" t="s">
        <v>44</v>
      </c>
      <c r="C89" t="s">
        <v>4</v>
      </c>
      <c r="D89">
        <v>29</v>
      </c>
      <c r="E89">
        <v>9</v>
      </c>
      <c r="F89">
        <v>45</v>
      </c>
      <c r="G89">
        <v>2</v>
      </c>
      <c r="H89">
        <v>12</v>
      </c>
      <c r="I89">
        <v>21</v>
      </c>
      <c r="J89">
        <v>10</v>
      </c>
      <c r="K89">
        <v>2</v>
      </c>
      <c r="L89">
        <v>3</v>
      </c>
      <c r="M89">
        <v>12</v>
      </c>
      <c r="N89">
        <v>129</v>
      </c>
      <c r="O89">
        <f t="shared" si="6"/>
        <v>274</v>
      </c>
      <c r="P89">
        <v>384</v>
      </c>
    </row>
    <row r="90" spans="1:16" x14ac:dyDescent="0.25">
      <c r="A90">
        <v>4</v>
      </c>
      <c r="B90" t="s">
        <v>22</v>
      </c>
      <c r="C90" t="s">
        <v>6</v>
      </c>
      <c r="D90">
        <v>11651.9</v>
      </c>
      <c r="E90">
        <v>9454</v>
      </c>
      <c r="F90">
        <v>8770.9</v>
      </c>
      <c r="G90">
        <v>6738.9</v>
      </c>
      <c r="H90">
        <v>5586</v>
      </c>
      <c r="I90">
        <v>5120</v>
      </c>
      <c r="J90">
        <v>7477.9</v>
      </c>
      <c r="K90">
        <v>5221</v>
      </c>
      <c r="L90">
        <v>5999.1</v>
      </c>
      <c r="M90">
        <v>4534</v>
      </c>
      <c r="N90">
        <v>30502.1</v>
      </c>
      <c r="O90">
        <f t="shared" si="6"/>
        <v>101055.80000000002</v>
      </c>
      <c r="P90">
        <v>830828</v>
      </c>
    </row>
    <row r="91" spans="1:16" x14ac:dyDescent="0.25">
      <c r="A91">
        <v>11</v>
      </c>
      <c r="B91" t="s">
        <v>23</v>
      </c>
      <c r="C91" t="s">
        <v>6</v>
      </c>
      <c r="D91">
        <v>255563.8</v>
      </c>
      <c r="E91">
        <v>368937.2</v>
      </c>
      <c r="F91">
        <v>359927.2</v>
      </c>
      <c r="G91">
        <v>356303</v>
      </c>
      <c r="H91">
        <v>349540.3</v>
      </c>
      <c r="I91">
        <v>335961.9</v>
      </c>
      <c r="J91">
        <v>294914</v>
      </c>
      <c r="K91">
        <v>279416.3</v>
      </c>
      <c r="L91">
        <v>278509.40000000002</v>
      </c>
      <c r="M91">
        <v>229203.3</v>
      </c>
      <c r="N91">
        <v>1798331.2</v>
      </c>
      <c r="O91">
        <f t="shared" si="6"/>
        <v>4906607.5999999996</v>
      </c>
      <c r="P91">
        <v>10709719.199999999</v>
      </c>
    </row>
    <row r="92" spans="1:16" x14ac:dyDescent="0.25">
      <c r="A92">
        <v>18</v>
      </c>
      <c r="B92" t="s">
        <v>24</v>
      </c>
      <c r="C92" t="s">
        <v>6</v>
      </c>
      <c r="D92">
        <v>1364840.9</v>
      </c>
      <c r="E92">
        <v>1296492.3</v>
      </c>
      <c r="F92">
        <v>1329042.8</v>
      </c>
      <c r="G92">
        <v>1229363.1000000001</v>
      </c>
      <c r="H92">
        <v>1178115.8</v>
      </c>
      <c r="I92">
        <v>988994.6</v>
      </c>
      <c r="J92">
        <v>1022431.1</v>
      </c>
      <c r="K92">
        <v>854246.40000000002</v>
      </c>
      <c r="L92">
        <v>775398.5</v>
      </c>
      <c r="M92">
        <v>727888.6</v>
      </c>
      <c r="N92">
        <v>5106169.4000000004</v>
      </c>
      <c r="O92">
        <f t="shared" si="6"/>
        <v>15872983.5</v>
      </c>
      <c r="P92">
        <v>56590980.200000003</v>
      </c>
    </row>
    <row r="93" spans="1:16" x14ac:dyDescent="0.25">
      <c r="A93">
        <v>25</v>
      </c>
      <c r="B93" t="s">
        <v>25</v>
      </c>
      <c r="C93" t="s">
        <v>6</v>
      </c>
      <c r="D93">
        <v>134</v>
      </c>
      <c r="E93">
        <v>80</v>
      </c>
      <c r="F93">
        <v>39</v>
      </c>
      <c r="G93">
        <v>57</v>
      </c>
      <c r="H93">
        <v>19</v>
      </c>
      <c r="I93">
        <v>33</v>
      </c>
      <c r="J93">
        <v>51</v>
      </c>
      <c r="K93">
        <v>13</v>
      </c>
      <c r="L93">
        <v>5</v>
      </c>
      <c r="M93">
        <v>24</v>
      </c>
      <c r="N93">
        <v>242</v>
      </c>
      <c r="O93">
        <f t="shared" si="6"/>
        <v>697</v>
      </c>
      <c r="P93">
        <v>11728.2</v>
      </c>
    </row>
    <row r="94" spans="1:16" x14ac:dyDescent="0.25">
      <c r="A94">
        <v>32</v>
      </c>
      <c r="B94" t="s">
        <v>27</v>
      </c>
      <c r="C94" t="s">
        <v>6</v>
      </c>
      <c r="D94">
        <v>18892</v>
      </c>
      <c r="E94">
        <v>24615</v>
      </c>
      <c r="F94">
        <v>19668.8</v>
      </c>
      <c r="G94">
        <v>19085.099999999999</v>
      </c>
      <c r="H94">
        <v>17714</v>
      </c>
      <c r="I94">
        <v>10022.1</v>
      </c>
      <c r="J94">
        <v>10660</v>
      </c>
      <c r="K94">
        <v>9526</v>
      </c>
      <c r="L94">
        <v>7270</v>
      </c>
      <c r="M94">
        <v>7036</v>
      </c>
      <c r="N94">
        <v>46997.1</v>
      </c>
      <c r="O94">
        <f t="shared" si="6"/>
        <v>191486.1</v>
      </c>
      <c r="P94">
        <v>1239709</v>
      </c>
    </row>
    <row r="95" spans="1:16" x14ac:dyDescent="0.25">
      <c r="A95">
        <v>39</v>
      </c>
      <c r="B95" t="s">
        <v>28</v>
      </c>
      <c r="C95" t="s">
        <v>6</v>
      </c>
      <c r="D95">
        <v>2153098.2000000002</v>
      </c>
      <c r="E95">
        <v>1509958.1</v>
      </c>
      <c r="F95">
        <v>1133681.8</v>
      </c>
      <c r="G95">
        <v>938979.8</v>
      </c>
      <c r="H95">
        <v>763963.9</v>
      </c>
      <c r="I95">
        <v>571461.30000000005</v>
      </c>
      <c r="J95">
        <v>492966.3</v>
      </c>
      <c r="K95">
        <v>353783.4</v>
      </c>
      <c r="L95">
        <v>339198.3</v>
      </c>
      <c r="M95">
        <v>290148.59999999998</v>
      </c>
      <c r="N95">
        <v>2094868.6</v>
      </c>
      <c r="O95">
        <f t="shared" si="6"/>
        <v>10642108.300000001</v>
      </c>
      <c r="P95">
        <v>49907934.499999993</v>
      </c>
    </row>
    <row r="96" spans="1:16" x14ac:dyDescent="0.25">
      <c r="A96">
        <v>46</v>
      </c>
      <c r="B96" t="s">
        <v>29</v>
      </c>
      <c r="C96" t="s">
        <v>6</v>
      </c>
      <c r="D96">
        <v>172</v>
      </c>
      <c r="E96">
        <v>150</v>
      </c>
      <c r="F96">
        <v>99</v>
      </c>
      <c r="G96">
        <v>64</v>
      </c>
      <c r="H96">
        <v>70</v>
      </c>
      <c r="I96">
        <v>149</v>
      </c>
      <c r="J96">
        <v>156</v>
      </c>
      <c r="K96">
        <v>53</v>
      </c>
      <c r="L96">
        <v>72</v>
      </c>
      <c r="M96">
        <v>38</v>
      </c>
      <c r="N96">
        <v>245</v>
      </c>
      <c r="O96">
        <f t="shared" si="6"/>
        <v>1268</v>
      </c>
      <c r="P96">
        <v>8218.2000000000007</v>
      </c>
    </row>
    <row r="97" spans="1:16" x14ac:dyDescent="0.25">
      <c r="A97">
        <v>53</v>
      </c>
      <c r="B97" t="s">
        <v>30</v>
      </c>
      <c r="C97" t="s">
        <v>6</v>
      </c>
      <c r="D97">
        <v>3544</v>
      </c>
      <c r="E97">
        <v>5012</v>
      </c>
      <c r="F97">
        <v>1730.1</v>
      </c>
      <c r="G97">
        <v>2111</v>
      </c>
      <c r="H97">
        <v>2693</v>
      </c>
      <c r="I97">
        <v>2693</v>
      </c>
      <c r="J97">
        <v>950.1</v>
      </c>
      <c r="K97">
        <v>567</v>
      </c>
      <c r="L97">
        <v>1804.1</v>
      </c>
      <c r="M97">
        <v>1681</v>
      </c>
      <c r="N97">
        <v>20609.099999999999</v>
      </c>
      <c r="O97">
        <f t="shared" si="6"/>
        <v>43394.399999999994</v>
      </c>
      <c r="P97">
        <v>298855.59999999998</v>
      </c>
    </row>
    <row r="98" spans="1:16" x14ac:dyDescent="0.25">
      <c r="A98">
        <v>60</v>
      </c>
      <c r="B98" t="s">
        <v>31</v>
      </c>
      <c r="C98" t="s">
        <v>6</v>
      </c>
      <c r="D98">
        <v>7865.1</v>
      </c>
      <c r="E98">
        <v>5288</v>
      </c>
      <c r="F98">
        <v>6670</v>
      </c>
      <c r="G98">
        <v>5757</v>
      </c>
      <c r="H98">
        <v>4473</v>
      </c>
      <c r="I98">
        <v>4666</v>
      </c>
      <c r="J98">
        <v>3787</v>
      </c>
      <c r="K98">
        <v>3217</v>
      </c>
      <c r="L98">
        <v>2137.9</v>
      </c>
      <c r="M98">
        <v>2724</v>
      </c>
      <c r="N98">
        <v>13201</v>
      </c>
      <c r="O98">
        <f t="shared" ref="O98:O129" si="8">SUM(D98:N98)</f>
        <v>59786</v>
      </c>
      <c r="P98">
        <v>304789.80000000005</v>
      </c>
    </row>
    <row r="99" spans="1:16" x14ac:dyDescent="0.25">
      <c r="A99">
        <v>67</v>
      </c>
      <c r="B99" t="s">
        <v>32</v>
      </c>
      <c r="C99" t="s">
        <v>6</v>
      </c>
      <c r="D99">
        <v>1101580.2</v>
      </c>
      <c r="E99">
        <v>1368098.5</v>
      </c>
      <c r="F99">
        <v>1526235.6</v>
      </c>
      <c r="G99">
        <v>1664562.4</v>
      </c>
      <c r="H99">
        <v>1467263.6</v>
      </c>
      <c r="I99">
        <v>1333344</v>
      </c>
      <c r="J99">
        <v>1299756.8</v>
      </c>
      <c r="K99">
        <v>1228546.8999999999</v>
      </c>
      <c r="L99">
        <v>1038014.2</v>
      </c>
      <c r="M99">
        <v>1011346.3</v>
      </c>
      <c r="N99">
        <v>6787324.4000000004</v>
      </c>
      <c r="O99">
        <f t="shared" si="8"/>
        <v>19826072.900000002</v>
      </c>
      <c r="P99">
        <v>35072101.799999997</v>
      </c>
    </row>
    <row r="100" spans="1:16" x14ac:dyDescent="0.25">
      <c r="A100">
        <v>74</v>
      </c>
      <c r="B100" t="s">
        <v>33</v>
      </c>
      <c r="C100" t="s">
        <v>6</v>
      </c>
      <c r="D100">
        <v>4367</v>
      </c>
      <c r="E100">
        <v>3420</v>
      </c>
      <c r="F100">
        <v>2869.1</v>
      </c>
      <c r="G100">
        <v>2129</v>
      </c>
      <c r="H100">
        <v>1812</v>
      </c>
      <c r="I100">
        <v>1533</v>
      </c>
      <c r="J100">
        <v>1569</v>
      </c>
      <c r="K100">
        <v>1506</v>
      </c>
      <c r="L100">
        <v>833</v>
      </c>
      <c r="M100">
        <v>733</v>
      </c>
      <c r="N100">
        <v>6582.1</v>
      </c>
      <c r="O100">
        <f t="shared" si="8"/>
        <v>27353.199999999997</v>
      </c>
      <c r="P100">
        <v>302140.30000000005</v>
      </c>
    </row>
    <row r="101" spans="1:16" x14ac:dyDescent="0.25">
      <c r="A101">
        <v>81</v>
      </c>
      <c r="B101" t="s">
        <v>34</v>
      </c>
      <c r="C101" t="s">
        <v>6</v>
      </c>
      <c r="D101">
        <v>66</v>
      </c>
      <c r="E101">
        <v>13</v>
      </c>
      <c r="F101">
        <v>46</v>
      </c>
      <c r="G101">
        <v>24</v>
      </c>
      <c r="H101">
        <v>10</v>
      </c>
      <c r="I101">
        <v>4</v>
      </c>
      <c r="J101">
        <v>11</v>
      </c>
      <c r="K101">
        <v>7</v>
      </c>
      <c r="L101">
        <v>23</v>
      </c>
      <c r="M101">
        <v>1</v>
      </c>
      <c r="N101">
        <v>47</v>
      </c>
      <c r="O101">
        <f t="shared" si="8"/>
        <v>252</v>
      </c>
      <c r="P101">
        <v>5954.2</v>
      </c>
    </row>
    <row r="102" spans="1:16" x14ac:dyDescent="0.25">
      <c r="A102">
        <v>88</v>
      </c>
      <c r="B102" t="s">
        <v>35</v>
      </c>
      <c r="C102" t="s">
        <v>6</v>
      </c>
      <c r="D102">
        <v>243698.7</v>
      </c>
      <c r="E102">
        <v>211426</v>
      </c>
      <c r="F102">
        <v>179278.4</v>
      </c>
      <c r="G102">
        <v>176660.8</v>
      </c>
      <c r="H102">
        <v>134957.4</v>
      </c>
      <c r="I102">
        <v>131926.70000000001</v>
      </c>
      <c r="J102">
        <v>116387.3</v>
      </c>
      <c r="K102">
        <v>109970.5</v>
      </c>
      <c r="L102">
        <v>82785.8</v>
      </c>
      <c r="M102">
        <v>75978.7</v>
      </c>
      <c r="N102">
        <v>606341.4</v>
      </c>
      <c r="O102">
        <f t="shared" si="8"/>
        <v>2069411.7000000002</v>
      </c>
      <c r="P102">
        <v>24396757.899999999</v>
      </c>
    </row>
    <row r="103" spans="1:16" x14ac:dyDescent="0.25">
      <c r="A103">
        <v>95</v>
      </c>
      <c r="B103" t="s">
        <v>36</v>
      </c>
      <c r="C103" t="s">
        <v>6</v>
      </c>
      <c r="D103">
        <v>154</v>
      </c>
      <c r="E103">
        <v>119</v>
      </c>
      <c r="F103">
        <v>181</v>
      </c>
      <c r="G103">
        <v>152</v>
      </c>
      <c r="H103">
        <v>82</v>
      </c>
      <c r="I103">
        <v>95</v>
      </c>
      <c r="J103">
        <v>144</v>
      </c>
      <c r="K103">
        <v>12</v>
      </c>
      <c r="L103">
        <v>72</v>
      </c>
      <c r="M103">
        <v>23</v>
      </c>
      <c r="N103">
        <v>394.1</v>
      </c>
      <c r="O103">
        <f t="shared" si="8"/>
        <v>1428.1</v>
      </c>
      <c r="P103">
        <v>20061.999999999996</v>
      </c>
    </row>
    <row r="104" spans="1:16" x14ac:dyDescent="0.25">
      <c r="A104">
        <v>102</v>
      </c>
      <c r="B104" t="s">
        <v>37</v>
      </c>
      <c r="C104" t="s">
        <v>6</v>
      </c>
      <c r="D104">
        <v>69921</v>
      </c>
      <c r="E104">
        <v>27910.5</v>
      </c>
      <c r="F104">
        <v>20834.8</v>
      </c>
      <c r="G104">
        <v>15700.8</v>
      </c>
      <c r="H104">
        <v>19860.7</v>
      </c>
      <c r="I104">
        <v>15759.9</v>
      </c>
      <c r="J104">
        <v>11365.9</v>
      </c>
      <c r="K104">
        <v>8074</v>
      </c>
      <c r="L104">
        <v>11501.9</v>
      </c>
      <c r="M104">
        <v>6503.9</v>
      </c>
      <c r="N104">
        <v>66905.8</v>
      </c>
      <c r="O104">
        <f t="shared" si="8"/>
        <v>274339.20000000001</v>
      </c>
      <c r="P104">
        <v>918668.59999999986</v>
      </c>
    </row>
    <row r="105" spans="1:16" x14ac:dyDescent="0.25">
      <c r="A105">
        <v>109</v>
      </c>
      <c r="B105" t="s">
        <v>38</v>
      </c>
      <c r="C105" t="s">
        <v>6</v>
      </c>
      <c r="D105">
        <v>472107</v>
      </c>
      <c r="E105">
        <v>324947.8</v>
      </c>
      <c r="F105">
        <v>203032.1</v>
      </c>
      <c r="G105">
        <v>183516.3</v>
      </c>
      <c r="H105">
        <v>143517.4</v>
      </c>
      <c r="I105">
        <v>126324.5</v>
      </c>
      <c r="J105">
        <v>110001.60000000001</v>
      </c>
      <c r="K105">
        <v>89170.6</v>
      </c>
      <c r="L105">
        <v>83838.8</v>
      </c>
      <c r="M105">
        <v>69540.600000000006</v>
      </c>
      <c r="N105">
        <v>443693.1</v>
      </c>
      <c r="O105">
        <f t="shared" si="8"/>
        <v>2249689.8000000003</v>
      </c>
      <c r="P105">
        <v>3514368.2</v>
      </c>
    </row>
    <row r="106" spans="1:16" x14ac:dyDescent="0.25">
      <c r="A106">
        <v>116</v>
      </c>
      <c r="B106" t="s">
        <v>39</v>
      </c>
      <c r="C106" t="s">
        <v>6</v>
      </c>
      <c r="D106">
        <v>231</v>
      </c>
      <c r="E106">
        <v>223</v>
      </c>
      <c r="F106">
        <v>141</v>
      </c>
      <c r="G106">
        <v>62</v>
      </c>
      <c r="H106">
        <v>75</v>
      </c>
      <c r="I106">
        <v>48</v>
      </c>
      <c r="J106">
        <v>25</v>
      </c>
      <c r="K106">
        <v>21</v>
      </c>
      <c r="L106">
        <v>56</v>
      </c>
      <c r="M106">
        <v>25</v>
      </c>
      <c r="N106">
        <v>249.1</v>
      </c>
      <c r="O106">
        <f t="shared" si="8"/>
        <v>1156.0999999999999</v>
      </c>
      <c r="P106">
        <v>25817.699999999997</v>
      </c>
    </row>
    <row r="107" spans="1:16" x14ac:dyDescent="0.25">
      <c r="A107">
        <v>123</v>
      </c>
      <c r="B107" t="s">
        <v>40</v>
      </c>
      <c r="C107" t="s">
        <v>6</v>
      </c>
      <c r="D107">
        <v>16853.900000000001</v>
      </c>
      <c r="E107">
        <v>16526.900000000001</v>
      </c>
      <c r="F107">
        <v>23109.8</v>
      </c>
      <c r="G107">
        <v>21164.799999999999</v>
      </c>
      <c r="H107">
        <v>21791.8</v>
      </c>
      <c r="I107">
        <v>23371.8</v>
      </c>
      <c r="J107">
        <v>22945.8</v>
      </c>
      <c r="K107">
        <v>33369.699999999997</v>
      </c>
      <c r="L107">
        <v>21156.799999999999</v>
      </c>
      <c r="M107">
        <v>26619.8</v>
      </c>
      <c r="N107">
        <v>250774.8</v>
      </c>
      <c r="O107">
        <f t="shared" si="8"/>
        <v>477685.89999999997</v>
      </c>
      <c r="P107">
        <v>1081938.4000000001</v>
      </c>
    </row>
    <row r="108" spans="1:16" x14ac:dyDescent="0.25">
      <c r="A108">
        <v>130</v>
      </c>
      <c r="B108" t="s">
        <v>41</v>
      </c>
      <c r="C108" t="s">
        <v>6</v>
      </c>
      <c r="D108">
        <v>213294.7</v>
      </c>
      <c r="E108">
        <v>101731</v>
      </c>
      <c r="F108">
        <v>90003</v>
      </c>
      <c r="G108">
        <v>64255</v>
      </c>
      <c r="H108">
        <v>66159.899999999994</v>
      </c>
      <c r="I108">
        <v>58877.9</v>
      </c>
      <c r="J108">
        <v>62668.1</v>
      </c>
      <c r="K108">
        <v>51519</v>
      </c>
      <c r="L108">
        <v>43183.9</v>
      </c>
      <c r="M108">
        <v>43248.800000000003</v>
      </c>
      <c r="N108">
        <v>320677</v>
      </c>
      <c r="O108">
        <f t="shared" si="8"/>
        <v>1115618.3</v>
      </c>
      <c r="P108">
        <v>4089387.6</v>
      </c>
    </row>
    <row r="109" spans="1:16" x14ac:dyDescent="0.25">
      <c r="A109">
        <v>137</v>
      </c>
      <c r="B109" t="s">
        <v>42</v>
      </c>
      <c r="C109" t="s">
        <v>6</v>
      </c>
      <c r="D109">
        <v>613215.19999999995</v>
      </c>
      <c r="E109">
        <v>474792.4</v>
      </c>
      <c r="F109">
        <v>391396.3</v>
      </c>
      <c r="G109">
        <v>342152.8</v>
      </c>
      <c r="H109">
        <v>264321.40000000002</v>
      </c>
      <c r="I109">
        <v>246664.9</v>
      </c>
      <c r="J109">
        <v>209103</v>
      </c>
      <c r="K109">
        <v>179154.8</v>
      </c>
      <c r="L109">
        <v>151278.9</v>
      </c>
      <c r="M109">
        <v>130469.9</v>
      </c>
      <c r="N109">
        <v>1059170.8</v>
      </c>
      <c r="O109">
        <f t="shared" si="8"/>
        <v>4061720.3999999994</v>
      </c>
      <c r="P109">
        <v>10794769.999999998</v>
      </c>
    </row>
    <row r="110" spans="1:16" x14ac:dyDescent="0.25">
      <c r="A110">
        <v>144</v>
      </c>
      <c r="B110" t="s">
        <v>43</v>
      </c>
      <c r="C110" t="s">
        <v>6</v>
      </c>
      <c r="D110">
        <v>141206.79999999999</v>
      </c>
      <c r="E110">
        <v>89827.6</v>
      </c>
      <c r="F110">
        <v>68803.8</v>
      </c>
      <c r="G110">
        <v>58108.800000000003</v>
      </c>
      <c r="H110">
        <v>45736.800000000003</v>
      </c>
      <c r="I110">
        <v>43618.8</v>
      </c>
      <c r="J110">
        <v>40559</v>
      </c>
      <c r="K110">
        <v>35426.9</v>
      </c>
      <c r="L110">
        <v>28197.8</v>
      </c>
      <c r="M110">
        <v>17849.900000000001</v>
      </c>
      <c r="N110">
        <v>161845.4</v>
      </c>
      <c r="O110">
        <f t="shared" si="8"/>
        <v>731181.60000000009</v>
      </c>
      <c r="P110">
        <v>1187660.3</v>
      </c>
    </row>
    <row r="111" spans="1:16" x14ac:dyDescent="0.25">
      <c r="A111">
        <v>151</v>
      </c>
      <c r="B111" t="s">
        <v>44</v>
      </c>
      <c r="C111" t="s">
        <v>6</v>
      </c>
      <c r="D111">
        <v>0</v>
      </c>
      <c r="E111">
        <v>1</v>
      </c>
      <c r="F111">
        <v>20</v>
      </c>
      <c r="G111">
        <v>0</v>
      </c>
      <c r="H111">
        <v>0</v>
      </c>
      <c r="I111">
        <v>2</v>
      </c>
      <c r="J111">
        <v>0</v>
      </c>
      <c r="K111">
        <v>0</v>
      </c>
      <c r="L111">
        <v>1</v>
      </c>
      <c r="M111">
        <v>0</v>
      </c>
      <c r="N111">
        <v>1</v>
      </c>
      <c r="O111">
        <f t="shared" si="8"/>
        <v>25</v>
      </c>
      <c r="P111">
        <v>384</v>
      </c>
    </row>
    <row r="112" spans="1:16" x14ac:dyDescent="0.25">
      <c r="A112">
        <v>5</v>
      </c>
      <c r="B112" t="s">
        <v>22</v>
      </c>
      <c r="C112" t="s">
        <v>7</v>
      </c>
      <c r="D112">
        <v>8296.9</v>
      </c>
      <c r="E112">
        <v>4404.8999999999996</v>
      </c>
      <c r="F112">
        <v>4812</v>
      </c>
      <c r="G112">
        <v>3441.8</v>
      </c>
      <c r="H112">
        <v>2935</v>
      </c>
      <c r="I112">
        <v>1721.1</v>
      </c>
      <c r="J112">
        <v>2325.1</v>
      </c>
      <c r="K112">
        <v>2123</v>
      </c>
      <c r="L112">
        <v>1552</v>
      </c>
      <c r="M112">
        <v>1257</v>
      </c>
      <c r="N112">
        <v>22185.4</v>
      </c>
      <c r="O112">
        <f t="shared" si="8"/>
        <v>55054.2</v>
      </c>
      <c r="P112">
        <v>830828</v>
      </c>
    </row>
    <row r="113" spans="1:16" x14ac:dyDescent="0.25">
      <c r="A113">
        <v>12</v>
      </c>
      <c r="B113" t="s">
        <v>23</v>
      </c>
      <c r="C113" t="s">
        <v>7</v>
      </c>
      <c r="D113">
        <v>168474.1</v>
      </c>
      <c r="E113">
        <v>146816.20000000001</v>
      </c>
      <c r="F113">
        <v>130046.6</v>
      </c>
      <c r="G113">
        <v>110765.5</v>
      </c>
      <c r="H113">
        <v>108865.8</v>
      </c>
      <c r="I113">
        <v>91652.4</v>
      </c>
      <c r="J113">
        <v>59365.7</v>
      </c>
      <c r="K113">
        <v>57806.400000000001</v>
      </c>
      <c r="L113">
        <v>39826.800000000003</v>
      </c>
      <c r="M113">
        <v>48242.7</v>
      </c>
      <c r="N113">
        <v>572725</v>
      </c>
      <c r="O113">
        <f t="shared" si="8"/>
        <v>1534587.2000000002</v>
      </c>
      <c r="P113">
        <v>10709719.199999999</v>
      </c>
    </row>
    <row r="114" spans="1:16" x14ac:dyDescent="0.25">
      <c r="A114">
        <v>19</v>
      </c>
      <c r="B114" t="s">
        <v>24</v>
      </c>
      <c r="C114" t="s">
        <v>7</v>
      </c>
      <c r="D114">
        <v>1290478.6000000001</v>
      </c>
      <c r="E114">
        <v>1027672.8</v>
      </c>
      <c r="F114">
        <v>904254.6</v>
      </c>
      <c r="G114">
        <v>737816.1</v>
      </c>
      <c r="H114">
        <v>691323.1</v>
      </c>
      <c r="I114">
        <v>577769.80000000005</v>
      </c>
      <c r="J114">
        <v>499012.8</v>
      </c>
      <c r="K114">
        <v>429377.7</v>
      </c>
      <c r="L114">
        <v>423602.4</v>
      </c>
      <c r="M114">
        <v>373098.8</v>
      </c>
      <c r="N114">
        <v>4167335.6</v>
      </c>
      <c r="O114">
        <f t="shared" si="8"/>
        <v>11121742.300000001</v>
      </c>
      <c r="P114">
        <v>56590980.200000003</v>
      </c>
    </row>
    <row r="115" spans="1:16" x14ac:dyDescent="0.25">
      <c r="A115">
        <v>26</v>
      </c>
      <c r="B115" t="s">
        <v>25</v>
      </c>
      <c r="C115" t="s">
        <v>7</v>
      </c>
      <c r="D115">
        <v>88</v>
      </c>
      <c r="E115">
        <v>47</v>
      </c>
      <c r="F115">
        <v>43</v>
      </c>
      <c r="G115">
        <v>24</v>
      </c>
      <c r="H115">
        <v>16</v>
      </c>
      <c r="I115">
        <v>32</v>
      </c>
      <c r="J115">
        <v>21</v>
      </c>
      <c r="K115">
        <v>15</v>
      </c>
      <c r="L115">
        <v>41</v>
      </c>
      <c r="M115">
        <v>61</v>
      </c>
      <c r="N115">
        <v>897.1</v>
      </c>
      <c r="O115">
        <f t="shared" si="8"/>
        <v>1285.0999999999999</v>
      </c>
      <c r="P115">
        <v>11728.2</v>
      </c>
    </row>
    <row r="116" spans="1:16" x14ac:dyDescent="0.25">
      <c r="A116">
        <v>33</v>
      </c>
      <c r="B116" t="s">
        <v>27</v>
      </c>
      <c r="C116" t="s">
        <v>7</v>
      </c>
      <c r="D116">
        <v>18703</v>
      </c>
      <c r="E116">
        <v>14225.1</v>
      </c>
      <c r="F116">
        <v>10719</v>
      </c>
      <c r="G116">
        <v>10999.1</v>
      </c>
      <c r="H116">
        <v>9365</v>
      </c>
      <c r="I116">
        <v>8671.1</v>
      </c>
      <c r="J116">
        <v>7208.1</v>
      </c>
      <c r="K116">
        <v>7197.1</v>
      </c>
      <c r="L116">
        <v>6938.2</v>
      </c>
      <c r="M116">
        <v>7522.2</v>
      </c>
      <c r="N116">
        <v>76333</v>
      </c>
      <c r="O116">
        <f t="shared" si="8"/>
        <v>177880.90000000002</v>
      </c>
      <c r="P116">
        <v>1239709</v>
      </c>
    </row>
    <row r="117" spans="1:16" x14ac:dyDescent="0.25">
      <c r="A117">
        <v>40</v>
      </c>
      <c r="B117" t="s">
        <v>28</v>
      </c>
      <c r="C117" t="s">
        <v>7</v>
      </c>
      <c r="D117">
        <v>584026.19999999995</v>
      </c>
      <c r="E117">
        <v>289320.8</v>
      </c>
      <c r="F117">
        <v>221706.2</v>
      </c>
      <c r="G117">
        <v>173950.7</v>
      </c>
      <c r="H117">
        <v>140201.29999999999</v>
      </c>
      <c r="I117">
        <v>131675</v>
      </c>
      <c r="J117">
        <v>112107.4</v>
      </c>
      <c r="K117">
        <v>97906.1</v>
      </c>
      <c r="L117">
        <v>84729.7</v>
      </c>
      <c r="M117">
        <v>88045.5</v>
      </c>
      <c r="N117">
        <v>1537614.7</v>
      </c>
      <c r="O117">
        <f t="shared" si="8"/>
        <v>3461283.5999999996</v>
      </c>
      <c r="P117">
        <v>49907934.499999993</v>
      </c>
    </row>
    <row r="118" spans="1:16" x14ac:dyDescent="0.25">
      <c r="A118">
        <v>47</v>
      </c>
      <c r="B118" t="s">
        <v>29</v>
      </c>
      <c r="C118" t="s">
        <v>7</v>
      </c>
      <c r="D118">
        <v>81</v>
      </c>
      <c r="E118">
        <v>36</v>
      </c>
      <c r="F118">
        <v>24</v>
      </c>
      <c r="G118">
        <v>2</v>
      </c>
      <c r="H118">
        <v>5</v>
      </c>
      <c r="I118">
        <v>8</v>
      </c>
      <c r="J118">
        <v>3</v>
      </c>
      <c r="K118">
        <v>11</v>
      </c>
      <c r="L118">
        <v>8</v>
      </c>
      <c r="M118">
        <v>2</v>
      </c>
      <c r="N118">
        <v>166</v>
      </c>
      <c r="O118">
        <f t="shared" si="8"/>
        <v>346</v>
      </c>
      <c r="P118">
        <v>8218.2000000000007</v>
      </c>
    </row>
    <row r="119" spans="1:16" x14ac:dyDescent="0.25">
      <c r="A119">
        <v>54</v>
      </c>
      <c r="B119" t="s">
        <v>30</v>
      </c>
      <c r="C119" t="s">
        <v>7</v>
      </c>
      <c r="D119">
        <v>4685</v>
      </c>
      <c r="E119">
        <v>2134.1</v>
      </c>
      <c r="F119">
        <v>2238.1</v>
      </c>
      <c r="G119">
        <v>2231.1999999999998</v>
      </c>
      <c r="H119">
        <v>1930.1</v>
      </c>
      <c r="I119">
        <v>1382</v>
      </c>
      <c r="J119">
        <v>1232.0999999999999</v>
      </c>
      <c r="K119">
        <v>1290.0999999999999</v>
      </c>
      <c r="L119">
        <v>1242</v>
      </c>
      <c r="M119">
        <v>1186.0999999999999</v>
      </c>
      <c r="N119">
        <v>23944.9</v>
      </c>
      <c r="O119">
        <f t="shared" si="8"/>
        <v>43495.7</v>
      </c>
      <c r="P119">
        <v>298855.59999999998</v>
      </c>
    </row>
    <row r="120" spans="1:16" x14ac:dyDescent="0.25">
      <c r="A120">
        <v>61</v>
      </c>
      <c r="B120" t="s">
        <v>31</v>
      </c>
      <c r="C120" t="s">
        <v>7</v>
      </c>
      <c r="D120">
        <v>4345</v>
      </c>
      <c r="E120">
        <v>2200</v>
      </c>
      <c r="F120">
        <v>1216</v>
      </c>
      <c r="G120">
        <v>1197</v>
      </c>
      <c r="H120">
        <v>740</v>
      </c>
      <c r="I120">
        <v>563</v>
      </c>
      <c r="J120">
        <v>177.1</v>
      </c>
      <c r="K120">
        <v>430</v>
      </c>
      <c r="L120">
        <v>219</v>
      </c>
      <c r="M120">
        <v>244</v>
      </c>
      <c r="N120">
        <v>6621.3</v>
      </c>
      <c r="O120">
        <f t="shared" si="8"/>
        <v>17952.400000000001</v>
      </c>
      <c r="P120">
        <v>304789.80000000005</v>
      </c>
    </row>
    <row r="121" spans="1:16" x14ac:dyDescent="0.25">
      <c r="A121">
        <v>68</v>
      </c>
      <c r="B121" t="s">
        <v>32</v>
      </c>
      <c r="C121" t="s">
        <v>7</v>
      </c>
      <c r="D121">
        <v>788408</v>
      </c>
      <c r="E121">
        <v>701705.3</v>
      </c>
      <c r="F121">
        <v>565327</v>
      </c>
      <c r="G121">
        <v>468555.2</v>
      </c>
      <c r="H121">
        <v>405307.1</v>
      </c>
      <c r="I121">
        <v>409711.2</v>
      </c>
      <c r="J121">
        <v>303830.8</v>
      </c>
      <c r="K121">
        <v>284090.2</v>
      </c>
      <c r="L121">
        <v>255696.6</v>
      </c>
      <c r="M121">
        <v>221075.3</v>
      </c>
      <c r="N121">
        <v>2161547.6</v>
      </c>
      <c r="O121">
        <f t="shared" si="8"/>
        <v>6565254.3000000007</v>
      </c>
      <c r="P121">
        <v>35072101.799999997</v>
      </c>
    </row>
    <row r="122" spans="1:16" x14ac:dyDescent="0.25">
      <c r="A122">
        <v>75</v>
      </c>
      <c r="B122" t="s">
        <v>33</v>
      </c>
      <c r="C122" t="s">
        <v>7</v>
      </c>
      <c r="D122">
        <v>2989</v>
      </c>
      <c r="E122">
        <v>1853</v>
      </c>
      <c r="F122">
        <v>1756</v>
      </c>
      <c r="G122">
        <v>1349</v>
      </c>
      <c r="H122">
        <v>1245</v>
      </c>
      <c r="I122">
        <v>842</v>
      </c>
      <c r="J122">
        <v>967</v>
      </c>
      <c r="K122">
        <v>941</v>
      </c>
      <c r="L122">
        <v>826</v>
      </c>
      <c r="M122">
        <v>642</v>
      </c>
      <c r="N122">
        <v>9970.2000000000007</v>
      </c>
      <c r="O122">
        <f t="shared" si="8"/>
        <v>23380.2</v>
      </c>
      <c r="P122">
        <v>302140.30000000005</v>
      </c>
    </row>
    <row r="123" spans="1:16" x14ac:dyDescent="0.25">
      <c r="A123">
        <v>82</v>
      </c>
      <c r="B123" t="s">
        <v>34</v>
      </c>
      <c r="C123" t="s">
        <v>7</v>
      </c>
      <c r="D123">
        <v>45</v>
      </c>
      <c r="E123">
        <v>36</v>
      </c>
      <c r="F123">
        <v>5</v>
      </c>
      <c r="G123">
        <v>6</v>
      </c>
      <c r="H123">
        <v>17</v>
      </c>
      <c r="I123">
        <v>4</v>
      </c>
      <c r="J123">
        <v>2</v>
      </c>
      <c r="K123">
        <v>3</v>
      </c>
      <c r="L123">
        <v>4</v>
      </c>
      <c r="M123">
        <v>2</v>
      </c>
      <c r="N123">
        <v>95</v>
      </c>
      <c r="O123">
        <f t="shared" si="8"/>
        <v>219</v>
      </c>
      <c r="P123">
        <v>5954.2</v>
      </c>
    </row>
    <row r="124" spans="1:16" x14ac:dyDescent="0.25">
      <c r="A124">
        <v>89</v>
      </c>
      <c r="B124" t="s">
        <v>35</v>
      </c>
      <c r="C124" t="s">
        <v>7</v>
      </c>
      <c r="D124">
        <v>427527.8</v>
      </c>
      <c r="E124">
        <v>353197.2</v>
      </c>
      <c r="F124">
        <v>307369.3</v>
      </c>
      <c r="G124">
        <v>265697.59999999998</v>
      </c>
      <c r="H124">
        <v>236905.7</v>
      </c>
      <c r="I124">
        <v>215376.5</v>
      </c>
      <c r="J124">
        <v>207568.9</v>
      </c>
      <c r="K124">
        <v>177160.2</v>
      </c>
      <c r="L124">
        <v>147375.1</v>
      </c>
      <c r="M124">
        <v>126176.1</v>
      </c>
      <c r="N124">
        <v>1863970.3</v>
      </c>
      <c r="O124">
        <f t="shared" si="8"/>
        <v>4328324.7</v>
      </c>
      <c r="P124">
        <v>24396757.899999999</v>
      </c>
    </row>
    <row r="125" spans="1:16" x14ac:dyDescent="0.25">
      <c r="A125">
        <v>96</v>
      </c>
      <c r="B125" t="s">
        <v>36</v>
      </c>
      <c r="C125" t="s">
        <v>7</v>
      </c>
      <c r="D125">
        <v>173</v>
      </c>
      <c r="E125">
        <v>161</v>
      </c>
      <c r="F125">
        <v>139.1</v>
      </c>
      <c r="G125">
        <v>69</v>
      </c>
      <c r="H125">
        <v>44</v>
      </c>
      <c r="I125">
        <v>101</v>
      </c>
      <c r="J125">
        <v>69</v>
      </c>
      <c r="K125">
        <v>47</v>
      </c>
      <c r="L125">
        <v>49</v>
      </c>
      <c r="M125">
        <v>55</v>
      </c>
      <c r="N125">
        <v>1054.2</v>
      </c>
      <c r="O125">
        <f t="shared" si="8"/>
        <v>1961.3000000000002</v>
      </c>
      <c r="P125">
        <v>20061.999999999996</v>
      </c>
    </row>
    <row r="126" spans="1:16" x14ac:dyDescent="0.25">
      <c r="A126">
        <v>103</v>
      </c>
      <c r="B126" t="s">
        <v>37</v>
      </c>
      <c r="C126" t="s">
        <v>7</v>
      </c>
      <c r="D126">
        <v>7191</v>
      </c>
      <c r="E126">
        <v>3408</v>
      </c>
      <c r="F126">
        <v>3619</v>
      </c>
      <c r="G126">
        <v>3107</v>
      </c>
      <c r="H126">
        <v>3120.9</v>
      </c>
      <c r="I126">
        <v>2173.1</v>
      </c>
      <c r="J126">
        <v>2019</v>
      </c>
      <c r="K126">
        <v>1267</v>
      </c>
      <c r="L126">
        <v>2222</v>
      </c>
      <c r="M126">
        <v>1355</v>
      </c>
      <c r="N126">
        <v>40728</v>
      </c>
      <c r="O126">
        <f t="shared" si="8"/>
        <v>70210</v>
      </c>
      <c r="P126">
        <v>918668.59999999986</v>
      </c>
    </row>
    <row r="127" spans="1:16" x14ac:dyDescent="0.25">
      <c r="A127">
        <v>110</v>
      </c>
      <c r="B127" t="s">
        <v>38</v>
      </c>
      <c r="C127" t="s">
        <v>7</v>
      </c>
      <c r="D127">
        <v>248647.4</v>
      </c>
      <c r="E127">
        <v>82956.7</v>
      </c>
      <c r="F127">
        <v>43665.8</v>
      </c>
      <c r="G127">
        <v>22849.9</v>
      </c>
      <c r="H127">
        <v>24742.9</v>
      </c>
      <c r="I127">
        <v>7823.9</v>
      </c>
      <c r="J127">
        <v>15278</v>
      </c>
      <c r="K127">
        <v>9312</v>
      </c>
      <c r="L127">
        <v>9508</v>
      </c>
      <c r="M127">
        <v>8906</v>
      </c>
      <c r="N127">
        <v>69426.600000000006</v>
      </c>
      <c r="O127">
        <f t="shared" si="8"/>
        <v>543117.20000000007</v>
      </c>
      <c r="P127">
        <v>3514368.2</v>
      </c>
    </row>
    <row r="128" spans="1:16" x14ac:dyDescent="0.25">
      <c r="A128">
        <v>117</v>
      </c>
      <c r="B128" t="s">
        <v>39</v>
      </c>
      <c r="C128" t="s">
        <v>7</v>
      </c>
      <c r="D128">
        <v>161</v>
      </c>
      <c r="E128">
        <v>67</v>
      </c>
      <c r="F128">
        <v>72</v>
      </c>
      <c r="G128">
        <v>77</v>
      </c>
      <c r="H128">
        <v>60</v>
      </c>
      <c r="I128">
        <v>45</v>
      </c>
      <c r="J128">
        <v>29</v>
      </c>
      <c r="K128">
        <v>59</v>
      </c>
      <c r="L128">
        <v>38</v>
      </c>
      <c r="M128">
        <v>41</v>
      </c>
      <c r="N128">
        <v>1617.4</v>
      </c>
      <c r="O128">
        <f t="shared" si="8"/>
        <v>2266.4</v>
      </c>
      <c r="P128">
        <v>25817.699999999997</v>
      </c>
    </row>
    <row r="129" spans="1:16" x14ac:dyDescent="0.25">
      <c r="A129">
        <v>124</v>
      </c>
      <c r="B129" t="s">
        <v>40</v>
      </c>
      <c r="C129" t="s">
        <v>7</v>
      </c>
      <c r="D129">
        <v>11130</v>
      </c>
      <c r="E129">
        <v>12587.9</v>
      </c>
      <c r="F129">
        <v>8221.1</v>
      </c>
      <c r="G129">
        <v>11212.1</v>
      </c>
      <c r="H129">
        <v>10266.200000000001</v>
      </c>
      <c r="I129">
        <v>6960</v>
      </c>
      <c r="J129">
        <v>9135.1</v>
      </c>
      <c r="K129">
        <v>11641</v>
      </c>
      <c r="L129">
        <v>10031</v>
      </c>
      <c r="M129">
        <v>8839</v>
      </c>
      <c r="N129">
        <v>98044.2</v>
      </c>
      <c r="O129">
        <f t="shared" si="8"/>
        <v>198067.6</v>
      </c>
      <c r="P129">
        <v>1081938.4000000001</v>
      </c>
    </row>
    <row r="130" spans="1:16" x14ac:dyDescent="0.25">
      <c r="A130">
        <v>131</v>
      </c>
      <c r="B130" t="s">
        <v>41</v>
      </c>
      <c r="C130" t="s">
        <v>7</v>
      </c>
      <c r="D130">
        <v>92573.9</v>
      </c>
      <c r="E130">
        <v>43451.9</v>
      </c>
      <c r="F130">
        <v>30845.9</v>
      </c>
      <c r="G130">
        <v>13647.8</v>
      </c>
      <c r="H130">
        <v>10492.1</v>
      </c>
      <c r="I130">
        <v>7810.9</v>
      </c>
      <c r="J130">
        <v>8070.9</v>
      </c>
      <c r="K130">
        <v>5244</v>
      </c>
      <c r="L130">
        <v>2662</v>
      </c>
      <c r="M130">
        <v>4667.1000000000004</v>
      </c>
      <c r="N130">
        <v>53331.4</v>
      </c>
      <c r="O130">
        <f t="shared" ref="O130:O133" si="9">SUM(D130:N130)</f>
        <v>272797.89999999997</v>
      </c>
      <c r="P130">
        <v>4089387.6</v>
      </c>
    </row>
    <row r="131" spans="1:16" x14ac:dyDescent="0.25">
      <c r="A131">
        <v>138</v>
      </c>
      <c r="B131" t="s">
        <v>42</v>
      </c>
      <c r="C131" t="s">
        <v>7</v>
      </c>
      <c r="D131">
        <v>69271.399999999994</v>
      </c>
      <c r="E131">
        <v>37598.800000000003</v>
      </c>
      <c r="F131">
        <v>24705.8</v>
      </c>
      <c r="G131">
        <v>21581.9</v>
      </c>
      <c r="H131">
        <v>16708</v>
      </c>
      <c r="I131">
        <v>13502.1</v>
      </c>
      <c r="J131">
        <v>9781.2000000000007</v>
      </c>
      <c r="K131">
        <v>8997.1</v>
      </c>
      <c r="L131">
        <v>9257.1</v>
      </c>
      <c r="M131">
        <v>8634</v>
      </c>
      <c r="N131">
        <v>396116.7</v>
      </c>
      <c r="O131">
        <f t="shared" si="9"/>
        <v>616154.10000000009</v>
      </c>
      <c r="P131">
        <v>10794769.999999998</v>
      </c>
    </row>
    <row r="132" spans="1:16" x14ac:dyDescent="0.25">
      <c r="A132">
        <v>145</v>
      </c>
      <c r="B132" t="s">
        <v>43</v>
      </c>
      <c r="C132" t="s">
        <v>7</v>
      </c>
      <c r="D132">
        <v>25281.1</v>
      </c>
      <c r="E132">
        <v>9505.1</v>
      </c>
      <c r="F132">
        <v>3296.1</v>
      </c>
      <c r="G132">
        <v>3783.1</v>
      </c>
      <c r="H132">
        <v>775</v>
      </c>
      <c r="I132">
        <v>1064.0999999999999</v>
      </c>
      <c r="J132">
        <v>511</v>
      </c>
      <c r="K132">
        <v>1928</v>
      </c>
      <c r="L132">
        <v>416</v>
      </c>
      <c r="M132">
        <v>1421</v>
      </c>
      <c r="N132">
        <v>20460.900000000001</v>
      </c>
      <c r="O132">
        <f t="shared" si="9"/>
        <v>68441.399999999994</v>
      </c>
      <c r="P132">
        <v>1187660.3</v>
      </c>
    </row>
    <row r="133" spans="1:16" x14ac:dyDescent="0.25">
      <c r="A133">
        <v>152</v>
      </c>
      <c r="B133" t="s">
        <v>44</v>
      </c>
      <c r="C133" t="s">
        <v>7</v>
      </c>
      <c r="D133">
        <v>0</v>
      </c>
      <c r="E133">
        <v>0</v>
      </c>
      <c r="F133">
        <v>4</v>
      </c>
      <c r="G133">
        <v>14</v>
      </c>
      <c r="H133">
        <v>0</v>
      </c>
      <c r="I133">
        <v>3</v>
      </c>
      <c r="J133">
        <v>0</v>
      </c>
      <c r="K133">
        <v>0</v>
      </c>
      <c r="L133">
        <v>0</v>
      </c>
      <c r="M133">
        <v>0</v>
      </c>
      <c r="N133">
        <v>0</v>
      </c>
      <c r="O133">
        <f t="shared" si="9"/>
        <v>21</v>
      </c>
      <c r="P133">
        <v>384</v>
      </c>
    </row>
  </sheetData>
  <pageMargins left="0.7" right="0.7" top="0.75" bottom="0.75" header="0.3" footer="0.3"/>
  <pageSetup paperSize="6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55"/>
  <sheetViews>
    <sheetView topLeftCell="T1" workbookViewId="0">
      <pane ySplit="1" topLeftCell="A20" activePane="bottomLeft" state="frozen"/>
      <selection pane="bottomLeft" activeCell="AP122" sqref="AP122"/>
    </sheetView>
  </sheetViews>
  <sheetFormatPr defaultRowHeight="15" x14ac:dyDescent="0.25"/>
  <cols>
    <col min="2" max="2" width="24.140625" customWidth="1"/>
    <col min="7" max="7" width="12.7109375" bestFit="1" customWidth="1"/>
    <col min="25" max="25" width="9.140625" style="10"/>
    <col min="26" max="26" width="9.140625" style="21"/>
    <col min="27" max="31" width="9.140625" style="22"/>
    <col min="32" max="32" width="9.140625" style="21"/>
    <col min="33" max="36" width="9.140625" style="22"/>
    <col min="37" max="37" width="9.140625" style="26"/>
    <col min="38" max="43" width="9.140625" style="22"/>
  </cols>
  <sheetData>
    <row r="1" spans="1:40" x14ac:dyDescent="0.25">
      <c r="A1" t="s">
        <v>45</v>
      </c>
      <c r="B1" t="s">
        <v>46</v>
      </c>
      <c r="C1" t="s">
        <v>0</v>
      </c>
      <c r="D1" t="s">
        <v>1</v>
      </c>
      <c r="E1" t="s">
        <v>2</v>
      </c>
      <c r="F1" t="s">
        <v>3</v>
      </c>
      <c r="G1" t="s">
        <v>46</v>
      </c>
      <c r="H1" t="s">
        <v>93</v>
      </c>
      <c r="I1" t="s">
        <v>105</v>
      </c>
      <c r="J1" t="s">
        <v>95</v>
      </c>
      <c r="K1" t="s">
        <v>106</v>
      </c>
      <c r="L1" t="s">
        <v>107</v>
      </c>
      <c r="M1" t="s">
        <v>97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s="10" t="s">
        <v>16</v>
      </c>
      <c r="U1" s="10" t="s">
        <v>17</v>
      </c>
      <c r="V1" s="10" t="s">
        <v>18</v>
      </c>
      <c r="W1" s="10" t="s">
        <v>19</v>
      </c>
      <c r="X1" s="10" t="s">
        <v>20</v>
      </c>
      <c r="Y1" s="10" t="s">
        <v>21</v>
      </c>
      <c r="Z1" s="21" t="s">
        <v>4</v>
      </c>
      <c r="AA1" s="22" t="s">
        <v>5</v>
      </c>
      <c r="AB1" s="22" t="s">
        <v>6</v>
      </c>
      <c r="AC1" s="22" t="s">
        <v>7</v>
      </c>
      <c r="AD1" s="22" t="s">
        <v>8</v>
      </c>
      <c r="AE1" s="22" t="s">
        <v>9</v>
      </c>
      <c r="AF1" s="23" t="s">
        <v>4</v>
      </c>
      <c r="AG1" s="24" t="s">
        <v>5</v>
      </c>
      <c r="AH1" s="24" t="s">
        <v>6</v>
      </c>
      <c r="AI1" s="24" t="s">
        <v>7</v>
      </c>
      <c r="AJ1" s="24" t="s">
        <v>8</v>
      </c>
      <c r="AK1" s="25" t="s">
        <v>9</v>
      </c>
      <c r="AL1" s="22" t="s">
        <v>46</v>
      </c>
      <c r="AM1" s="22" t="s">
        <v>110</v>
      </c>
      <c r="AN1" s="22" t="s">
        <v>109</v>
      </c>
    </row>
    <row r="2" spans="1:40" x14ac:dyDescent="0.25">
      <c r="A2">
        <v>1</v>
      </c>
      <c r="B2" t="s">
        <v>22</v>
      </c>
      <c r="C2">
        <f>C24</f>
        <v>1</v>
      </c>
      <c r="D2">
        <f t="shared" ref="D2:Y2" si="0">D24</f>
        <v>1</v>
      </c>
      <c r="E2" t="b">
        <f t="shared" si="0"/>
        <v>0</v>
      </c>
      <c r="F2">
        <f t="shared" si="0"/>
        <v>3585</v>
      </c>
      <c r="G2" t="s">
        <v>47</v>
      </c>
      <c r="H2">
        <f t="shared" si="0"/>
        <v>2.0760000000000001</v>
      </c>
      <c r="I2">
        <f t="shared" si="0"/>
        <v>0.52</v>
      </c>
      <c r="J2">
        <f t="shared" si="0"/>
        <v>0.05</v>
      </c>
      <c r="K2">
        <f t="shared" si="0"/>
        <v>9.0999999999999998E-2</v>
      </c>
      <c r="L2">
        <f t="shared" si="0"/>
        <v>0.64400000000000002</v>
      </c>
      <c r="M2">
        <f t="shared" si="0"/>
        <v>1.2E-2</v>
      </c>
      <c r="N2">
        <f t="shared" si="0"/>
        <v>2.0499999999999998</v>
      </c>
      <c r="O2">
        <f t="shared" si="0"/>
        <v>0.49099999999999999</v>
      </c>
      <c r="P2">
        <f t="shared" si="0"/>
        <v>4.2999999999999997E-2</v>
      </c>
      <c r="Q2">
        <f t="shared" si="0"/>
        <v>8.3000000000000004E-2</v>
      </c>
      <c r="R2">
        <f t="shared" si="0"/>
        <v>0.61599999999999999</v>
      </c>
      <c r="S2">
        <f t="shared" si="0"/>
        <v>8.9999999999999993E-3</v>
      </c>
      <c r="T2">
        <f t="shared" si="0"/>
        <v>2.1030000000000002</v>
      </c>
      <c r="U2">
        <f t="shared" si="0"/>
        <v>0.54900000000000004</v>
      </c>
      <c r="V2">
        <f t="shared" si="0"/>
        <v>5.8000000000000003E-2</v>
      </c>
      <c r="W2">
        <f t="shared" si="0"/>
        <v>9.9000000000000005E-2</v>
      </c>
      <c r="X2">
        <f t="shared" si="0"/>
        <v>0.67200000000000004</v>
      </c>
      <c r="Y2" s="10">
        <f t="shared" si="0"/>
        <v>1.4999999999999999E-2</v>
      </c>
      <c r="Z2" s="21">
        <f>H2-N2</f>
        <v>2.6000000000000245E-2</v>
      </c>
      <c r="AA2" s="22">
        <f t="shared" ref="AA2:AE17" si="1">I2-O2</f>
        <v>2.9000000000000026E-2</v>
      </c>
      <c r="AB2" s="22">
        <f t="shared" si="1"/>
        <v>7.0000000000000062E-3</v>
      </c>
      <c r="AC2" s="22">
        <f t="shared" si="1"/>
        <v>7.9999999999999932E-3</v>
      </c>
      <c r="AD2" s="22">
        <f t="shared" si="1"/>
        <v>2.8000000000000025E-2</v>
      </c>
      <c r="AE2" s="22">
        <f t="shared" si="1"/>
        <v>3.0000000000000009E-3</v>
      </c>
      <c r="AF2" s="21">
        <f>T2-H2</f>
        <v>2.7000000000000135E-2</v>
      </c>
      <c r="AG2" s="22">
        <f t="shared" ref="AG2:AK17" si="2">U2-I2</f>
        <v>2.9000000000000026E-2</v>
      </c>
      <c r="AH2" s="22">
        <f t="shared" si="2"/>
        <v>8.0000000000000002E-3</v>
      </c>
      <c r="AI2" s="22">
        <f t="shared" si="2"/>
        <v>8.0000000000000071E-3</v>
      </c>
      <c r="AJ2" s="22">
        <f t="shared" si="2"/>
        <v>2.8000000000000025E-2</v>
      </c>
      <c r="AK2" s="26">
        <f t="shared" si="2"/>
        <v>2.9999999999999992E-3</v>
      </c>
      <c r="AL2" s="22" t="s">
        <v>47</v>
      </c>
    </row>
    <row r="3" spans="1:40" x14ac:dyDescent="0.25">
      <c r="A3">
        <v>8</v>
      </c>
      <c r="B3" t="s">
        <v>23</v>
      </c>
      <c r="C3">
        <f t="shared" ref="C3:Y14" si="3">C25</f>
        <v>1</v>
      </c>
      <c r="D3">
        <f t="shared" si="3"/>
        <v>1</v>
      </c>
      <c r="E3" t="b">
        <f t="shared" si="3"/>
        <v>0</v>
      </c>
      <c r="F3">
        <f t="shared" si="3"/>
        <v>15229</v>
      </c>
      <c r="G3" t="s">
        <v>23</v>
      </c>
      <c r="H3">
        <f t="shared" si="3"/>
        <v>2.234</v>
      </c>
      <c r="I3">
        <f t="shared" si="3"/>
        <v>0.73699999999999999</v>
      </c>
      <c r="J3">
        <f t="shared" si="3"/>
        <v>7.4999999999999997E-2</v>
      </c>
      <c r="K3">
        <f t="shared" si="3"/>
        <v>0.28000000000000003</v>
      </c>
      <c r="L3">
        <f t="shared" si="3"/>
        <v>0.98499999999999999</v>
      </c>
      <c r="M3">
        <f t="shared" si="3"/>
        <v>3.3000000000000002E-2</v>
      </c>
      <c r="N3">
        <f t="shared" si="3"/>
        <v>2.218</v>
      </c>
      <c r="O3">
        <f t="shared" si="3"/>
        <v>0.71799999999999997</v>
      </c>
      <c r="P3">
        <f t="shared" si="3"/>
        <v>7.0000000000000007E-2</v>
      </c>
      <c r="Q3">
        <f t="shared" si="3"/>
        <v>0.27100000000000002</v>
      </c>
      <c r="R3">
        <f t="shared" si="3"/>
        <v>0.96499999999999997</v>
      </c>
      <c r="S3">
        <f t="shared" si="3"/>
        <v>3.1E-2</v>
      </c>
      <c r="T3">
        <f t="shared" si="3"/>
        <v>2.25</v>
      </c>
      <c r="U3">
        <f t="shared" si="3"/>
        <v>0.75600000000000001</v>
      </c>
      <c r="V3">
        <f t="shared" si="3"/>
        <v>0.08</v>
      </c>
      <c r="W3">
        <f t="shared" si="3"/>
        <v>0.28899999999999998</v>
      </c>
      <c r="X3">
        <f t="shared" si="3"/>
        <v>1.0049999999999999</v>
      </c>
      <c r="Y3" s="10">
        <f t="shared" si="3"/>
        <v>3.5999999999999997E-2</v>
      </c>
      <c r="Z3" s="21">
        <f t="shared" ref="Z3:AE23" si="4">H3-N3</f>
        <v>1.6000000000000014E-2</v>
      </c>
      <c r="AA3" s="22">
        <f t="shared" si="1"/>
        <v>1.9000000000000017E-2</v>
      </c>
      <c r="AB3" s="22">
        <f t="shared" si="1"/>
        <v>4.9999999999999906E-3</v>
      </c>
      <c r="AC3" s="22">
        <f t="shared" si="1"/>
        <v>9.000000000000008E-3</v>
      </c>
      <c r="AD3" s="22">
        <f t="shared" si="1"/>
        <v>2.0000000000000018E-2</v>
      </c>
      <c r="AE3" s="22">
        <f t="shared" si="1"/>
        <v>2.0000000000000018E-3</v>
      </c>
      <c r="AF3" s="21">
        <f t="shared" ref="AF3:AK23" si="5">T3-H3</f>
        <v>1.6000000000000014E-2</v>
      </c>
      <c r="AG3" s="22">
        <f t="shared" si="2"/>
        <v>1.9000000000000017E-2</v>
      </c>
      <c r="AH3" s="22">
        <f t="shared" si="2"/>
        <v>5.0000000000000044E-3</v>
      </c>
      <c r="AI3" s="22">
        <f t="shared" si="2"/>
        <v>8.9999999999999525E-3</v>
      </c>
      <c r="AJ3" s="22">
        <f t="shared" si="2"/>
        <v>1.9999999999999907E-2</v>
      </c>
      <c r="AK3" s="26">
        <f t="shared" si="2"/>
        <v>2.9999999999999957E-3</v>
      </c>
      <c r="AL3" s="22" t="s">
        <v>23</v>
      </c>
    </row>
    <row r="4" spans="1:40" x14ac:dyDescent="0.25">
      <c r="A4">
        <v>15</v>
      </c>
      <c r="B4" t="s">
        <v>24</v>
      </c>
      <c r="C4">
        <f t="shared" si="3"/>
        <v>1</v>
      </c>
      <c r="D4">
        <f t="shared" si="3"/>
        <v>1</v>
      </c>
      <c r="E4" t="b">
        <f t="shared" si="3"/>
        <v>0</v>
      </c>
      <c r="F4">
        <f t="shared" si="3"/>
        <v>59298</v>
      </c>
      <c r="G4" t="s">
        <v>48</v>
      </c>
      <c r="H4">
        <f t="shared" si="3"/>
        <v>2.3180000000000001</v>
      </c>
      <c r="I4">
        <f t="shared" si="3"/>
        <v>0.82899999999999996</v>
      </c>
      <c r="J4">
        <f t="shared" si="3"/>
        <v>0.10299999999999999</v>
      </c>
      <c r="K4">
        <f t="shared" si="3"/>
        <v>0.436</v>
      </c>
      <c r="L4">
        <f t="shared" si="3"/>
        <v>1.03</v>
      </c>
      <c r="M4">
        <f t="shared" si="3"/>
        <v>3.6999999999999998E-2</v>
      </c>
      <c r="N4">
        <f t="shared" si="3"/>
        <v>2.3079999999999998</v>
      </c>
      <c r="O4">
        <f t="shared" si="3"/>
        <v>0.81799999999999995</v>
      </c>
      <c r="P4">
        <f t="shared" si="3"/>
        <v>0.1</v>
      </c>
      <c r="Q4">
        <f t="shared" si="3"/>
        <v>0.43</v>
      </c>
      <c r="R4">
        <f t="shared" si="3"/>
        <v>1.0189999999999999</v>
      </c>
      <c r="S4">
        <f t="shared" si="3"/>
        <v>3.5000000000000003E-2</v>
      </c>
      <c r="T4">
        <f t="shared" si="3"/>
        <v>2.327</v>
      </c>
      <c r="U4">
        <f t="shared" si="3"/>
        <v>0.83899999999999997</v>
      </c>
      <c r="V4">
        <f t="shared" si="3"/>
        <v>0.107</v>
      </c>
      <c r="W4">
        <f t="shared" si="3"/>
        <v>0.442</v>
      </c>
      <c r="X4">
        <f t="shared" si="3"/>
        <v>1.0409999999999999</v>
      </c>
      <c r="Y4" s="10">
        <f t="shared" si="3"/>
        <v>3.7999999999999999E-2</v>
      </c>
      <c r="Z4" s="21">
        <f t="shared" si="4"/>
        <v>1.0000000000000231E-2</v>
      </c>
      <c r="AA4" s="22">
        <f t="shared" si="1"/>
        <v>1.100000000000001E-2</v>
      </c>
      <c r="AB4" s="22">
        <f t="shared" si="1"/>
        <v>2.9999999999999888E-3</v>
      </c>
      <c r="AC4" s="22">
        <f t="shared" si="1"/>
        <v>6.0000000000000053E-3</v>
      </c>
      <c r="AD4" s="22">
        <f t="shared" si="1"/>
        <v>1.1000000000000121E-2</v>
      </c>
      <c r="AE4" s="22">
        <f t="shared" si="1"/>
        <v>1.9999999999999948E-3</v>
      </c>
      <c r="AF4" s="21">
        <f t="shared" si="5"/>
        <v>8.999999999999897E-3</v>
      </c>
      <c r="AG4" s="22">
        <f t="shared" si="2"/>
        <v>1.0000000000000009E-2</v>
      </c>
      <c r="AH4" s="22">
        <f t="shared" si="2"/>
        <v>4.0000000000000036E-3</v>
      </c>
      <c r="AI4" s="22">
        <f t="shared" si="2"/>
        <v>6.0000000000000053E-3</v>
      </c>
      <c r="AJ4" s="22">
        <f t="shared" si="2"/>
        <v>1.0999999999999899E-2</v>
      </c>
      <c r="AK4" s="26">
        <f t="shared" si="2"/>
        <v>1.0000000000000009E-3</v>
      </c>
      <c r="AL4" s="22" t="s">
        <v>48</v>
      </c>
    </row>
    <row r="5" spans="1:40" x14ac:dyDescent="0.25">
      <c r="A5">
        <v>22</v>
      </c>
      <c r="B5" t="s">
        <v>25</v>
      </c>
      <c r="C5">
        <f t="shared" si="3"/>
        <v>1</v>
      </c>
      <c r="D5">
        <f t="shared" si="3"/>
        <v>1</v>
      </c>
      <c r="E5" t="b">
        <f t="shared" si="3"/>
        <v>0</v>
      </c>
      <c r="F5">
        <f t="shared" si="3"/>
        <v>81</v>
      </c>
      <c r="G5" t="s">
        <v>49</v>
      </c>
      <c r="H5">
        <f t="shared" si="3"/>
        <v>1.9259999999999999</v>
      </c>
      <c r="I5">
        <f t="shared" si="3"/>
        <v>0.248</v>
      </c>
      <c r="J5">
        <f t="shared" si="3"/>
        <v>1.4999999999999999E-2</v>
      </c>
      <c r="K5">
        <f t="shared" si="3"/>
        <v>0.107</v>
      </c>
      <c r="L5">
        <f t="shared" si="3"/>
        <v>0.26400000000000001</v>
      </c>
      <c r="M5">
        <f t="shared" si="3"/>
        <v>2.4E-2</v>
      </c>
      <c r="N5">
        <f t="shared" si="3"/>
        <v>1.81</v>
      </c>
      <c r="O5">
        <f t="shared" si="3"/>
        <v>0.13800000000000001</v>
      </c>
      <c r="P5">
        <f t="shared" si="3"/>
        <v>-5.0000000000000001E-3</v>
      </c>
      <c r="Q5">
        <f t="shared" si="3"/>
        <v>4.7E-2</v>
      </c>
      <c r="R5">
        <f t="shared" si="3"/>
        <v>0.17100000000000001</v>
      </c>
      <c r="S5">
        <f t="shared" si="3"/>
        <v>-1E-3</v>
      </c>
      <c r="T5">
        <f t="shared" si="3"/>
        <v>2.0459999999999998</v>
      </c>
      <c r="U5">
        <f t="shared" si="3"/>
        <v>0.36799999999999999</v>
      </c>
      <c r="V5">
        <f t="shared" si="3"/>
        <v>3.5000000000000003E-2</v>
      </c>
      <c r="W5">
        <f t="shared" si="3"/>
        <v>0.17</v>
      </c>
      <c r="X5">
        <f t="shared" si="3"/>
        <v>0.36499999999999999</v>
      </c>
      <c r="Y5" s="10">
        <f t="shared" si="3"/>
        <v>0.05</v>
      </c>
      <c r="Z5" s="21">
        <f t="shared" si="4"/>
        <v>0.11599999999999988</v>
      </c>
      <c r="AA5" s="22">
        <f t="shared" si="1"/>
        <v>0.10999999999999999</v>
      </c>
      <c r="AB5" s="22">
        <f t="shared" si="1"/>
        <v>0.02</v>
      </c>
      <c r="AC5" s="22">
        <f t="shared" si="1"/>
        <v>0.06</v>
      </c>
      <c r="AD5" s="22">
        <f t="shared" si="1"/>
        <v>9.2999999999999999E-2</v>
      </c>
      <c r="AE5" s="22">
        <f t="shared" si="1"/>
        <v>2.5000000000000001E-2</v>
      </c>
      <c r="AF5" s="21">
        <f t="shared" si="5"/>
        <v>0.11999999999999988</v>
      </c>
      <c r="AG5" s="22">
        <f t="shared" si="2"/>
        <v>0.12</v>
      </c>
      <c r="AH5" s="22">
        <f t="shared" si="2"/>
        <v>2.0000000000000004E-2</v>
      </c>
      <c r="AI5" s="22">
        <f t="shared" si="2"/>
        <v>6.3000000000000014E-2</v>
      </c>
      <c r="AJ5" s="22">
        <f t="shared" si="2"/>
        <v>0.10099999999999998</v>
      </c>
      <c r="AK5" s="26">
        <f t="shared" si="2"/>
        <v>2.6000000000000002E-2</v>
      </c>
      <c r="AL5" s="22" t="s">
        <v>49</v>
      </c>
    </row>
    <row r="6" spans="1:40" x14ac:dyDescent="0.25">
      <c r="A6">
        <v>29</v>
      </c>
      <c r="B6" t="s">
        <v>27</v>
      </c>
      <c r="C6">
        <f t="shared" si="3"/>
        <v>1</v>
      </c>
      <c r="D6">
        <f t="shared" si="3"/>
        <v>1</v>
      </c>
      <c r="E6" t="b">
        <f t="shared" si="3"/>
        <v>0</v>
      </c>
      <c r="F6">
        <f t="shared" si="3"/>
        <v>11017</v>
      </c>
      <c r="G6" t="s">
        <v>27</v>
      </c>
      <c r="H6">
        <f t="shared" si="3"/>
        <v>2.3069999999999999</v>
      </c>
      <c r="I6">
        <f t="shared" si="3"/>
        <v>0.21299999999999999</v>
      </c>
      <c r="J6">
        <f t="shared" si="3"/>
        <v>3.6999999999999998E-2</v>
      </c>
      <c r="K6">
        <f t="shared" si="3"/>
        <v>0.191</v>
      </c>
      <c r="L6">
        <f t="shared" si="3"/>
        <v>0.17</v>
      </c>
      <c r="M6">
        <f t="shared" si="3"/>
        <v>1.9E-2</v>
      </c>
      <c r="N6">
        <f t="shared" si="3"/>
        <v>2.2879999999999998</v>
      </c>
      <c r="O6">
        <f t="shared" si="3"/>
        <v>0.20399999999999999</v>
      </c>
      <c r="P6">
        <f t="shared" si="3"/>
        <v>3.3000000000000002E-2</v>
      </c>
      <c r="Q6">
        <f t="shared" si="3"/>
        <v>0.183</v>
      </c>
      <c r="R6">
        <f t="shared" si="3"/>
        <v>0.16300000000000001</v>
      </c>
      <c r="S6">
        <f t="shared" si="3"/>
        <v>1.7000000000000001E-2</v>
      </c>
      <c r="T6">
        <f t="shared" si="3"/>
        <v>2.3260000000000001</v>
      </c>
      <c r="U6">
        <f t="shared" si="3"/>
        <v>0.223</v>
      </c>
      <c r="V6">
        <f t="shared" si="3"/>
        <v>4.1000000000000002E-2</v>
      </c>
      <c r="W6">
        <f t="shared" si="3"/>
        <v>0.19900000000000001</v>
      </c>
      <c r="X6">
        <f t="shared" si="3"/>
        <v>0.17799999999999999</v>
      </c>
      <c r="Y6" s="10">
        <f t="shared" si="3"/>
        <v>2.1000000000000001E-2</v>
      </c>
      <c r="Z6" s="21">
        <f t="shared" si="4"/>
        <v>1.9000000000000128E-2</v>
      </c>
      <c r="AA6" s="22">
        <f t="shared" si="1"/>
        <v>9.000000000000008E-3</v>
      </c>
      <c r="AB6" s="22">
        <f t="shared" si="1"/>
        <v>3.9999999999999966E-3</v>
      </c>
      <c r="AC6" s="22">
        <f t="shared" si="1"/>
        <v>8.0000000000000071E-3</v>
      </c>
      <c r="AD6" s="22">
        <f t="shared" si="1"/>
        <v>7.0000000000000062E-3</v>
      </c>
      <c r="AE6" s="22">
        <f t="shared" si="1"/>
        <v>1.9999999999999983E-3</v>
      </c>
      <c r="AF6" s="21">
        <f t="shared" si="5"/>
        <v>1.9000000000000128E-2</v>
      </c>
      <c r="AG6" s="22">
        <f t="shared" si="2"/>
        <v>1.0000000000000009E-2</v>
      </c>
      <c r="AH6" s="22">
        <f t="shared" si="2"/>
        <v>4.0000000000000036E-3</v>
      </c>
      <c r="AI6" s="22">
        <f t="shared" si="2"/>
        <v>8.0000000000000071E-3</v>
      </c>
      <c r="AJ6" s="22">
        <f t="shared" si="2"/>
        <v>7.9999999999999793E-3</v>
      </c>
      <c r="AK6" s="26">
        <f t="shared" si="2"/>
        <v>2.0000000000000018E-3</v>
      </c>
      <c r="AL6" s="22" t="s">
        <v>27</v>
      </c>
    </row>
    <row r="7" spans="1:40" x14ac:dyDescent="0.25">
      <c r="A7">
        <v>36</v>
      </c>
      <c r="B7" t="s">
        <v>28</v>
      </c>
      <c r="C7">
        <f t="shared" si="3"/>
        <v>1</v>
      </c>
      <c r="D7">
        <f t="shared" si="3"/>
        <v>1</v>
      </c>
      <c r="E7" t="b">
        <f t="shared" si="3"/>
        <v>0</v>
      </c>
      <c r="F7">
        <f t="shared" si="3"/>
        <v>107559</v>
      </c>
      <c r="G7" t="s">
        <v>50</v>
      </c>
      <c r="H7">
        <f t="shared" si="3"/>
        <v>2.3660000000000001</v>
      </c>
      <c r="I7">
        <f t="shared" si="3"/>
        <v>0.88900000000000001</v>
      </c>
      <c r="J7">
        <f t="shared" si="3"/>
        <v>0.13100000000000001</v>
      </c>
      <c r="K7">
        <f t="shared" si="3"/>
        <v>0.193</v>
      </c>
      <c r="L7">
        <f t="shared" si="3"/>
        <v>1.2509999999999999</v>
      </c>
      <c r="M7">
        <f t="shared" si="3"/>
        <v>2.9000000000000001E-2</v>
      </c>
      <c r="N7">
        <f t="shared" si="3"/>
        <v>2.359</v>
      </c>
      <c r="O7">
        <f t="shared" si="3"/>
        <v>0.88</v>
      </c>
      <c r="P7">
        <f t="shared" si="3"/>
        <v>0.129</v>
      </c>
      <c r="Q7">
        <f t="shared" si="3"/>
        <v>0.191</v>
      </c>
      <c r="R7">
        <f t="shared" si="3"/>
        <v>1.242</v>
      </c>
      <c r="S7">
        <f t="shared" si="3"/>
        <v>2.8000000000000001E-2</v>
      </c>
      <c r="T7">
        <f t="shared" si="3"/>
        <v>2.3740000000000001</v>
      </c>
      <c r="U7">
        <f t="shared" si="3"/>
        <v>0.89700000000000002</v>
      </c>
      <c r="V7">
        <f t="shared" si="3"/>
        <v>0.13400000000000001</v>
      </c>
      <c r="W7">
        <f t="shared" si="3"/>
        <v>0.19600000000000001</v>
      </c>
      <c r="X7">
        <f t="shared" si="3"/>
        <v>1.26</v>
      </c>
      <c r="Y7" s="10">
        <f t="shared" si="3"/>
        <v>0.03</v>
      </c>
      <c r="Z7" s="21">
        <f t="shared" si="4"/>
        <v>7.0000000000001172E-3</v>
      </c>
      <c r="AA7" s="22">
        <f t="shared" si="1"/>
        <v>9.000000000000008E-3</v>
      </c>
      <c r="AB7" s="22">
        <f t="shared" si="1"/>
        <v>2.0000000000000018E-3</v>
      </c>
      <c r="AC7" s="22">
        <f t="shared" si="1"/>
        <v>2.0000000000000018E-3</v>
      </c>
      <c r="AD7" s="22">
        <f t="shared" si="1"/>
        <v>8.999999999999897E-3</v>
      </c>
      <c r="AE7" s="22">
        <f t="shared" si="1"/>
        <v>1.0000000000000009E-3</v>
      </c>
      <c r="AF7" s="21">
        <f t="shared" si="5"/>
        <v>8.0000000000000071E-3</v>
      </c>
      <c r="AG7" s="22">
        <f t="shared" si="2"/>
        <v>8.0000000000000071E-3</v>
      </c>
      <c r="AH7" s="22">
        <f t="shared" si="2"/>
        <v>3.0000000000000027E-3</v>
      </c>
      <c r="AI7" s="22">
        <f t="shared" si="2"/>
        <v>3.0000000000000027E-3</v>
      </c>
      <c r="AJ7" s="22">
        <f t="shared" si="2"/>
        <v>9.000000000000119E-3</v>
      </c>
      <c r="AK7" s="26">
        <f t="shared" si="2"/>
        <v>9.9999999999999742E-4</v>
      </c>
      <c r="AL7" s="22" t="s">
        <v>50</v>
      </c>
    </row>
    <row r="8" spans="1:40" x14ac:dyDescent="0.25">
      <c r="A8">
        <v>43</v>
      </c>
      <c r="B8" t="s">
        <v>29</v>
      </c>
      <c r="C8">
        <f t="shared" si="3"/>
        <v>1</v>
      </c>
      <c r="D8">
        <f t="shared" si="3"/>
        <v>1</v>
      </c>
      <c r="E8" t="b">
        <f t="shared" si="3"/>
        <v>0</v>
      </c>
      <c r="F8">
        <f t="shared" si="3"/>
        <v>51</v>
      </c>
      <c r="G8" t="s">
        <v>61</v>
      </c>
      <c r="H8">
        <f t="shared" si="3"/>
        <v>1.964</v>
      </c>
      <c r="I8">
        <f t="shared" si="3"/>
        <v>0.182</v>
      </c>
      <c r="J8">
        <f t="shared" si="3"/>
        <v>0.107</v>
      </c>
      <c r="K8">
        <f t="shared" si="3"/>
        <v>2.8000000000000001E-2</v>
      </c>
      <c r="L8">
        <f t="shared" si="3"/>
        <v>0.23100000000000001</v>
      </c>
      <c r="M8">
        <f t="shared" si="3"/>
        <v>1.4E-2</v>
      </c>
      <c r="N8">
        <f t="shared" si="3"/>
        <v>1.8149999999999999</v>
      </c>
      <c r="O8">
        <f t="shared" si="3"/>
        <v>5.6000000000000001E-2</v>
      </c>
      <c r="P8">
        <f t="shared" si="3"/>
        <v>2.7E-2</v>
      </c>
      <c r="Q8">
        <f t="shared" si="3"/>
        <v>-1.0999999999999999E-2</v>
      </c>
      <c r="R8">
        <f t="shared" si="3"/>
        <v>0.13200000000000001</v>
      </c>
      <c r="S8">
        <f t="shared" si="3"/>
        <v>-1.4E-2</v>
      </c>
      <c r="T8">
        <f t="shared" si="3"/>
        <v>2.121</v>
      </c>
      <c r="U8">
        <f t="shared" si="3"/>
        <v>0.32200000000000001</v>
      </c>
      <c r="V8">
        <f t="shared" si="3"/>
        <v>0.19400000000000001</v>
      </c>
      <c r="W8">
        <f t="shared" si="3"/>
        <v>6.8000000000000005E-2</v>
      </c>
      <c r="X8">
        <f t="shared" si="3"/>
        <v>0.33900000000000002</v>
      </c>
      <c r="Y8" s="10">
        <f t="shared" si="3"/>
        <v>4.2000000000000003E-2</v>
      </c>
      <c r="Z8" s="21">
        <f t="shared" si="4"/>
        <v>0.14900000000000002</v>
      </c>
      <c r="AA8" s="22">
        <f t="shared" si="1"/>
        <v>0.126</v>
      </c>
      <c r="AB8" s="22">
        <f t="shared" si="1"/>
        <v>0.08</v>
      </c>
      <c r="AC8" s="22">
        <f t="shared" si="1"/>
        <v>3.9E-2</v>
      </c>
      <c r="AD8" s="22">
        <f t="shared" si="1"/>
        <v>9.9000000000000005E-2</v>
      </c>
      <c r="AE8" s="22">
        <f t="shared" si="1"/>
        <v>2.8000000000000001E-2</v>
      </c>
      <c r="AF8" s="21">
        <f t="shared" si="5"/>
        <v>0.15700000000000003</v>
      </c>
      <c r="AG8" s="22">
        <f t="shared" si="2"/>
        <v>0.14000000000000001</v>
      </c>
      <c r="AH8" s="22">
        <f t="shared" si="2"/>
        <v>8.7000000000000008E-2</v>
      </c>
      <c r="AI8" s="22">
        <f t="shared" si="2"/>
        <v>4.0000000000000008E-2</v>
      </c>
      <c r="AJ8" s="22">
        <f t="shared" si="2"/>
        <v>0.10800000000000001</v>
      </c>
      <c r="AK8" s="26">
        <f t="shared" si="2"/>
        <v>2.8000000000000004E-2</v>
      </c>
      <c r="AL8" s="22" t="s">
        <v>61</v>
      </c>
    </row>
    <row r="9" spans="1:40" x14ac:dyDescent="0.25">
      <c r="A9">
        <v>50</v>
      </c>
      <c r="B9" t="s">
        <v>30</v>
      </c>
      <c r="C9">
        <f t="shared" si="3"/>
        <v>1</v>
      </c>
      <c r="D9">
        <f t="shared" si="3"/>
        <v>1</v>
      </c>
      <c r="E9" t="b">
        <f t="shared" si="3"/>
        <v>0</v>
      </c>
      <c r="F9">
        <f t="shared" si="3"/>
        <v>3631</v>
      </c>
      <c r="G9" t="s">
        <v>51</v>
      </c>
      <c r="H9">
        <f t="shared" si="3"/>
        <v>2.0579999999999998</v>
      </c>
      <c r="I9">
        <f t="shared" si="3"/>
        <v>0.11799999999999999</v>
      </c>
      <c r="J9">
        <f t="shared" si="3"/>
        <v>3.5999999999999997E-2</v>
      </c>
      <c r="K9">
        <f t="shared" si="3"/>
        <v>0.18</v>
      </c>
      <c r="L9">
        <f t="shared" si="3"/>
        <v>0.28999999999999998</v>
      </c>
      <c r="M9">
        <f t="shared" si="3"/>
        <v>1.2E-2</v>
      </c>
      <c r="N9">
        <f t="shared" si="3"/>
        <v>2.0329999999999999</v>
      </c>
      <c r="O9">
        <f t="shared" si="3"/>
        <v>0.107</v>
      </c>
      <c r="P9">
        <f t="shared" si="3"/>
        <v>0.03</v>
      </c>
      <c r="Q9">
        <f t="shared" si="3"/>
        <v>0.16800000000000001</v>
      </c>
      <c r="R9">
        <f t="shared" si="3"/>
        <v>0.27400000000000002</v>
      </c>
      <c r="S9">
        <f t="shared" si="3"/>
        <v>8.9999999999999993E-3</v>
      </c>
      <c r="T9">
        <f t="shared" si="3"/>
        <v>2.0840000000000001</v>
      </c>
      <c r="U9">
        <f t="shared" si="3"/>
        <v>0.129</v>
      </c>
      <c r="V9">
        <f t="shared" si="3"/>
        <v>4.2000000000000003E-2</v>
      </c>
      <c r="W9">
        <f t="shared" si="3"/>
        <v>0.192</v>
      </c>
      <c r="X9">
        <f t="shared" si="3"/>
        <v>0.30599999999999999</v>
      </c>
      <c r="Y9" s="10">
        <f t="shared" si="3"/>
        <v>1.4999999999999999E-2</v>
      </c>
      <c r="Z9" s="21">
        <f t="shared" si="4"/>
        <v>2.4999999999999911E-2</v>
      </c>
      <c r="AA9" s="22">
        <f t="shared" si="1"/>
        <v>1.0999999999999996E-2</v>
      </c>
      <c r="AB9" s="22">
        <f t="shared" si="1"/>
        <v>5.9999999999999984E-3</v>
      </c>
      <c r="AC9" s="22">
        <f t="shared" si="1"/>
        <v>1.1999999999999983E-2</v>
      </c>
      <c r="AD9" s="22">
        <f t="shared" si="1"/>
        <v>1.5999999999999959E-2</v>
      </c>
      <c r="AE9" s="22">
        <f t="shared" si="1"/>
        <v>3.0000000000000009E-3</v>
      </c>
      <c r="AF9" s="21">
        <f t="shared" si="5"/>
        <v>2.6000000000000245E-2</v>
      </c>
      <c r="AG9" s="22">
        <f t="shared" si="2"/>
        <v>1.100000000000001E-2</v>
      </c>
      <c r="AH9" s="22">
        <f t="shared" si="2"/>
        <v>6.0000000000000053E-3</v>
      </c>
      <c r="AI9" s="22">
        <f t="shared" si="2"/>
        <v>1.2000000000000011E-2</v>
      </c>
      <c r="AJ9" s="22">
        <f t="shared" si="2"/>
        <v>1.6000000000000014E-2</v>
      </c>
      <c r="AK9" s="26">
        <f t="shared" si="2"/>
        <v>2.9999999999999992E-3</v>
      </c>
      <c r="AL9" s="22" t="s">
        <v>51</v>
      </c>
    </row>
    <row r="10" spans="1:40" x14ac:dyDescent="0.25">
      <c r="A10">
        <v>57</v>
      </c>
      <c r="B10" t="s">
        <v>31</v>
      </c>
      <c r="C10">
        <f t="shared" si="3"/>
        <v>1</v>
      </c>
      <c r="D10">
        <f t="shared" si="3"/>
        <v>1</v>
      </c>
      <c r="E10" t="b">
        <f t="shared" si="3"/>
        <v>0</v>
      </c>
      <c r="F10">
        <f t="shared" si="3"/>
        <v>546</v>
      </c>
      <c r="G10" t="s">
        <v>65</v>
      </c>
      <c r="H10">
        <f t="shared" si="3"/>
        <v>2.3010000000000002</v>
      </c>
      <c r="I10">
        <f t="shared" si="3"/>
        <v>0.66400000000000003</v>
      </c>
      <c r="J10">
        <f t="shared" si="3"/>
        <v>0.28399999999999997</v>
      </c>
      <c r="K10">
        <f t="shared" si="3"/>
        <v>0.14000000000000001</v>
      </c>
      <c r="L10">
        <f t="shared" si="3"/>
        <v>0.67100000000000004</v>
      </c>
      <c r="M10">
        <f t="shared" si="3"/>
        <v>4.2000000000000003E-2</v>
      </c>
      <c r="N10">
        <f t="shared" si="3"/>
        <v>2.2010000000000001</v>
      </c>
      <c r="O10">
        <f t="shared" si="3"/>
        <v>0.57099999999999995</v>
      </c>
      <c r="P10">
        <f t="shared" si="3"/>
        <v>0.223</v>
      </c>
      <c r="Q10">
        <f t="shared" si="3"/>
        <v>0.11</v>
      </c>
      <c r="R10">
        <f t="shared" si="3"/>
        <v>0.58199999999999996</v>
      </c>
      <c r="S10">
        <f t="shared" si="3"/>
        <v>2.8000000000000001E-2</v>
      </c>
      <c r="T10">
        <f t="shared" si="3"/>
        <v>2.4039999999999999</v>
      </c>
      <c r="U10">
        <f t="shared" si="3"/>
        <v>0.76200000000000001</v>
      </c>
      <c r="V10">
        <f t="shared" si="3"/>
        <v>0.34799999999999998</v>
      </c>
      <c r="W10">
        <f t="shared" si="3"/>
        <v>0.17100000000000001</v>
      </c>
      <c r="X10">
        <f t="shared" si="3"/>
        <v>0.76500000000000001</v>
      </c>
      <c r="Y10" s="10">
        <f t="shared" si="3"/>
        <v>5.6000000000000001E-2</v>
      </c>
      <c r="Z10" s="21">
        <f t="shared" si="4"/>
        <v>0.10000000000000009</v>
      </c>
      <c r="AA10" s="22">
        <f t="shared" si="1"/>
        <v>9.3000000000000083E-2</v>
      </c>
      <c r="AB10" s="22">
        <f t="shared" si="1"/>
        <v>6.0999999999999971E-2</v>
      </c>
      <c r="AC10" s="22">
        <f t="shared" si="1"/>
        <v>3.0000000000000013E-2</v>
      </c>
      <c r="AD10" s="22">
        <f t="shared" si="1"/>
        <v>8.9000000000000079E-2</v>
      </c>
      <c r="AE10" s="22">
        <f t="shared" si="1"/>
        <v>1.4000000000000002E-2</v>
      </c>
      <c r="AF10" s="21">
        <f t="shared" si="5"/>
        <v>0.10299999999999976</v>
      </c>
      <c r="AG10" s="22">
        <f t="shared" si="2"/>
        <v>9.7999999999999976E-2</v>
      </c>
      <c r="AH10" s="22">
        <f t="shared" si="2"/>
        <v>6.4000000000000001E-2</v>
      </c>
      <c r="AI10" s="22">
        <f t="shared" si="2"/>
        <v>3.1E-2</v>
      </c>
      <c r="AJ10" s="22">
        <f t="shared" si="2"/>
        <v>9.3999999999999972E-2</v>
      </c>
      <c r="AK10" s="26">
        <f t="shared" si="2"/>
        <v>1.3999999999999999E-2</v>
      </c>
      <c r="AL10" s="22" t="s">
        <v>65</v>
      </c>
    </row>
    <row r="11" spans="1:40" x14ac:dyDescent="0.25">
      <c r="A11">
        <v>64</v>
      </c>
      <c r="B11" t="s">
        <v>32</v>
      </c>
      <c r="C11">
        <f t="shared" si="3"/>
        <v>1</v>
      </c>
      <c r="D11">
        <f t="shared" si="3"/>
        <v>1</v>
      </c>
      <c r="E11" t="b">
        <f t="shared" si="3"/>
        <v>0</v>
      </c>
      <c r="F11">
        <f t="shared" si="3"/>
        <v>15763</v>
      </c>
      <c r="G11" t="s">
        <v>63</v>
      </c>
      <c r="H11">
        <f t="shared" si="3"/>
        <v>2.4249999999999998</v>
      </c>
      <c r="I11">
        <f t="shared" si="3"/>
        <v>0.63700000000000001</v>
      </c>
      <c r="J11">
        <f t="shared" si="3"/>
        <v>0.156</v>
      </c>
      <c r="K11">
        <f t="shared" si="3"/>
        <v>0.438</v>
      </c>
      <c r="L11">
        <f t="shared" si="3"/>
        <v>0.41399999999999998</v>
      </c>
      <c r="M11">
        <f t="shared" si="3"/>
        <v>4.1000000000000002E-2</v>
      </c>
      <c r="N11">
        <f t="shared" si="3"/>
        <v>2.4060000000000001</v>
      </c>
      <c r="O11">
        <f t="shared" si="3"/>
        <v>0.61799999999999999</v>
      </c>
      <c r="P11">
        <f t="shared" si="3"/>
        <v>0.14699999999999999</v>
      </c>
      <c r="Q11">
        <f t="shared" si="3"/>
        <v>0.42599999999999999</v>
      </c>
      <c r="R11">
        <f t="shared" si="3"/>
        <v>0.40300000000000002</v>
      </c>
      <c r="S11">
        <f t="shared" si="3"/>
        <v>3.9E-2</v>
      </c>
      <c r="T11">
        <f t="shared" si="3"/>
        <v>2.4449999999999998</v>
      </c>
      <c r="U11">
        <f t="shared" si="3"/>
        <v>0.65600000000000003</v>
      </c>
      <c r="V11">
        <f t="shared" si="3"/>
        <v>0.16600000000000001</v>
      </c>
      <c r="W11">
        <f t="shared" si="3"/>
        <v>0.45100000000000001</v>
      </c>
      <c r="X11">
        <f t="shared" si="3"/>
        <v>0.42599999999999999</v>
      </c>
      <c r="Y11" s="10">
        <f t="shared" si="3"/>
        <v>4.3999999999999997E-2</v>
      </c>
      <c r="Z11" s="21">
        <f t="shared" si="4"/>
        <v>1.8999999999999684E-2</v>
      </c>
      <c r="AA11" s="22">
        <f t="shared" si="1"/>
        <v>1.9000000000000017E-2</v>
      </c>
      <c r="AB11" s="22">
        <f t="shared" si="1"/>
        <v>9.000000000000008E-3</v>
      </c>
      <c r="AC11" s="22">
        <f t="shared" si="1"/>
        <v>1.2000000000000011E-2</v>
      </c>
      <c r="AD11" s="22">
        <f t="shared" si="1"/>
        <v>1.0999999999999954E-2</v>
      </c>
      <c r="AE11" s="22">
        <f t="shared" si="1"/>
        <v>2.0000000000000018E-3</v>
      </c>
      <c r="AF11" s="21">
        <f t="shared" si="5"/>
        <v>2.0000000000000018E-2</v>
      </c>
      <c r="AG11" s="22">
        <f t="shared" si="2"/>
        <v>1.9000000000000017E-2</v>
      </c>
      <c r="AH11" s="22">
        <f t="shared" si="2"/>
        <v>1.0000000000000009E-2</v>
      </c>
      <c r="AI11" s="22">
        <f t="shared" si="2"/>
        <v>1.3000000000000012E-2</v>
      </c>
      <c r="AJ11" s="22">
        <f t="shared" si="2"/>
        <v>1.2000000000000011E-2</v>
      </c>
      <c r="AK11" s="26">
        <f t="shared" si="2"/>
        <v>2.9999999999999957E-3</v>
      </c>
      <c r="AL11" s="22" t="s">
        <v>63</v>
      </c>
    </row>
    <row r="12" spans="1:40" x14ac:dyDescent="0.25">
      <c r="A12">
        <v>71</v>
      </c>
      <c r="B12" t="s">
        <v>33</v>
      </c>
      <c r="C12">
        <f t="shared" si="3"/>
        <v>1</v>
      </c>
      <c r="D12">
        <f t="shared" si="3"/>
        <v>1</v>
      </c>
      <c r="E12" t="b">
        <f t="shared" si="3"/>
        <v>0</v>
      </c>
      <c r="F12">
        <f t="shared" si="3"/>
        <v>2818</v>
      </c>
      <c r="G12" t="s">
        <v>33</v>
      </c>
      <c r="H12">
        <f t="shared" si="3"/>
        <v>2.1190000000000002</v>
      </c>
      <c r="I12">
        <f t="shared" si="3"/>
        <v>0.255</v>
      </c>
      <c r="J12">
        <f t="shared" si="3"/>
        <v>6.7000000000000004E-2</v>
      </c>
      <c r="K12">
        <f t="shared" si="3"/>
        <v>0.112</v>
      </c>
      <c r="L12">
        <f t="shared" si="3"/>
        <v>0.374</v>
      </c>
      <c r="M12">
        <f t="shared" si="3"/>
        <v>1.0999999999999999E-2</v>
      </c>
      <c r="N12">
        <f t="shared" si="3"/>
        <v>2.089</v>
      </c>
      <c r="O12">
        <f t="shared" si="3"/>
        <v>0.23499999999999999</v>
      </c>
      <c r="P12">
        <f t="shared" si="3"/>
        <v>5.7000000000000002E-2</v>
      </c>
      <c r="Q12">
        <f t="shared" si="3"/>
        <v>0.10199999999999999</v>
      </c>
      <c r="R12">
        <f t="shared" si="3"/>
        <v>0.35199999999999998</v>
      </c>
      <c r="S12">
        <f t="shared" si="3"/>
        <v>8.0000000000000002E-3</v>
      </c>
      <c r="T12">
        <f t="shared" si="3"/>
        <v>2.149</v>
      </c>
      <c r="U12">
        <f t="shared" si="3"/>
        <v>0.27500000000000002</v>
      </c>
      <c r="V12">
        <f t="shared" si="3"/>
        <v>7.5999999999999998E-2</v>
      </c>
      <c r="W12">
        <f t="shared" si="3"/>
        <v>0.122</v>
      </c>
      <c r="X12">
        <f t="shared" si="3"/>
        <v>0.39700000000000002</v>
      </c>
      <c r="Y12" s="10">
        <f t="shared" si="3"/>
        <v>1.4E-2</v>
      </c>
      <c r="Z12" s="21">
        <f t="shared" si="4"/>
        <v>3.0000000000000249E-2</v>
      </c>
      <c r="AA12" s="22">
        <f t="shared" si="1"/>
        <v>2.0000000000000018E-2</v>
      </c>
      <c r="AB12" s="22">
        <f t="shared" si="1"/>
        <v>1.0000000000000002E-2</v>
      </c>
      <c r="AC12" s="22">
        <f t="shared" si="1"/>
        <v>1.0000000000000009E-2</v>
      </c>
      <c r="AD12" s="22">
        <f t="shared" si="1"/>
        <v>2.200000000000002E-2</v>
      </c>
      <c r="AE12" s="22">
        <f t="shared" si="1"/>
        <v>2.9999999999999992E-3</v>
      </c>
      <c r="AF12" s="21">
        <f t="shared" si="5"/>
        <v>2.9999999999999805E-2</v>
      </c>
      <c r="AG12" s="22">
        <f t="shared" si="2"/>
        <v>2.0000000000000018E-2</v>
      </c>
      <c r="AH12" s="22">
        <f t="shared" si="2"/>
        <v>8.9999999999999941E-3</v>
      </c>
      <c r="AI12" s="22">
        <f t="shared" si="2"/>
        <v>9.999999999999995E-3</v>
      </c>
      <c r="AJ12" s="22">
        <f t="shared" si="2"/>
        <v>2.300000000000002E-2</v>
      </c>
      <c r="AK12" s="26">
        <f t="shared" si="2"/>
        <v>3.0000000000000009E-3</v>
      </c>
      <c r="AL12" s="22" t="s">
        <v>33</v>
      </c>
    </row>
    <row r="13" spans="1:40" x14ac:dyDescent="0.25">
      <c r="A13">
        <v>78</v>
      </c>
      <c r="B13" t="s">
        <v>34</v>
      </c>
      <c r="C13">
        <f t="shared" si="3"/>
        <v>1</v>
      </c>
      <c r="D13">
        <f t="shared" si="3"/>
        <v>1</v>
      </c>
      <c r="E13" t="b">
        <f t="shared" si="3"/>
        <v>0</v>
      </c>
      <c r="F13">
        <f t="shared" si="3"/>
        <v>32</v>
      </c>
      <c r="G13" t="s">
        <v>62</v>
      </c>
      <c r="H13">
        <f t="shared" si="3"/>
        <v>2.202</v>
      </c>
      <c r="I13">
        <f t="shared" si="3"/>
        <v>0.92500000000000004</v>
      </c>
      <c r="J13">
        <f t="shared" si="3"/>
        <v>0.16200000000000001</v>
      </c>
      <c r="K13">
        <f t="shared" si="3"/>
        <v>0.04</v>
      </c>
      <c r="L13">
        <f t="shared" si="3"/>
        <v>0.59699999999999998</v>
      </c>
      <c r="M13">
        <f t="shared" si="3"/>
        <v>5.1999999999999998E-2</v>
      </c>
      <c r="N13">
        <f t="shared" si="3"/>
        <v>1.9279999999999999</v>
      </c>
      <c r="O13">
        <f t="shared" si="3"/>
        <v>0.48399999999999999</v>
      </c>
      <c r="P13">
        <f t="shared" si="3"/>
        <v>3.4000000000000002E-2</v>
      </c>
      <c r="Q13">
        <f t="shared" si="3"/>
        <v>0</v>
      </c>
      <c r="R13">
        <f t="shared" si="3"/>
        <v>0.312</v>
      </c>
      <c r="S13">
        <f t="shared" si="3"/>
        <v>-1.2E-2</v>
      </c>
      <c r="T13">
        <f t="shared" si="3"/>
        <v>2.5009999999999999</v>
      </c>
      <c r="U13">
        <f t="shared" si="3"/>
        <v>1.4970000000000001</v>
      </c>
      <c r="V13">
        <f t="shared" si="3"/>
        <v>0.30599999999999999</v>
      </c>
      <c r="W13">
        <f t="shared" si="3"/>
        <v>8.2000000000000003E-2</v>
      </c>
      <c r="X13">
        <f t="shared" si="3"/>
        <v>0.94499999999999995</v>
      </c>
      <c r="Y13" s="10">
        <f t="shared" si="3"/>
        <v>0.11899999999999999</v>
      </c>
      <c r="Z13" s="21">
        <f t="shared" si="4"/>
        <v>0.27400000000000002</v>
      </c>
      <c r="AA13" s="22">
        <f t="shared" si="1"/>
        <v>0.44100000000000006</v>
      </c>
      <c r="AB13" s="22">
        <f t="shared" si="1"/>
        <v>0.128</v>
      </c>
      <c r="AC13" s="22">
        <f t="shared" si="1"/>
        <v>0.04</v>
      </c>
      <c r="AD13" s="22">
        <f t="shared" si="1"/>
        <v>0.28499999999999998</v>
      </c>
      <c r="AE13" s="22">
        <f t="shared" si="1"/>
        <v>6.4000000000000001E-2</v>
      </c>
      <c r="AF13" s="21">
        <f t="shared" si="5"/>
        <v>0.29899999999999993</v>
      </c>
      <c r="AG13" s="22">
        <f t="shared" si="2"/>
        <v>0.57200000000000006</v>
      </c>
      <c r="AH13" s="22">
        <f t="shared" si="2"/>
        <v>0.14399999999999999</v>
      </c>
      <c r="AI13" s="22">
        <f t="shared" si="2"/>
        <v>4.2000000000000003E-2</v>
      </c>
      <c r="AJ13" s="22">
        <f t="shared" si="2"/>
        <v>0.34799999999999998</v>
      </c>
      <c r="AK13" s="26">
        <f t="shared" si="2"/>
        <v>6.7000000000000004E-2</v>
      </c>
      <c r="AL13" s="22" t="s">
        <v>62</v>
      </c>
    </row>
    <row r="14" spans="1:40" x14ac:dyDescent="0.25">
      <c r="A14">
        <v>85</v>
      </c>
      <c r="B14" t="s">
        <v>35</v>
      </c>
      <c r="C14">
        <f t="shared" si="3"/>
        <v>1</v>
      </c>
      <c r="D14">
        <f t="shared" si="3"/>
        <v>1</v>
      </c>
      <c r="E14" t="b">
        <f t="shared" si="3"/>
        <v>0</v>
      </c>
      <c r="F14">
        <f t="shared" si="3"/>
        <v>23412</v>
      </c>
      <c r="G14" t="s">
        <v>52</v>
      </c>
      <c r="H14">
        <f t="shared" si="3"/>
        <v>2.6070000000000002</v>
      </c>
      <c r="I14">
        <f t="shared" si="3"/>
        <v>0.73199999999999998</v>
      </c>
      <c r="J14">
        <f t="shared" si="3"/>
        <v>0.107</v>
      </c>
      <c r="K14">
        <f t="shared" si="3"/>
        <v>0.495</v>
      </c>
      <c r="L14">
        <f t="shared" si="3"/>
        <v>1.038</v>
      </c>
      <c r="M14">
        <f t="shared" si="3"/>
        <v>5.0999999999999997E-2</v>
      </c>
      <c r="N14">
        <f t="shared" si="3"/>
        <v>2.5859999999999999</v>
      </c>
      <c r="O14">
        <f t="shared" si="3"/>
        <v>0.71499999999999997</v>
      </c>
      <c r="P14">
        <f t="shared" si="3"/>
        <v>0.10199999999999999</v>
      </c>
      <c r="Q14">
        <f t="shared" ref="Q14:Y14" si="6">Q36</f>
        <v>0.48399999999999999</v>
      </c>
      <c r="R14">
        <f t="shared" si="6"/>
        <v>1.02</v>
      </c>
      <c r="S14">
        <f t="shared" si="6"/>
        <v>4.9000000000000002E-2</v>
      </c>
      <c r="T14">
        <f t="shared" si="6"/>
        <v>2.629</v>
      </c>
      <c r="U14">
        <f t="shared" si="6"/>
        <v>0.75</v>
      </c>
      <c r="V14">
        <f t="shared" si="6"/>
        <v>0.111</v>
      </c>
      <c r="W14">
        <f t="shared" si="6"/>
        <v>0.50600000000000001</v>
      </c>
      <c r="X14">
        <f t="shared" si="6"/>
        <v>1.0569999999999999</v>
      </c>
      <c r="Y14" s="10">
        <f t="shared" si="6"/>
        <v>5.3999999999999999E-2</v>
      </c>
      <c r="Z14" s="21">
        <f t="shared" si="4"/>
        <v>2.1000000000000352E-2</v>
      </c>
      <c r="AA14" s="22">
        <f t="shared" si="1"/>
        <v>1.7000000000000015E-2</v>
      </c>
      <c r="AB14" s="22">
        <f t="shared" si="1"/>
        <v>5.0000000000000044E-3</v>
      </c>
      <c r="AC14" s="22">
        <f t="shared" si="1"/>
        <v>1.100000000000001E-2</v>
      </c>
      <c r="AD14" s="22">
        <f t="shared" si="1"/>
        <v>1.8000000000000016E-2</v>
      </c>
      <c r="AE14" s="22">
        <f t="shared" si="1"/>
        <v>1.9999999999999948E-3</v>
      </c>
      <c r="AF14" s="21">
        <f t="shared" si="5"/>
        <v>2.1999999999999797E-2</v>
      </c>
      <c r="AG14" s="22">
        <f t="shared" si="2"/>
        <v>1.8000000000000016E-2</v>
      </c>
      <c r="AH14" s="22">
        <f t="shared" si="2"/>
        <v>4.0000000000000036E-3</v>
      </c>
      <c r="AI14" s="22">
        <f t="shared" si="2"/>
        <v>1.100000000000001E-2</v>
      </c>
      <c r="AJ14" s="22">
        <f t="shared" si="2"/>
        <v>1.8999999999999906E-2</v>
      </c>
      <c r="AK14" s="26">
        <f t="shared" si="2"/>
        <v>3.0000000000000027E-3</v>
      </c>
      <c r="AL14" s="22" t="s">
        <v>52</v>
      </c>
    </row>
    <row r="15" spans="1:40" x14ac:dyDescent="0.25">
      <c r="A15">
        <v>92</v>
      </c>
      <c r="B15" t="s">
        <v>36</v>
      </c>
      <c r="C15">
        <f t="shared" ref="C15:Y23" si="7">C37</f>
        <v>1</v>
      </c>
      <c r="D15">
        <f t="shared" si="7"/>
        <v>1</v>
      </c>
      <c r="E15" t="b">
        <f t="shared" si="7"/>
        <v>0</v>
      </c>
      <c r="F15">
        <f t="shared" si="7"/>
        <v>155</v>
      </c>
      <c r="G15" t="s">
        <v>53</v>
      </c>
      <c r="H15">
        <f t="shared" si="7"/>
        <v>1.974</v>
      </c>
      <c r="I15">
        <f t="shared" si="7"/>
        <v>0.22600000000000001</v>
      </c>
      <c r="J15">
        <f t="shared" si="7"/>
        <v>0.03</v>
      </c>
      <c r="K15">
        <f t="shared" si="7"/>
        <v>0.11700000000000001</v>
      </c>
      <c r="L15">
        <f t="shared" si="7"/>
        <v>0.51600000000000001</v>
      </c>
      <c r="M15">
        <f t="shared" si="7"/>
        <v>2.4E-2</v>
      </c>
      <c r="N15">
        <f t="shared" si="7"/>
        <v>1.8640000000000001</v>
      </c>
      <c r="O15">
        <f t="shared" si="7"/>
        <v>0.13800000000000001</v>
      </c>
      <c r="P15">
        <f t="shared" si="7"/>
        <v>7.0000000000000001E-3</v>
      </c>
      <c r="Q15">
        <f t="shared" si="7"/>
        <v>7.0000000000000007E-2</v>
      </c>
      <c r="R15">
        <f t="shared" si="7"/>
        <v>0.40699999999999997</v>
      </c>
      <c r="S15">
        <f t="shared" si="7"/>
        <v>6.0000000000000001E-3</v>
      </c>
      <c r="T15">
        <f t="shared" si="7"/>
        <v>2.0880000000000001</v>
      </c>
      <c r="U15">
        <f t="shared" si="7"/>
        <v>0.32100000000000001</v>
      </c>
      <c r="V15">
        <f t="shared" si="7"/>
        <v>5.2999999999999999E-2</v>
      </c>
      <c r="W15">
        <f t="shared" si="7"/>
        <v>0.16500000000000001</v>
      </c>
      <c r="X15">
        <f t="shared" si="7"/>
        <v>0.63400000000000001</v>
      </c>
      <c r="Y15" s="10">
        <f t="shared" si="7"/>
        <v>4.2000000000000003E-2</v>
      </c>
      <c r="Z15" s="21">
        <f t="shared" si="4"/>
        <v>0.10999999999999988</v>
      </c>
      <c r="AA15" s="22">
        <f t="shared" si="1"/>
        <v>8.7999999999999995E-2</v>
      </c>
      <c r="AB15" s="22">
        <f t="shared" si="1"/>
        <v>2.3E-2</v>
      </c>
      <c r="AC15" s="22">
        <f t="shared" si="1"/>
        <v>4.7E-2</v>
      </c>
      <c r="AD15" s="22">
        <f t="shared" si="1"/>
        <v>0.10900000000000004</v>
      </c>
      <c r="AE15" s="22">
        <f t="shared" si="1"/>
        <v>1.8000000000000002E-2</v>
      </c>
      <c r="AF15" s="21">
        <f t="shared" si="5"/>
        <v>0.1140000000000001</v>
      </c>
      <c r="AG15" s="22">
        <f t="shared" si="2"/>
        <v>9.5000000000000001E-2</v>
      </c>
      <c r="AH15" s="22">
        <f t="shared" si="2"/>
        <v>2.3E-2</v>
      </c>
      <c r="AI15" s="22">
        <f t="shared" si="2"/>
        <v>4.8000000000000001E-2</v>
      </c>
      <c r="AJ15" s="22">
        <f t="shared" si="2"/>
        <v>0.11799999999999999</v>
      </c>
      <c r="AK15" s="26">
        <f t="shared" si="2"/>
        <v>1.8000000000000002E-2</v>
      </c>
      <c r="AL15" s="22" t="s">
        <v>53</v>
      </c>
    </row>
    <row r="16" spans="1:40" x14ac:dyDescent="0.25">
      <c r="A16">
        <v>99</v>
      </c>
      <c r="B16" t="s">
        <v>37</v>
      </c>
      <c r="C16">
        <f t="shared" si="7"/>
        <v>1</v>
      </c>
      <c r="D16">
        <f t="shared" si="7"/>
        <v>1</v>
      </c>
      <c r="E16" t="b">
        <f t="shared" si="7"/>
        <v>0</v>
      </c>
      <c r="F16">
        <f t="shared" si="7"/>
        <v>1476</v>
      </c>
      <c r="G16" t="s">
        <v>54</v>
      </c>
      <c r="H16">
        <f t="shared" si="7"/>
        <v>2.42</v>
      </c>
      <c r="I16">
        <f t="shared" si="7"/>
        <v>0.89200000000000002</v>
      </c>
      <c r="J16">
        <f t="shared" si="7"/>
        <v>0.26600000000000001</v>
      </c>
      <c r="K16">
        <f t="shared" si="7"/>
        <v>0.2</v>
      </c>
      <c r="L16">
        <f t="shared" si="7"/>
        <v>0.75800000000000001</v>
      </c>
      <c r="M16">
        <f t="shared" si="7"/>
        <v>4.5999999999999999E-2</v>
      </c>
      <c r="N16">
        <f t="shared" si="7"/>
        <v>2.3540000000000001</v>
      </c>
      <c r="O16">
        <f t="shared" si="7"/>
        <v>0.82299999999999995</v>
      </c>
      <c r="P16">
        <f t="shared" si="7"/>
        <v>0.23400000000000001</v>
      </c>
      <c r="Q16">
        <f t="shared" si="7"/>
        <v>0.17799999999999999</v>
      </c>
      <c r="R16">
        <f t="shared" si="7"/>
        <v>0.70299999999999996</v>
      </c>
      <c r="S16">
        <f t="shared" si="7"/>
        <v>3.6999999999999998E-2</v>
      </c>
      <c r="T16">
        <f t="shared" si="7"/>
        <v>2.4870000000000001</v>
      </c>
      <c r="U16">
        <f t="shared" si="7"/>
        <v>0.96299999999999997</v>
      </c>
      <c r="V16">
        <f t="shared" si="7"/>
        <v>0.29799999999999999</v>
      </c>
      <c r="W16">
        <f t="shared" si="7"/>
        <v>0.223</v>
      </c>
      <c r="X16">
        <f t="shared" si="7"/>
        <v>0.81499999999999995</v>
      </c>
      <c r="Y16" s="10">
        <f t="shared" si="7"/>
        <v>5.5E-2</v>
      </c>
      <c r="Z16" s="21">
        <f t="shared" si="4"/>
        <v>6.5999999999999837E-2</v>
      </c>
      <c r="AA16" s="22">
        <f t="shared" si="1"/>
        <v>6.9000000000000061E-2</v>
      </c>
      <c r="AB16" s="22">
        <f t="shared" si="1"/>
        <v>3.2000000000000001E-2</v>
      </c>
      <c r="AC16" s="22">
        <f t="shared" si="1"/>
        <v>2.200000000000002E-2</v>
      </c>
      <c r="AD16" s="22">
        <f t="shared" si="1"/>
        <v>5.5000000000000049E-2</v>
      </c>
      <c r="AE16" s="22">
        <f t="shared" si="1"/>
        <v>9.0000000000000011E-3</v>
      </c>
      <c r="AF16" s="21">
        <f t="shared" si="5"/>
        <v>6.7000000000000171E-2</v>
      </c>
      <c r="AG16" s="22">
        <f t="shared" si="2"/>
        <v>7.0999999999999952E-2</v>
      </c>
      <c r="AH16" s="22">
        <f t="shared" si="2"/>
        <v>3.1999999999999973E-2</v>
      </c>
      <c r="AI16" s="22">
        <f t="shared" si="2"/>
        <v>2.2999999999999993E-2</v>
      </c>
      <c r="AJ16" s="22">
        <f t="shared" si="2"/>
        <v>5.699999999999994E-2</v>
      </c>
      <c r="AK16" s="26">
        <f t="shared" si="2"/>
        <v>9.0000000000000011E-3</v>
      </c>
      <c r="AL16" s="22" t="s">
        <v>54</v>
      </c>
    </row>
    <row r="17" spans="1:38" x14ac:dyDescent="0.25">
      <c r="A17">
        <v>106</v>
      </c>
      <c r="B17" t="s">
        <v>38</v>
      </c>
      <c r="C17">
        <f t="shared" si="7"/>
        <v>1</v>
      </c>
      <c r="D17">
        <f t="shared" si="7"/>
        <v>1</v>
      </c>
      <c r="E17" t="b">
        <f t="shared" si="7"/>
        <v>0</v>
      </c>
      <c r="F17">
        <f t="shared" si="7"/>
        <v>618</v>
      </c>
      <c r="G17" t="s">
        <v>55</v>
      </c>
      <c r="H17">
        <f t="shared" si="7"/>
        <v>2.2349999999999999</v>
      </c>
      <c r="I17">
        <f t="shared" si="7"/>
        <v>0.65700000000000003</v>
      </c>
      <c r="J17">
        <f t="shared" si="7"/>
        <v>0.83799999999999997</v>
      </c>
      <c r="K17">
        <f t="shared" si="7"/>
        <v>0.29799999999999999</v>
      </c>
      <c r="L17">
        <f t="shared" si="7"/>
        <v>0.39700000000000002</v>
      </c>
      <c r="M17">
        <f t="shared" si="7"/>
        <v>5.2999999999999999E-2</v>
      </c>
      <c r="N17">
        <f t="shared" si="7"/>
        <v>2.157</v>
      </c>
      <c r="O17">
        <f t="shared" si="7"/>
        <v>0.55600000000000005</v>
      </c>
      <c r="P17">
        <f t="shared" si="7"/>
        <v>0.68100000000000005</v>
      </c>
      <c r="Q17">
        <f t="shared" si="7"/>
        <v>0.23699999999999999</v>
      </c>
      <c r="R17">
        <f t="shared" si="7"/>
        <v>0.33100000000000002</v>
      </c>
      <c r="S17">
        <f t="shared" si="7"/>
        <v>3.7999999999999999E-2</v>
      </c>
      <c r="T17">
        <f t="shared" si="7"/>
        <v>2.3140000000000001</v>
      </c>
      <c r="U17">
        <f t="shared" si="7"/>
        <v>0.76400000000000001</v>
      </c>
      <c r="V17">
        <f t="shared" si="7"/>
        <v>1.0089999999999999</v>
      </c>
      <c r="W17">
        <f t="shared" si="7"/>
        <v>0.36099999999999999</v>
      </c>
      <c r="X17">
        <f t="shared" si="7"/>
        <v>0.46700000000000003</v>
      </c>
      <c r="Y17" s="10">
        <f t="shared" si="7"/>
        <v>6.9000000000000006E-2</v>
      </c>
      <c r="Z17" s="21">
        <f t="shared" si="4"/>
        <v>7.7999999999999847E-2</v>
      </c>
      <c r="AA17" s="22">
        <f t="shared" si="1"/>
        <v>0.10099999999999998</v>
      </c>
      <c r="AB17" s="22">
        <f t="shared" si="1"/>
        <v>0.15699999999999992</v>
      </c>
      <c r="AC17" s="22">
        <f t="shared" si="1"/>
        <v>6.0999999999999999E-2</v>
      </c>
      <c r="AD17" s="22">
        <f t="shared" si="1"/>
        <v>6.6000000000000003E-2</v>
      </c>
      <c r="AE17" s="22">
        <f t="shared" si="1"/>
        <v>1.4999999999999999E-2</v>
      </c>
      <c r="AF17" s="21">
        <f t="shared" si="5"/>
        <v>7.9000000000000181E-2</v>
      </c>
      <c r="AG17" s="22">
        <f t="shared" si="2"/>
        <v>0.10699999999999998</v>
      </c>
      <c r="AH17" s="22">
        <f t="shared" si="2"/>
        <v>0.17099999999999993</v>
      </c>
      <c r="AI17" s="22">
        <f t="shared" si="2"/>
        <v>6.3E-2</v>
      </c>
      <c r="AJ17" s="22">
        <f t="shared" si="2"/>
        <v>7.0000000000000007E-2</v>
      </c>
      <c r="AK17" s="26">
        <f t="shared" si="2"/>
        <v>1.6000000000000007E-2</v>
      </c>
      <c r="AL17" s="22" t="s">
        <v>55</v>
      </c>
    </row>
    <row r="18" spans="1:38" x14ac:dyDescent="0.25">
      <c r="A18">
        <v>113</v>
      </c>
      <c r="B18" t="s">
        <v>39</v>
      </c>
      <c r="C18">
        <f t="shared" si="7"/>
        <v>1</v>
      </c>
      <c r="D18">
        <f t="shared" si="7"/>
        <v>1</v>
      </c>
      <c r="E18" t="b">
        <f t="shared" si="7"/>
        <v>0</v>
      </c>
      <c r="F18">
        <f t="shared" si="7"/>
        <v>109</v>
      </c>
      <c r="G18" t="s">
        <v>56</v>
      </c>
      <c r="H18">
        <f t="shared" si="7"/>
        <v>1.9970000000000001</v>
      </c>
      <c r="I18">
        <f t="shared" si="7"/>
        <v>0.64400000000000002</v>
      </c>
      <c r="J18">
        <f t="shared" si="7"/>
        <v>9.1999999999999998E-2</v>
      </c>
      <c r="K18">
        <f t="shared" si="7"/>
        <v>0.105</v>
      </c>
      <c r="L18">
        <f t="shared" si="7"/>
        <v>0.753</v>
      </c>
      <c r="M18">
        <f t="shared" si="7"/>
        <v>5.8000000000000003E-2</v>
      </c>
      <c r="N18">
        <f t="shared" si="7"/>
        <v>1.8720000000000001</v>
      </c>
      <c r="O18">
        <f t="shared" si="7"/>
        <v>0.46500000000000002</v>
      </c>
      <c r="P18">
        <f t="shared" si="7"/>
        <v>4.5999999999999999E-2</v>
      </c>
      <c r="Q18">
        <f t="shared" si="7"/>
        <v>5.3999999999999999E-2</v>
      </c>
      <c r="R18">
        <f t="shared" si="7"/>
        <v>0.56999999999999995</v>
      </c>
      <c r="S18">
        <f t="shared" si="7"/>
        <v>2.1999999999999999E-2</v>
      </c>
      <c r="T18">
        <f t="shared" si="7"/>
        <v>2.1280000000000001</v>
      </c>
      <c r="U18">
        <f t="shared" si="7"/>
        <v>0.84499999999999997</v>
      </c>
      <c r="V18">
        <f t="shared" si="7"/>
        <v>0.14099999999999999</v>
      </c>
      <c r="W18">
        <f t="shared" si="7"/>
        <v>0.159</v>
      </c>
      <c r="X18">
        <f t="shared" si="7"/>
        <v>0.95599999999999996</v>
      </c>
      <c r="Y18" s="10">
        <f t="shared" si="7"/>
        <v>9.6000000000000002E-2</v>
      </c>
      <c r="Z18" s="21">
        <f t="shared" si="4"/>
        <v>0.125</v>
      </c>
      <c r="AA18" s="22">
        <f t="shared" si="4"/>
        <v>0.17899999999999999</v>
      </c>
      <c r="AB18" s="22">
        <f t="shared" si="4"/>
        <v>4.5999999999999999E-2</v>
      </c>
      <c r="AC18" s="22">
        <f t="shared" si="4"/>
        <v>5.0999999999999997E-2</v>
      </c>
      <c r="AD18" s="22">
        <f t="shared" si="4"/>
        <v>0.18300000000000005</v>
      </c>
      <c r="AE18" s="22">
        <f t="shared" si="4"/>
        <v>3.6000000000000004E-2</v>
      </c>
      <c r="AF18" s="21">
        <f t="shared" si="5"/>
        <v>0.13100000000000001</v>
      </c>
      <c r="AG18" s="22">
        <f t="shared" si="5"/>
        <v>0.20099999999999996</v>
      </c>
      <c r="AH18" s="22">
        <f t="shared" si="5"/>
        <v>4.8999999999999988E-2</v>
      </c>
      <c r="AI18" s="22">
        <f t="shared" si="5"/>
        <v>5.4000000000000006E-2</v>
      </c>
      <c r="AJ18" s="22">
        <f t="shared" si="5"/>
        <v>0.20299999999999996</v>
      </c>
      <c r="AK18" s="26">
        <f t="shared" si="5"/>
        <v>3.7999999999999999E-2</v>
      </c>
      <c r="AL18" s="22" t="s">
        <v>56</v>
      </c>
    </row>
    <row r="19" spans="1:38" x14ac:dyDescent="0.25">
      <c r="A19">
        <v>120</v>
      </c>
      <c r="B19" t="s">
        <v>40</v>
      </c>
      <c r="C19">
        <f t="shared" si="7"/>
        <v>1</v>
      </c>
      <c r="D19">
        <f t="shared" si="7"/>
        <v>1</v>
      </c>
      <c r="E19" t="b">
        <f t="shared" si="7"/>
        <v>0</v>
      </c>
      <c r="F19">
        <f t="shared" si="7"/>
        <v>9918</v>
      </c>
      <c r="G19" t="s">
        <v>57</v>
      </c>
      <c r="H19">
        <f t="shared" si="7"/>
        <v>2.3969999999999998</v>
      </c>
      <c r="I19">
        <f t="shared" si="7"/>
        <v>8.7999999999999995E-2</v>
      </c>
      <c r="J19">
        <f t="shared" si="7"/>
        <v>5.1999999999999998E-2</v>
      </c>
      <c r="K19">
        <f t="shared" si="7"/>
        <v>0.254</v>
      </c>
      <c r="L19">
        <f t="shared" si="7"/>
        <v>0.13900000000000001</v>
      </c>
      <c r="M19">
        <f t="shared" si="7"/>
        <v>1.4999999999999999E-2</v>
      </c>
      <c r="N19">
        <f t="shared" si="7"/>
        <v>2.3730000000000002</v>
      </c>
      <c r="O19">
        <f t="shared" si="7"/>
        <v>8.2000000000000003E-2</v>
      </c>
      <c r="P19">
        <f t="shared" si="7"/>
        <v>4.5999999999999999E-2</v>
      </c>
      <c r="Q19">
        <f t="shared" si="7"/>
        <v>0.245</v>
      </c>
      <c r="R19">
        <f t="shared" si="7"/>
        <v>0.13300000000000001</v>
      </c>
      <c r="S19">
        <f t="shared" si="7"/>
        <v>1.2999999999999999E-2</v>
      </c>
      <c r="T19">
        <f t="shared" si="7"/>
        <v>2.4209999999999998</v>
      </c>
      <c r="U19">
        <f t="shared" si="7"/>
        <v>9.4E-2</v>
      </c>
      <c r="V19">
        <f t="shared" si="7"/>
        <v>5.7000000000000002E-2</v>
      </c>
      <c r="W19">
        <f t="shared" si="7"/>
        <v>0.26400000000000001</v>
      </c>
      <c r="X19">
        <f t="shared" si="7"/>
        <v>0.14599999999999999</v>
      </c>
      <c r="Y19" s="10">
        <f t="shared" si="7"/>
        <v>1.7000000000000001E-2</v>
      </c>
      <c r="Z19" s="21">
        <f t="shared" si="4"/>
        <v>2.3999999999999577E-2</v>
      </c>
      <c r="AA19" s="22">
        <f t="shared" si="4"/>
        <v>5.9999999999999915E-3</v>
      </c>
      <c r="AB19" s="22">
        <f t="shared" si="4"/>
        <v>5.9999999999999984E-3</v>
      </c>
      <c r="AC19" s="22">
        <f t="shared" si="4"/>
        <v>9.000000000000008E-3</v>
      </c>
      <c r="AD19" s="22">
        <f t="shared" si="4"/>
        <v>6.0000000000000053E-3</v>
      </c>
      <c r="AE19" s="22">
        <f t="shared" si="4"/>
        <v>2E-3</v>
      </c>
      <c r="AF19" s="21">
        <f t="shared" si="5"/>
        <v>2.4000000000000021E-2</v>
      </c>
      <c r="AG19" s="22">
        <f t="shared" si="5"/>
        <v>6.0000000000000053E-3</v>
      </c>
      <c r="AH19" s="22">
        <f t="shared" si="5"/>
        <v>5.0000000000000044E-3</v>
      </c>
      <c r="AI19" s="22">
        <f t="shared" si="5"/>
        <v>1.0000000000000009E-2</v>
      </c>
      <c r="AJ19" s="22">
        <f t="shared" si="5"/>
        <v>6.9999999999999785E-3</v>
      </c>
      <c r="AK19" s="26">
        <f t="shared" si="5"/>
        <v>2.0000000000000018E-3</v>
      </c>
      <c r="AL19" s="22" t="s">
        <v>57</v>
      </c>
    </row>
    <row r="20" spans="1:38" x14ac:dyDescent="0.25">
      <c r="A20">
        <v>127</v>
      </c>
      <c r="B20" t="s">
        <v>41</v>
      </c>
      <c r="C20">
        <f t="shared" si="7"/>
        <v>1</v>
      </c>
      <c r="D20">
        <f t="shared" si="7"/>
        <v>1</v>
      </c>
      <c r="E20" t="b">
        <f t="shared" si="7"/>
        <v>0</v>
      </c>
      <c r="F20">
        <f t="shared" si="7"/>
        <v>13590</v>
      </c>
      <c r="G20" t="s">
        <v>58</v>
      </c>
      <c r="H20">
        <f t="shared" si="7"/>
        <v>2.4140000000000001</v>
      </c>
      <c r="I20">
        <f t="shared" si="7"/>
        <v>0.35099999999999998</v>
      </c>
      <c r="J20">
        <f t="shared" si="7"/>
        <v>0.14000000000000001</v>
      </c>
      <c r="K20">
        <f t="shared" si="7"/>
        <v>7.0999999999999994E-2</v>
      </c>
      <c r="L20">
        <f t="shared" si="7"/>
        <v>0.71799999999999997</v>
      </c>
      <c r="M20">
        <f t="shared" si="7"/>
        <v>0.02</v>
      </c>
      <c r="N20">
        <f t="shared" si="7"/>
        <v>2.3929999999999998</v>
      </c>
      <c r="O20">
        <f t="shared" si="7"/>
        <v>0.34</v>
      </c>
      <c r="P20">
        <f t="shared" si="7"/>
        <v>0.13200000000000001</v>
      </c>
      <c r="Q20">
        <f t="shared" si="7"/>
        <v>6.7000000000000004E-2</v>
      </c>
      <c r="R20">
        <f t="shared" si="7"/>
        <v>0.70099999999999996</v>
      </c>
      <c r="S20">
        <f t="shared" si="7"/>
        <v>1.7999999999999999E-2</v>
      </c>
      <c r="T20">
        <f t="shared" si="7"/>
        <v>2.4359999999999999</v>
      </c>
      <c r="U20">
        <f t="shared" si="7"/>
        <v>0.36299999999999999</v>
      </c>
      <c r="V20">
        <f t="shared" si="7"/>
        <v>0.14699999999999999</v>
      </c>
      <c r="W20">
        <f t="shared" si="7"/>
        <v>7.4999999999999997E-2</v>
      </c>
      <c r="X20">
        <f t="shared" si="7"/>
        <v>0.73399999999999999</v>
      </c>
      <c r="Y20" s="10">
        <f t="shared" si="7"/>
        <v>2.1999999999999999E-2</v>
      </c>
      <c r="Z20" s="21">
        <f t="shared" si="4"/>
        <v>2.1000000000000352E-2</v>
      </c>
      <c r="AA20" s="22">
        <f t="shared" si="4"/>
        <v>1.0999999999999954E-2</v>
      </c>
      <c r="AB20" s="22">
        <f t="shared" si="4"/>
        <v>8.0000000000000071E-3</v>
      </c>
      <c r="AC20" s="22">
        <f t="shared" si="4"/>
        <v>3.9999999999999897E-3</v>
      </c>
      <c r="AD20" s="22">
        <f t="shared" si="4"/>
        <v>1.7000000000000015E-2</v>
      </c>
      <c r="AE20" s="22">
        <f t="shared" si="4"/>
        <v>2.0000000000000018E-3</v>
      </c>
      <c r="AF20" s="21">
        <f t="shared" si="5"/>
        <v>2.1999999999999797E-2</v>
      </c>
      <c r="AG20" s="22">
        <f t="shared" si="5"/>
        <v>1.2000000000000011E-2</v>
      </c>
      <c r="AH20" s="22">
        <f t="shared" si="5"/>
        <v>6.9999999999999785E-3</v>
      </c>
      <c r="AI20" s="22">
        <f t="shared" si="5"/>
        <v>4.0000000000000036E-3</v>
      </c>
      <c r="AJ20" s="22">
        <f t="shared" si="5"/>
        <v>1.6000000000000014E-2</v>
      </c>
      <c r="AK20" s="26">
        <f t="shared" si="5"/>
        <v>1.9999999999999983E-3</v>
      </c>
      <c r="AL20" s="22" t="s">
        <v>58</v>
      </c>
    </row>
    <row r="21" spans="1:38" x14ac:dyDescent="0.25">
      <c r="A21">
        <v>134</v>
      </c>
      <c r="B21" t="s">
        <v>42</v>
      </c>
      <c r="C21">
        <f t="shared" si="7"/>
        <v>1</v>
      </c>
      <c r="D21">
        <f t="shared" si="7"/>
        <v>1</v>
      </c>
      <c r="E21" t="b">
        <f t="shared" si="7"/>
        <v>0</v>
      </c>
      <c r="F21">
        <f t="shared" si="7"/>
        <v>11165</v>
      </c>
      <c r="G21" t="s">
        <v>59</v>
      </c>
      <c r="H21">
        <f t="shared" si="7"/>
        <v>2.2749999999999999</v>
      </c>
      <c r="I21">
        <f t="shared" si="7"/>
        <v>1.579</v>
      </c>
      <c r="J21">
        <f t="shared" si="7"/>
        <v>0.36899999999999999</v>
      </c>
      <c r="K21">
        <f t="shared" si="7"/>
        <v>0.156</v>
      </c>
      <c r="L21">
        <f t="shared" si="7"/>
        <v>1.423</v>
      </c>
      <c r="M21">
        <f t="shared" si="7"/>
        <v>5.6000000000000001E-2</v>
      </c>
      <c r="N21">
        <f t="shared" si="7"/>
        <v>2.2549999999999999</v>
      </c>
      <c r="O21">
        <f t="shared" si="7"/>
        <v>1.5409999999999999</v>
      </c>
      <c r="P21">
        <f t="shared" si="7"/>
        <v>0.35299999999999998</v>
      </c>
      <c r="Q21">
        <f t="shared" si="7"/>
        <v>0.15</v>
      </c>
      <c r="R21">
        <f t="shared" si="7"/>
        <v>1.391</v>
      </c>
      <c r="S21">
        <f t="shared" si="7"/>
        <v>5.1999999999999998E-2</v>
      </c>
      <c r="T21">
        <f t="shared" si="7"/>
        <v>2.2949999999999999</v>
      </c>
      <c r="U21">
        <f t="shared" si="7"/>
        <v>1.6180000000000001</v>
      </c>
      <c r="V21">
        <f t="shared" si="7"/>
        <v>0.38500000000000001</v>
      </c>
      <c r="W21">
        <f t="shared" si="7"/>
        <v>0.16300000000000001</v>
      </c>
      <c r="X21">
        <f t="shared" si="7"/>
        <v>1.4550000000000001</v>
      </c>
      <c r="Y21" s="10">
        <f t="shared" si="7"/>
        <v>0.06</v>
      </c>
      <c r="Z21" s="21">
        <f t="shared" si="4"/>
        <v>2.0000000000000018E-2</v>
      </c>
      <c r="AA21" s="22">
        <f t="shared" si="4"/>
        <v>3.8000000000000034E-2</v>
      </c>
      <c r="AB21" s="22">
        <f t="shared" si="4"/>
        <v>1.6000000000000014E-2</v>
      </c>
      <c r="AC21" s="22">
        <f t="shared" si="4"/>
        <v>6.0000000000000053E-3</v>
      </c>
      <c r="AD21" s="22">
        <f t="shared" si="4"/>
        <v>3.2000000000000028E-2</v>
      </c>
      <c r="AE21" s="22">
        <f t="shared" si="4"/>
        <v>4.0000000000000036E-3</v>
      </c>
      <c r="AF21" s="21">
        <f t="shared" si="5"/>
        <v>2.0000000000000018E-2</v>
      </c>
      <c r="AG21" s="22">
        <f t="shared" si="5"/>
        <v>3.9000000000000146E-2</v>
      </c>
      <c r="AH21" s="22">
        <f t="shared" si="5"/>
        <v>1.6000000000000014E-2</v>
      </c>
      <c r="AI21" s="22">
        <f t="shared" si="5"/>
        <v>7.0000000000000062E-3</v>
      </c>
      <c r="AJ21" s="22">
        <f t="shared" si="5"/>
        <v>3.2000000000000028E-2</v>
      </c>
      <c r="AK21" s="26">
        <f t="shared" si="5"/>
        <v>3.9999999999999966E-3</v>
      </c>
      <c r="AL21" s="22" t="s">
        <v>59</v>
      </c>
    </row>
    <row r="22" spans="1:38" x14ac:dyDescent="0.25">
      <c r="A22">
        <v>141</v>
      </c>
      <c r="B22" t="s">
        <v>43</v>
      </c>
      <c r="C22">
        <f t="shared" si="7"/>
        <v>1</v>
      </c>
      <c r="D22">
        <f t="shared" si="7"/>
        <v>1</v>
      </c>
      <c r="E22" t="b">
        <f t="shared" si="7"/>
        <v>0</v>
      </c>
      <c r="F22">
        <f t="shared" si="7"/>
        <v>1296</v>
      </c>
      <c r="G22" t="s">
        <v>64</v>
      </c>
      <c r="H22">
        <f t="shared" si="7"/>
        <v>2.0939999999999999</v>
      </c>
      <c r="I22">
        <f t="shared" si="7"/>
        <v>0.52100000000000002</v>
      </c>
      <c r="J22">
        <f t="shared" si="7"/>
        <v>0.221</v>
      </c>
      <c r="K22">
        <f t="shared" si="7"/>
        <v>0.107</v>
      </c>
      <c r="L22">
        <f t="shared" si="7"/>
        <v>0.55500000000000005</v>
      </c>
      <c r="M22">
        <f t="shared" si="7"/>
        <v>3.2000000000000001E-2</v>
      </c>
      <c r="N22">
        <f t="shared" si="7"/>
        <v>2.0499999999999998</v>
      </c>
      <c r="O22">
        <f t="shared" si="7"/>
        <v>0.46899999999999997</v>
      </c>
      <c r="P22">
        <f t="shared" si="7"/>
        <v>0.184</v>
      </c>
      <c r="Q22">
        <f t="shared" si="7"/>
        <v>8.8999999999999996E-2</v>
      </c>
      <c r="R22">
        <f t="shared" si="7"/>
        <v>0.50800000000000001</v>
      </c>
      <c r="S22">
        <f t="shared" si="7"/>
        <v>2.5000000000000001E-2</v>
      </c>
      <c r="T22">
        <f t="shared" si="7"/>
        <v>2.1389999999999998</v>
      </c>
      <c r="U22">
        <f t="shared" si="7"/>
        <v>0.57399999999999995</v>
      </c>
      <c r="V22">
        <f t="shared" si="7"/>
        <v>0.26</v>
      </c>
      <c r="W22">
        <f t="shared" si="7"/>
        <v>0.126</v>
      </c>
      <c r="X22">
        <f t="shared" si="7"/>
        <v>0.60399999999999998</v>
      </c>
      <c r="Y22" s="10">
        <f t="shared" si="7"/>
        <v>0.04</v>
      </c>
      <c r="Z22" s="21">
        <f t="shared" si="4"/>
        <v>4.4000000000000039E-2</v>
      </c>
      <c r="AA22" s="22">
        <f t="shared" si="4"/>
        <v>5.2000000000000046E-2</v>
      </c>
      <c r="AB22" s="22">
        <f t="shared" si="4"/>
        <v>3.7000000000000005E-2</v>
      </c>
      <c r="AC22" s="22">
        <f t="shared" si="4"/>
        <v>1.8000000000000002E-2</v>
      </c>
      <c r="AD22" s="22">
        <f t="shared" si="4"/>
        <v>4.7000000000000042E-2</v>
      </c>
      <c r="AE22" s="22">
        <f t="shared" si="4"/>
        <v>6.9999999999999993E-3</v>
      </c>
      <c r="AF22" s="21">
        <f t="shared" si="5"/>
        <v>4.4999999999999929E-2</v>
      </c>
      <c r="AG22" s="22">
        <f t="shared" si="5"/>
        <v>5.2999999999999936E-2</v>
      </c>
      <c r="AH22" s="22">
        <f t="shared" si="5"/>
        <v>3.9000000000000007E-2</v>
      </c>
      <c r="AI22" s="22">
        <f t="shared" si="5"/>
        <v>1.9000000000000003E-2</v>
      </c>
      <c r="AJ22" s="22">
        <f t="shared" si="5"/>
        <v>4.8999999999999932E-2</v>
      </c>
      <c r="AK22" s="26">
        <f t="shared" si="5"/>
        <v>8.0000000000000002E-3</v>
      </c>
      <c r="AL22" s="22" t="s">
        <v>64</v>
      </c>
    </row>
    <row r="23" spans="1:38" x14ac:dyDescent="0.25">
      <c r="A23">
        <v>148</v>
      </c>
      <c r="B23" t="s">
        <v>44</v>
      </c>
      <c r="C23">
        <f t="shared" si="7"/>
        <v>1</v>
      </c>
      <c r="D23">
        <f t="shared" si="7"/>
        <v>1</v>
      </c>
      <c r="E23" t="b">
        <f t="shared" si="7"/>
        <v>0</v>
      </c>
      <c r="F23">
        <f t="shared" si="7"/>
        <v>9</v>
      </c>
      <c r="G23" t="s">
        <v>60</v>
      </c>
      <c r="H23">
        <f t="shared" si="7"/>
        <v>2.0049999999999999</v>
      </c>
      <c r="I23">
        <f t="shared" si="7"/>
        <v>0.16700000000000001</v>
      </c>
      <c r="J23">
        <f t="shared" si="7"/>
        <v>9.9000000000000005E-2</v>
      </c>
      <c r="K23">
        <f t="shared" si="7"/>
        <v>0</v>
      </c>
      <c r="L23">
        <f t="shared" si="7"/>
        <v>6.4000000000000001E-2</v>
      </c>
      <c r="M23">
        <f t="shared" si="7"/>
        <v>3.2000000000000001E-2</v>
      </c>
      <c r="N23">
        <f t="shared" si="7"/>
        <v>1.544</v>
      </c>
      <c r="O23">
        <f t="shared" si="7"/>
        <v>-7.8E-2</v>
      </c>
      <c r="P23">
        <f t="shared" si="7"/>
        <v>-0.08</v>
      </c>
      <c r="Q23">
        <f t="shared" si="7"/>
        <v>0</v>
      </c>
      <c r="R23">
        <f t="shared" si="7"/>
        <v>-4.2999999999999997E-2</v>
      </c>
      <c r="S23">
        <f t="shared" si="7"/>
        <v>-4.1000000000000002E-2</v>
      </c>
      <c r="T23">
        <f t="shared" si="7"/>
        <v>2.5499999999999998</v>
      </c>
      <c r="U23">
        <f t="shared" si="7"/>
        <v>0.47599999999999998</v>
      </c>
      <c r="V23">
        <f t="shared" si="7"/>
        <v>0.312</v>
      </c>
      <c r="W23">
        <f t="shared" si="7"/>
        <v>0</v>
      </c>
      <c r="X23">
        <f t="shared" si="7"/>
        <v>0.184</v>
      </c>
      <c r="Y23" s="10">
        <f t="shared" si="7"/>
        <v>0.111</v>
      </c>
      <c r="Z23" s="21">
        <f t="shared" si="4"/>
        <v>0.46099999999999985</v>
      </c>
      <c r="AA23" s="22">
        <f t="shared" si="4"/>
        <v>0.245</v>
      </c>
      <c r="AB23" s="22">
        <f t="shared" si="4"/>
        <v>0.17899999999999999</v>
      </c>
      <c r="AC23" s="22">
        <f t="shared" si="4"/>
        <v>0</v>
      </c>
      <c r="AD23" s="22">
        <f t="shared" si="4"/>
        <v>0.107</v>
      </c>
      <c r="AE23" s="22">
        <f t="shared" si="4"/>
        <v>7.3000000000000009E-2</v>
      </c>
      <c r="AF23" s="21">
        <f t="shared" si="5"/>
        <v>0.54499999999999993</v>
      </c>
      <c r="AG23" s="22">
        <f t="shared" si="5"/>
        <v>0.30899999999999994</v>
      </c>
      <c r="AH23" s="22">
        <f t="shared" si="5"/>
        <v>0.21299999999999999</v>
      </c>
      <c r="AI23" s="22">
        <f t="shared" si="5"/>
        <v>0</v>
      </c>
      <c r="AJ23" s="22">
        <f t="shared" si="5"/>
        <v>0.12</v>
      </c>
      <c r="AK23" s="26">
        <f t="shared" si="5"/>
        <v>7.9000000000000001E-2</v>
      </c>
      <c r="AL23" s="22" t="s">
        <v>60</v>
      </c>
    </row>
    <row r="24" spans="1:38" x14ac:dyDescent="0.25">
      <c r="A24">
        <v>2</v>
      </c>
      <c r="B24" t="s">
        <v>22</v>
      </c>
      <c r="C24">
        <v>1</v>
      </c>
      <c r="D24">
        <v>1</v>
      </c>
      <c r="E24" t="b">
        <v>0</v>
      </c>
      <c r="F24">
        <v>3585</v>
      </c>
      <c r="G24" s="10" t="s">
        <v>47</v>
      </c>
      <c r="H24">
        <v>2.0760000000000001</v>
      </c>
      <c r="I24">
        <v>0.52</v>
      </c>
      <c r="J24">
        <v>0.05</v>
      </c>
      <c r="K24">
        <v>9.0999999999999998E-2</v>
      </c>
      <c r="L24">
        <v>0.64400000000000002</v>
      </c>
      <c r="M24">
        <v>1.2E-2</v>
      </c>
      <c r="N24">
        <v>2.0499999999999998</v>
      </c>
      <c r="O24">
        <v>0.49099999999999999</v>
      </c>
      <c r="P24">
        <v>4.2999999999999997E-2</v>
      </c>
      <c r="Q24">
        <v>8.3000000000000004E-2</v>
      </c>
      <c r="R24">
        <v>0.61599999999999999</v>
      </c>
      <c r="S24">
        <v>8.9999999999999993E-3</v>
      </c>
      <c r="T24">
        <v>2.1030000000000002</v>
      </c>
      <c r="U24">
        <v>0.54900000000000004</v>
      </c>
      <c r="V24">
        <v>5.8000000000000003E-2</v>
      </c>
      <c r="W24">
        <v>9.9000000000000005E-2</v>
      </c>
      <c r="X24">
        <v>0.67200000000000004</v>
      </c>
      <c r="Y24" s="10">
        <v>1.4999999999999999E-2</v>
      </c>
      <c r="Z24" s="23" t="s">
        <v>104</v>
      </c>
      <c r="AA24" s="24" t="s">
        <v>104</v>
      </c>
      <c r="AB24" s="24" t="s">
        <v>104</v>
      </c>
      <c r="AC24" s="24" t="s">
        <v>104</v>
      </c>
      <c r="AD24" s="24" t="s">
        <v>104</v>
      </c>
      <c r="AE24" s="24" t="s">
        <v>104</v>
      </c>
      <c r="AF24" s="23" t="s">
        <v>100</v>
      </c>
      <c r="AG24" s="24" t="s">
        <v>100</v>
      </c>
      <c r="AH24" s="24" t="s">
        <v>100</v>
      </c>
      <c r="AI24" s="24" t="s">
        <v>100</v>
      </c>
      <c r="AJ24" s="24" t="s">
        <v>100</v>
      </c>
      <c r="AK24" s="25" t="s">
        <v>100</v>
      </c>
    </row>
    <row r="25" spans="1:38" x14ac:dyDescent="0.25">
      <c r="A25">
        <v>9</v>
      </c>
      <c r="B25" t="s">
        <v>23</v>
      </c>
      <c r="C25">
        <v>1</v>
      </c>
      <c r="D25">
        <v>1</v>
      </c>
      <c r="E25" t="b">
        <v>0</v>
      </c>
      <c r="F25">
        <v>15229</v>
      </c>
      <c r="G25" s="10" t="s">
        <v>23</v>
      </c>
      <c r="H25">
        <v>2.234</v>
      </c>
      <c r="I25">
        <v>0.73699999999999999</v>
      </c>
      <c r="J25">
        <v>7.4999999999999997E-2</v>
      </c>
      <c r="K25">
        <v>0.28000000000000003</v>
      </c>
      <c r="L25">
        <v>0.98499999999999999</v>
      </c>
      <c r="M25">
        <v>3.3000000000000002E-2</v>
      </c>
      <c r="N25">
        <v>2.218</v>
      </c>
      <c r="O25">
        <v>0.71799999999999997</v>
      </c>
      <c r="P25">
        <v>7.0000000000000007E-2</v>
      </c>
      <c r="Q25">
        <v>0.27100000000000002</v>
      </c>
      <c r="R25">
        <v>0.96499999999999997</v>
      </c>
      <c r="S25">
        <v>3.1E-2</v>
      </c>
      <c r="T25">
        <v>2.25</v>
      </c>
      <c r="U25">
        <v>0.75600000000000001</v>
      </c>
      <c r="V25">
        <v>0.08</v>
      </c>
      <c r="W25">
        <v>0.28899999999999998</v>
      </c>
      <c r="X25">
        <v>1.0049999999999999</v>
      </c>
      <c r="Y25" s="10">
        <v>3.5999999999999997E-2</v>
      </c>
    </row>
    <row r="26" spans="1:38" x14ac:dyDescent="0.25">
      <c r="A26">
        <v>16</v>
      </c>
      <c r="B26" t="s">
        <v>24</v>
      </c>
      <c r="C26">
        <v>1</v>
      </c>
      <c r="D26">
        <v>1</v>
      </c>
      <c r="E26" t="b">
        <v>0</v>
      </c>
      <c r="F26">
        <v>59298</v>
      </c>
      <c r="G26" s="10" t="s">
        <v>48</v>
      </c>
      <c r="H26">
        <v>2.3180000000000001</v>
      </c>
      <c r="I26">
        <v>0.82899999999999996</v>
      </c>
      <c r="J26">
        <v>0.10299999999999999</v>
      </c>
      <c r="K26">
        <v>0.436</v>
      </c>
      <c r="L26">
        <v>1.03</v>
      </c>
      <c r="M26">
        <v>3.6999999999999998E-2</v>
      </c>
      <c r="N26">
        <v>2.3079999999999998</v>
      </c>
      <c r="O26">
        <v>0.81799999999999995</v>
      </c>
      <c r="P26">
        <v>0.1</v>
      </c>
      <c r="Q26">
        <v>0.43</v>
      </c>
      <c r="R26">
        <v>1.0189999999999999</v>
      </c>
      <c r="S26">
        <v>3.5000000000000003E-2</v>
      </c>
      <c r="T26">
        <v>2.327</v>
      </c>
      <c r="U26">
        <v>0.83899999999999997</v>
      </c>
      <c r="V26">
        <v>0.107</v>
      </c>
      <c r="W26">
        <v>0.442</v>
      </c>
      <c r="X26">
        <v>1.0409999999999999</v>
      </c>
      <c r="Y26" s="10">
        <v>3.7999999999999999E-2</v>
      </c>
    </row>
    <row r="27" spans="1:38" x14ac:dyDescent="0.25">
      <c r="A27">
        <v>23</v>
      </c>
      <c r="B27" t="s">
        <v>25</v>
      </c>
      <c r="C27">
        <v>1</v>
      </c>
      <c r="D27">
        <v>1</v>
      </c>
      <c r="E27" t="b">
        <v>0</v>
      </c>
      <c r="F27">
        <v>81</v>
      </c>
      <c r="G27" s="10" t="s">
        <v>49</v>
      </c>
      <c r="H27">
        <v>1.9259999999999999</v>
      </c>
      <c r="I27">
        <v>0.248</v>
      </c>
      <c r="J27">
        <v>1.4999999999999999E-2</v>
      </c>
      <c r="K27">
        <v>0.107</v>
      </c>
      <c r="L27">
        <v>0.26400000000000001</v>
      </c>
      <c r="M27">
        <v>2.4E-2</v>
      </c>
      <c r="N27">
        <v>1.81</v>
      </c>
      <c r="O27">
        <v>0.13800000000000001</v>
      </c>
      <c r="P27">
        <v>-5.0000000000000001E-3</v>
      </c>
      <c r="Q27">
        <v>4.7E-2</v>
      </c>
      <c r="R27">
        <v>0.17100000000000001</v>
      </c>
      <c r="S27">
        <v>-1E-3</v>
      </c>
      <c r="T27">
        <v>2.0459999999999998</v>
      </c>
      <c r="U27">
        <v>0.36799999999999999</v>
      </c>
      <c r="V27">
        <v>3.5000000000000003E-2</v>
      </c>
      <c r="W27">
        <v>0.17</v>
      </c>
      <c r="X27">
        <v>0.36499999999999999</v>
      </c>
      <c r="Y27" s="10">
        <v>0.05</v>
      </c>
    </row>
    <row r="28" spans="1:38" x14ac:dyDescent="0.25">
      <c r="A28">
        <v>30</v>
      </c>
      <c r="B28" t="s">
        <v>27</v>
      </c>
      <c r="C28">
        <v>1</v>
      </c>
      <c r="D28">
        <v>1</v>
      </c>
      <c r="E28" t="b">
        <v>0</v>
      </c>
      <c r="F28">
        <v>11017</v>
      </c>
      <c r="G28" s="10" t="s">
        <v>27</v>
      </c>
      <c r="H28">
        <v>2.3069999999999999</v>
      </c>
      <c r="I28">
        <v>0.21299999999999999</v>
      </c>
      <c r="J28">
        <v>3.6999999999999998E-2</v>
      </c>
      <c r="K28">
        <v>0.191</v>
      </c>
      <c r="L28">
        <v>0.17</v>
      </c>
      <c r="M28">
        <v>1.9E-2</v>
      </c>
      <c r="N28">
        <v>2.2879999999999998</v>
      </c>
      <c r="O28">
        <v>0.20399999999999999</v>
      </c>
      <c r="P28">
        <v>3.3000000000000002E-2</v>
      </c>
      <c r="Q28">
        <v>0.183</v>
      </c>
      <c r="R28">
        <v>0.16300000000000001</v>
      </c>
      <c r="S28">
        <v>1.7000000000000001E-2</v>
      </c>
      <c r="T28">
        <v>2.3260000000000001</v>
      </c>
      <c r="U28">
        <v>0.223</v>
      </c>
      <c r="V28">
        <v>4.1000000000000002E-2</v>
      </c>
      <c r="W28">
        <v>0.19900000000000001</v>
      </c>
      <c r="X28">
        <v>0.17799999999999999</v>
      </c>
      <c r="Y28" s="10">
        <v>2.1000000000000001E-2</v>
      </c>
    </row>
    <row r="29" spans="1:38" x14ac:dyDescent="0.25">
      <c r="A29">
        <v>37</v>
      </c>
      <c r="B29" t="s">
        <v>28</v>
      </c>
      <c r="C29">
        <v>1</v>
      </c>
      <c r="D29">
        <v>1</v>
      </c>
      <c r="E29" t="b">
        <v>0</v>
      </c>
      <c r="F29">
        <v>107559</v>
      </c>
      <c r="G29" s="10" t="s">
        <v>50</v>
      </c>
      <c r="H29">
        <v>2.3660000000000001</v>
      </c>
      <c r="I29">
        <v>0.88900000000000001</v>
      </c>
      <c r="J29">
        <v>0.13100000000000001</v>
      </c>
      <c r="K29">
        <v>0.193</v>
      </c>
      <c r="L29">
        <v>1.2509999999999999</v>
      </c>
      <c r="M29">
        <v>2.9000000000000001E-2</v>
      </c>
      <c r="N29">
        <v>2.359</v>
      </c>
      <c r="O29">
        <v>0.88</v>
      </c>
      <c r="P29">
        <v>0.129</v>
      </c>
      <c r="Q29">
        <v>0.191</v>
      </c>
      <c r="R29">
        <v>1.242</v>
      </c>
      <c r="S29">
        <v>2.8000000000000001E-2</v>
      </c>
      <c r="T29">
        <v>2.3740000000000001</v>
      </c>
      <c r="U29">
        <v>0.89700000000000002</v>
      </c>
      <c r="V29">
        <v>0.13400000000000001</v>
      </c>
      <c r="W29">
        <v>0.19600000000000001</v>
      </c>
      <c r="X29">
        <v>1.26</v>
      </c>
      <c r="Y29" s="10">
        <v>0.03</v>
      </c>
    </row>
    <row r="30" spans="1:38" x14ac:dyDescent="0.25">
      <c r="A30">
        <v>44</v>
      </c>
      <c r="B30" t="s">
        <v>29</v>
      </c>
      <c r="C30">
        <v>1</v>
      </c>
      <c r="D30">
        <v>1</v>
      </c>
      <c r="E30" t="b">
        <v>0</v>
      </c>
      <c r="F30">
        <v>51</v>
      </c>
      <c r="G30" s="10" t="s">
        <v>61</v>
      </c>
      <c r="H30">
        <v>1.964</v>
      </c>
      <c r="I30">
        <v>0.182</v>
      </c>
      <c r="J30">
        <v>0.107</v>
      </c>
      <c r="K30">
        <v>2.8000000000000001E-2</v>
      </c>
      <c r="L30">
        <v>0.23100000000000001</v>
      </c>
      <c r="M30">
        <v>1.4E-2</v>
      </c>
      <c r="N30">
        <v>1.8149999999999999</v>
      </c>
      <c r="O30">
        <v>5.6000000000000001E-2</v>
      </c>
      <c r="P30">
        <v>2.7E-2</v>
      </c>
      <c r="Q30">
        <v>-1.0999999999999999E-2</v>
      </c>
      <c r="R30">
        <v>0.13200000000000001</v>
      </c>
      <c r="S30">
        <v>-1.4E-2</v>
      </c>
      <c r="T30">
        <v>2.121</v>
      </c>
      <c r="U30">
        <v>0.32200000000000001</v>
      </c>
      <c r="V30">
        <v>0.19400000000000001</v>
      </c>
      <c r="W30">
        <v>6.8000000000000005E-2</v>
      </c>
      <c r="X30">
        <v>0.33900000000000002</v>
      </c>
      <c r="Y30" s="10">
        <v>4.2000000000000003E-2</v>
      </c>
    </row>
    <row r="31" spans="1:38" x14ac:dyDescent="0.25">
      <c r="A31">
        <v>51</v>
      </c>
      <c r="B31" t="s">
        <v>30</v>
      </c>
      <c r="C31">
        <v>1</v>
      </c>
      <c r="D31">
        <v>1</v>
      </c>
      <c r="E31" t="b">
        <v>0</v>
      </c>
      <c r="F31">
        <v>3631</v>
      </c>
      <c r="G31" s="10" t="s">
        <v>51</v>
      </c>
      <c r="H31">
        <v>2.0579999999999998</v>
      </c>
      <c r="I31">
        <v>0.11799999999999999</v>
      </c>
      <c r="J31">
        <v>3.5999999999999997E-2</v>
      </c>
      <c r="K31">
        <v>0.18</v>
      </c>
      <c r="L31">
        <v>0.28999999999999998</v>
      </c>
      <c r="M31">
        <v>1.2E-2</v>
      </c>
      <c r="N31">
        <v>2.0329999999999999</v>
      </c>
      <c r="O31">
        <v>0.107</v>
      </c>
      <c r="P31">
        <v>0.03</v>
      </c>
      <c r="Q31">
        <v>0.16800000000000001</v>
      </c>
      <c r="R31">
        <v>0.27400000000000002</v>
      </c>
      <c r="S31">
        <v>8.9999999999999993E-3</v>
      </c>
      <c r="T31">
        <v>2.0840000000000001</v>
      </c>
      <c r="U31">
        <v>0.129</v>
      </c>
      <c r="V31">
        <v>4.2000000000000003E-2</v>
      </c>
      <c r="W31">
        <v>0.192</v>
      </c>
      <c r="X31">
        <v>0.30599999999999999</v>
      </c>
      <c r="Y31" s="10">
        <v>1.4999999999999999E-2</v>
      </c>
    </row>
    <row r="32" spans="1:38" x14ac:dyDescent="0.25">
      <c r="A32">
        <v>58</v>
      </c>
      <c r="B32" t="s">
        <v>31</v>
      </c>
      <c r="C32">
        <v>1</v>
      </c>
      <c r="D32">
        <v>1</v>
      </c>
      <c r="E32" t="b">
        <v>0</v>
      </c>
      <c r="F32">
        <v>546</v>
      </c>
      <c r="G32" s="10" t="s">
        <v>65</v>
      </c>
      <c r="H32">
        <v>2.3010000000000002</v>
      </c>
      <c r="I32">
        <v>0.66400000000000003</v>
      </c>
      <c r="J32">
        <v>0.28399999999999997</v>
      </c>
      <c r="K32">
        <v>0.14000000000000001</v>
      </c>
      <c r="L32">
        <v>0.67100000000000004</v>
      </c>
      <c r="M32">
        <v>4.2000000000000003E-2</v>
      </c>
      <c r="N32">
        <v>2.2010000000000001</v>
      </c>
      <c r="O32">
        <v>0.57099999999999995</v>
      </c>
      <c r="P32">
        <v>0.223</v>
      </c>
      <c r="Q32">
        <v>0.11</v>
      </c>
      <c r="R32">
        <v>0.58199999999999996</v>
      </c>
      <c r="S32">
        <v>2.8000000000000001E-2</v>
      </c>
      <c r="T32">
        <v>2.4039999999999999</v>
      </c>
      <c r="U32">
        <v>0.76200000000000001</v>
      </c>
      <c r="V32">
        <v>0.34799999999999998</v>
      </c>
      <c r="W32">
        <v>0.17100000000000001</v>
      </c>
      <c r="X32">
        <v>0.76500000000000001</v>
      </c>
      <c r="Y32" s="10">
        <v>5.6000000000000001E-2</v>
      </c>
    </row>
    <row r="33" spans="1:25" x14ac:dyDescent="0.25">
      <c r="A33">
        <v>65</v>
      </c>
      <c r="B33" t="s">
        <v>32</v>
      </c>
      <c r="C33">
        <v>1</v>
      </c>
      <c r="D33">
        <v>1</v>
      </c>
      <c r="E33" t="b">
        <v>0</v>
      </c>
      <c r="F33">
        <v>15763</v>
      </c>
      <c r="G33" s="10" t="s">
        <v>63</v>
      </c>
      <c r="H33">
        <v>2.4249999999999998</v>
      </c>
      <c r="I33">
        <v>0.63700000000000001</v>
      </c>
      <c r="J33">
        <v>0.156</v>
      </c>
      <c r="K33">
        <v>0.438</v>
      </c>
      <c r="L33">
        <v>0.41399999999999998</v>
      </c>
      <c r="M33">
        <v>4.1000000000000002E-2</v>
      </c>
      <c r="N33">
        <v>2.4060000000000001</v>
      </c>
      <c r="O33">
        <v>0.61799999999999999</v>
      </c>
      <c r="P33">
        <v>0.14699999999999999</v>
      </c>
      <c r="Q33">
        <v>0.42599999999999999</v>
      </c>
      <c r="R33">
        <v>0.40300000000000002</v>
      </c>
      <c r="S33">
        <v>3.9E-2</v>
      </c>
      <c r="T33">
        <v>2.4449999999999998</v>
      </c>
      <c r="U33">
        <v>0.65600000000000003</v>
      </c>
      <c r="V33">
        <v>0.16600000000000001</v>
      </c>
      <c r="W33">
        <v>0.45100000000000001</v>
      </c>
      <c r="X33">
        <v>0.42599999999999999</v>
      </c>
      <c r="Y33" s="10">
        <v>4.3999999999999997E-2</v>
      </c>
    </row>
    <row r="34" spans="1:25" x14ac:dyDescent="0.25">
      <c r="A34">
        <v>72</v>
      </c>
      <c r="B34" t="s">
        <v>33</v>
      </c>
      <c r="C34">
        <v>1</v>
      </c>
      <c r="D34">
        <v>1</v>
      </c>
      <c r="E34" t="b">
        <v>0</v>
      </c>
      <c r="F34">
        <v>2818</v>
      </c>
      <c r="G34" s="10" t="s">
        <v>33</v>
      </c>
      <c r="H34">
        <v>2.1190000000000002</v>
      </c>
      <c r="I34">
        <v>0.255</v>
      </c>
      <c r="J34">
        <v>6.7000000000000004E-2</v>
      </c>
      <c r="K34">
        <v>0.112</v>
      </c>
      <c r="L34">
        <v>0.374</v>
      </c>
      <c r="M34">
        <v>1.0999999999999999E-2</v>
      </c>
      <c r="N34">
        <v>2.089</v>
      </c>
      <c r="O34">
        <v>0.23499999999999999</v>
      </c>
      <c r="P34">
        <v>5.7000000000000002E-2</v>
      </c>
      <c r="Q34">
        <v>0.10199999999999999</v>
      </c>
      <c r="R34">
        <v>0.35199999999999998</v>
      </c>
      <c r="S34">
        <v>8.0000000000000002E-3</v>
      </c>
      <c r="T34">
        <v>2.149</v>
      </c>
      <c r="U34">
        <v>0.27500000000000002</v>
      </c>
      <c r="V34">
        <v>7.5999999999999998E-2</v>
      </c>
      <c r="W34">
        <v>0.122</v>
      </c>
      <c r="X34">
        <v>0.39700000000000002</v>
      </c>
      <c r="Y34" s="10">
        <v>1.4E-2</v>
      </c>
    </row>
    <row r="35" spans="1:25" x14ac:dyDescent="0.25">
      <c r="A35">
        <v>79</v>
      </c>
      <c r="B35" t="s">
        <v>34</v>
      </c>
      <c r="C35">
        <v>1</v>
      </c>
      <c r="D35">
        <v>1</v>
      </c>
      <c r="E35" t="b">
        <v>0</v>
      </c>
      <c r="F35">
        <v>32</v>
      </c>
      <c r="G35" s="10" t="s">
        <v>62</v>
      </c>
      <c r="H35">
        <v>2.202</v>
      </c>
      <c r="I35">
        <v>0.92500000000000004</v>
      </c>
      <c r="J35">
        <v>0.16200000000000001</v>
      </c>
      <c r="K35">
        <v>0.04</v>
      </c>
      <c r="L35">
        <v>0.59699999999999998</v>
      </c>
      <c r="M35">
        <v>5.1999999999999998E-2</v>
      </c>
      <c r="N35">
        <v>1.9279999999999999</v>
      </c>
      <c r="O35">
        <v>0.48399999999999999</v>
      </c>
      <c r="P35">
        <v>3.4000000000000002E-2</v>
      </c>
      <c r="Q35">
        <v>0</v>
      </c>
      <c r="R35">
        <v>0.312</v>
      </c>
      <c r="S35">
        <v>-1.2E-2</v>
      </c>
      <c r="T35">
        <v>2.5009999999999999</v>
      </c>
      <c r="U35">
        <v>1.4970000000000001</v>
      </c>
      <c r="V35">
        <v>0.30599999999999999</v>
      </c>
      <c r="W35">
        <v>8.2000000000000003E-2</v>
      </c>
      <c r="X35">
        <v>0.94499999999999995</v>
      </c>
      <c r="Y35" s="10">
        <v>0.11899999999999999</v>
      </c>
    </row>
    <row r="36" spans="1:25" x14ac:dyDescent="0.25">
      <c r="A36">
        <v>86</v>
      </c>
      <c r="B36" t="s">
        <v>35</v>
      </c>
      <c r="C36">
        <v>1</v>
      </c>
      <c r="D36">
        <v>1</v>
      </c>
      <c r="E36" t="b">
        <v>0</v>
      </c>
      <c r="F36">
        <v>23412</v>
      </c>
      <c r="G36" s="10" t="s">
        <v>52</v>
      </c>
      <c r="H36">
        <v>2.6070000000000002</v>
      </c>
      <c r="I36">
        <v>0.73199999999999998</v>
      </c>
      <c r="J36">
        <v>0.107</v>
      </c>
      <c r="K36">
        <v>0.495</v>
      </c>
      <c r="L36">
        <v>1.038</v>
      </c>
      <c r="M36">
        <v>5.0999999999999997E-2</v>
      </c>
      <c r="N36">
        <v>2.5859999999999999</v>
      </c>
      <c r="O36">
        <v>0.71499999999999997</v>
      </c>
      <c r="P36">
        <v>0.10199999999999999</v>
      </c>
      <c r="Q36">
        <v>0.48399999999999999</v>
      </c>
      <c r="R36">
        <v>1.02</v>
      </c>
      <c r="S36">
        <v>4.9000000000000002E-2</v>
      </c>
      <c r="T36">
        <v>2.629</v>
      </c>
      <c r="U36">
        <v>0.75</v>
      </c>
      <c r="V36">
        <v>0.111</v>
      </c>
      <c r="W36">
        <v>0.50600000000000001</v>
      </c>
      <c r="X36">
        <v>1.0569999999999999</v>
      </c>
      <c r="Y36" s="10">
        <v>5.3999999999999999E-2</v>
      </c>
    </row>
    <row r="37" spans="1:25" x14ac:dyDescent="0.25">
      <c r="A37">
        <v>93</v>
      </c>
      <c r="B37" t="s">
        <v>36</v>
      </c>
      <c r="C37">
        <v>1</v>
      </c>
      <c r="D37">
        <v>1</v>
      </c>
      <c r="E37" t="b">
        <v>0</v>
      </c>
      <c r="F37">
        <v>155</v>
      </c>
      <c r="G37" s="10" t="s">
        <v>53</v>
      </c>
      <c r="H37">
        <v>1.974</v>
      </c>
      <c r="I37">
        <v>0.22600000000000001</v>
      </c>
      <c r="J37">
        <v>0.03</v>
      </c>
      <c r="K37">
        <v>0.11700000000000001</v>
      </c>
      <c r="L37">
        <v>0.51600000000000001</v>
      </c>
      <c r="M37">
        <v>2.4E-2</v>
      </c>
      <c r="N37">
        <v>1.8640000000000001</v>
      </c>
      <c r="O37">
        <v>0.13800000000000001</v>
      </c>
      <c r="P37">
        <v>7.0000000000000001E-3</v>
      </c>
      <c r="Q37">
        <v>7.0000000000000007E-2</v>
      </c>
      <c r="R37">
        <v>0.40699999999999997</v>
      </c>
      <c r="S37">
        <v>6.0000000000000001E-3</v>
      </c>
      <c r="T37">
        <v>2.0880000000000001</v>
      </c>
      <c r="U37">
        <v>0.32100000000000001</v>
      </c>
      <c r="V37">
        <v>5.2999999999999999E-2</v>
      </c>
      <c r="W37">
        <v>0.16500000000000001</v>
      </c>
      <c r="X37">
        <v>0.63400000000000001</v>
      </c>
      <c r="Y37" s="10">
        <v>4.2000000000000003E-2</v>
      </c>
    </row>
    <row r="38" spans="1:25" x14ac:dyDescent="0.25">
      <c r="A38">
        <v>100</v>
      </c>
      <c r="B38" t="s">
        <v>37</v>
      </c>
      <c r="C38">
        <v>1</v>
      </c>
      <c r="D38">
        <v>1</v>
      </c>
      <c r="E38" t="b">
        <v>0</v>
      </c>
      <c r="F38">
        <v>1476</v>
      </c>
      <c r="G38" s="10" t="s">
        <v>54</v>
      </c>
      <c r="H38">
        <v>2.42</v>
      </c>
      <c r="I38">
        <v>0.89200000000000002</v>
      </c>
      <c r="J38">
        <v>0.26600000000000001</v>
      </c>
      <c r="K38">
        <v>0.2</v>
      </c>
      <c r="L38">
        <v>0.75800000000000001</v>
      </c>
      <c r="M38">
        <v>4.5999999999999999E-2</v>
      </c>
      <c r="N38">
        <v>2.3540000000000001</v>
      </c>
      <c r="O38">
        <v>0.82299999999999995</v>
      </c>
      <c r="P38">
        <v>0.23400000000000001</v>
      </c>
      <c r="Q38">
        <v>0.17799999999999999</v>
      </c>
      <c r="R38">
        <v>0.70299999999999996</v>
      </c>
      <c r="S38">
        <v>3.6999999999999998E-2</v>
      </c>
      <c r="T38">
        <v>2.4870000000000001</v>
      </c>
      <c r="U38">
        <v>0.96299999999999997</v>
      </c>
      <c r="V38">
        <v>0.29799999999999999</v>
      </c>
      <c r="W38">
        <v>0.223</v>
      </c>
      <c r="X38">
        <v>0.81499999999999995</v>
      </c>
      <c r="Y38" s="10">
        <v>5.5E-2</v>
      </c>
    </row>
    <row r="39" spans="1:25" x14ac:dyDescent="0.25">
      <c r="A39">
        <v>107</v>
      </c>
      <c r="B39" t="s">
        <v>38</v>
      </c>
      <c r="C39">
        <v>1</v>
      </c>
      <c r="D39">
        <v>1</v>
      </c>
      <c r="E39" t="b">
        <v>0</v>
      </c>
      <c r="F39">
        <v>618</v>
      </c>
      <c r="G39" s="10" t="s">
        <v>55</v>
      </c>
      <c r="H39">
        <v>2.2349999999999999</v>
      </c>
      <c r="I39">
        <v>0.65700000000000003</v>
      </c>
      <c r="J39">
        <v>0.83799999999999997</v>
      </c>
      <c r="K39">
        <v>0.29799999999999999</v>
      </c>
      <c r="L39">
        <v>0.39700000000000002</v>
      </c>
      <c r="M39">
        <v>5.2999999999999999E-2</v>
      </c>
      <c r="N39">
        <v>2.157</v>
      </c>
      <c r="O39">
        <v>0.55600000000000005</v>
      </c>
      <c r="P39">
        <v>0.68100000000000005</v>
      </c>
      <c r="Q39">
        <v>0.23699999999999999</v>
      </c>
      <c r="R39">
        <v>0.33100000000000002</v>
      </c>
      <c r="S39">
        <v>3.7999999999999999E-2</v>
      </c>
      <c r="T39">
        <v>2.3140000000000001</v>
      </c>
      <c r="U39">
        <v>0.76400000000000001</v>
      </c>
      <c r="V39">
        <v>1.0089999999999999</v>
      </c>
      <c r="W39">
        <v>0.36099999999999999</v>
      </c>
      <c r="X39">
        <v>0.46700000000000003</v>
      </c>
      <c r="Y39" s="10">
        <v>6.9000000000000006E-2</v>
      </c>
    </row>
    <row r="40" spans="1:25" x14ac:dyDescent="0.25">
      <c r="A40">
        <v>114</v>
      </c>
      <c r="B40" t="s">
        <v>39</v>
      </c>
      <c r="C40">
        <v>1</v>
      </c>
      <c r="D40">
        <v>1</v>
      </c>
      <c r="E40" t="b">
        <v>0</v>
      </c>
      <c r="F40">
        <v>109</v>
      </c>
      <c r="G40" s="10" t="s">
        <v>56</v>
      </c>
      <c r="H40">
        <v>1.9970000000000001</v>
      </c>
      <c r="I40">
        <v>0.64400000000000002</v>
      </c>
      <c r="J40">
        <v>9.1999999999999998E-2</v>
      </c>
      <c r="K40">
        <v>0.105</v>
      </c>
      <c r="L40">
        <v>0.753</v>
      </c>
      <c r="M40">
        <v>5.8000000000000003E-2</v>
      </c>
      <c r="N40">
        <v>1.8720000000000001</v>
      </c>
      <c r="O40">
        <v>0.46500000000000002</v>
      </c>
      <c r="P40">
        <v>4.5999999999999999E-2</v>
      </c>
      <c r="Q40">
        <v>5.3999999999999999E-2</v>
      </c>
      <c r="R40">
        <v>0.56999999999999995</v>
      </c>
      <c r="S40">
        <v>2.1999999999999999E-2</v>
      </c>
      <c r="T40">
        <v>2.1280000000000001</v>
      </c>
      <c r="U40">
        <v>0.84499999999999997</v>
      </c>
      <c r="V40">
        <v>0.14099999999999999</v>
      </c>
      <c r="W40">
        <v>0.159</v>
      </c>
      <c r="X40">
        <v>0.95599999999999996</v>
      </c>
      <c r="Y40" s="10">
        <v>9.6000000000000002E-2</v>
      </c>
    </row>
    <row r="41" spans="1:25" x14ac:dyDescent="0.25">
      <c r="A41">
        <v>121</v>
      </c>
      <c r="B41" t="s">
        <v>40</v>
      </c>
      <c r="C41">
        <v>1</v>
      </c>
      <c r="D41">
        <v>1</v>
      </c>
      <c r="E41" t="b">
        <v>0</v>
      </c>
      <c r="F41">
        <v>9918</v>
      </c>
      <c r="G41" s="10" t="s">
        <v>57</v>
      </c>
      <c r="H41">
        <v>2.3969999999999998</v>
      </c>
      <c r="I41">
        <v>8.7999999999999995E-2</v>
      </c>
      <c r="J41">
        <v>5.1999999999999998E-2</v>
      </c>
      <c r="K41">
        <v>0.254</v>
      </c>
      <c r="L41">
        <v>0.13900000000000001</v>
      </c>
      <c r="M41">
        <v>1.4999999999999999E-2</v>
      </c>
      <c r="N41">
        <v>2.3730000000000002</v>
      </c>
      <c r="O41">
        <v>8.2000000000000003E-2</v>
      </c>
      <c r="P41">
        <v>4.5999999999999999E-2</v>
      </c>
      <c r="Q41">
        <v>0.245</v>
      </c>
      <c r="R41">
        <v>0.13300000000000001</v>
      </c>
      <c r="S41">
        <v>1.2999999999999999E-2</v>
      </c>
      <c r="T41">
        <v>2.4209999999999998</v>
      </c>
      <c r="U41">
        <v>9.4E-2</v>
      </c>
      <c r="V41">
        <v>5.7000000000000002E-2</v>
      </c>
      <c r="W41">
        <v>0.26400000000000001</v>
      </c>
      <c r="X41">
        <v>0.14599999999999999</v>
      </c>
      <c r="Y41" s="10">
        <v>1.7000000000000001E-2</v>
      </c>
    </row>
    <row r="42" spans="1:25" x14ac:dyDescent="0.25">
      <c r="A42">
        <v>128</v>
      </c>
      <c r="B42" t="s">
        <v>41</v>
      </c>
      <c r="C42">
        <v>1</v>
      </c>
      <c r="D42">
        <v>1</v>
      </c>
      <c r="E42" t="b">
        <v>0</v>
      </c>
      <c r="F42">
        <v>13590</v>
      </c>
      <c r="G42" s="10" t="s">
        <v>58</v>
      </c>
      <c r="H42">
        <v>2.4140000000000001</v>
      </c>
      <c r="I42">
        <v>0.35099999999999998</v>
      </c>
      <c r="J42">
        <v>0.14000000000000001</v>
      </c>
      <c r="K42">
        <v>7.0999999999999994E-2</v>
      </c>
      <c r="L42">
        <v>0.71799999999999997</v>
      </c>
      <c r="M42">
        <v>0.02</v>
      </c>
      <c r="N42">
        <v>2.3929999999999998</v>
      </c>
      <c r="O42">
        <v>0.34</v>
      </c>
      <c r="P42">
        <v>0.13200000000000001</v>
      </c>
      <c r="Q42">
        <v>6.7000000000000004E-2</v>
      </c>
      <c r="R42">
        <v>0.70099999999999996</v>
      </c>
      <c r="S42">
        <v>1.7999999999999999E-2</v>
      </c>
      <c r="T42">
        <v>2.4359999999999999</v>
      </c>
      <c r="U42">
        <v>0.36299999999999999</v>
      </c>
      <c r="V42">
        <v>0.14699999999999999</v>
      </c>
      <c r="W42">
        <v>7.4999999999999997E-2</v>
      </c>
      <c r="X42">
        <v>0.73399999999999999</v>
      </c>
      <c r="Y42" s="10">
        <v>2.1999999999999999E-2</v>
      </c>
    </row>
    <row r="43" spans="1:25" x14ac:dyDescent="0.25">
      <c r="A43">
        <v>135</v>
      </c>
      <c r="B43" t="s">
        <v>42</v>
      </c>
      <c r="C43">
        <v>1</v>
      </c>
      <c r="D43">
        <v>1</v>
      </c>
      <c r="E43" t="b">
        <v>0</v>
      </c>
      <c r="F43">
        <v>11165</v>
      </c>
      <c r="G43" s="10" t="s">
        <v>59</v>
      </c>
      <c r="H43">
        <v>2.2749999999999999</v>
      </c>
      <c r="I43">
        <v>1.579</v>
      </c>
      <c r="J43">
        <v>0.36899999999999999</v>
      </c>
      <c r="K43">
        <v>0.156</v>
      </c>
      <c r="L43">
        <v>1.423</v>
      </c>
      <c r="M43">
        <v>5.6000000000000001E-2</v>
      </c>
      <c r="N43">
        <v>2.2549999999999999</v>
      </c>
      <c r="O43">
        <v>1.5409999999999999</v>
      </c>
      <c r="P43">
        <v>0.35299999999999998</v>
      </c>
      <c r="Q43">
        <v>0.15</v>
      </c>
      <c r="R43">
        <v>1.391</v>
      </c>
      <c r="S43">
        <v>5.1999999999999998E-2</v>
      </c>
      <c r="T43">
        <v>2.2949999999999999</v>
      </c>
      <c r="U43">
        <v>1.6180000000000001</v>
      </c>
      <c r="V43">
        <v>0.38500000000000001</v>
      </c>
      <c r="W43">
        <v>0.16300000000000001</v>
      </c>
      <c r="X43">
        <v>1.4550000000000001</v>
      </c>
      <c r="Y43" s="10">
        <v>0.06</v>
      </c>
    </row>
    <row r="44" spans="1:25" x14ac:dyDescent="0.25">
      <c r="A44">
        <v>142</v>
      </c>
      <c r="B44" t="s">
        <v>43</v>
      </c>
      <c r="C44">
        <v>1</v>
      </c>
      <c r="D44">
        <v>1</v>
      </c>
      <c r="E44" t="b">
        <v>0</v>
      </c>
      <c r="F44">
        <v>1296</v>
      </c>
      <c r="G44" s="10" t="s">
        <v>64</v>
      </c>
      <c r="H44">
        <v>2.0939999999999999</v>
      </c>
      <c r="I44">
        <v>0.52100000000000002</v>
      </c>
      <c r="J44">
        <v>0.221</v>
      </c>
      <c r="K44">
        <v>0.107</v>
      </c>
      <c r="L44">
        <v>0.55500000000000005</v>
      </c>
      <c r="M44">
        <v>3.2000000000000001E-2</v>
      </c>
      <c r="N44">
        <v>2.0499999999999998</v>
      </c>
      <c r="O44">
        <v>0.46899999999999997</v>
      </c>
      <c r="P44">
        <v>0.184</v>
      </c>
      <c r="Q44">
        <v>8.8999999999999996E-2</v>
      </c>
      <c r="R44">
        <v>0.50800000000000001</v>
      </c>
      <c r="S44">
        <v>2.5000000000000001E-2</v>
      </c>
      <c r="T44">
        <v>2.1389999999999998</v>
      </c>
      <c r="U44">
        <v>0.57399999999999995</v>
      </c>
      <c r="V44">
        <v>0.26</v>
      </c>
      <c r="W44">
        <v>0.126</v>
      </c>
      <c r="X44">
        <v>0.60399999999999998</v>
      </c>
      <c r="Y44" s="10">
        <v>0.04</v>
      </c>
    </row>
    <row r="45" spans="1:25" x14ac:dyDescent="0.25">
      <c r="A45">
        <v>149</v>
      </c>
      <c r="B45" t="s">
        <v>44</v>
      </c>
      <c r="C45">
        <v>1</v>
      </c>
      <c r="D45">
        <v>1</v>
      </c>
      <c r="E45" t="b">
        <v>0</v>
      </c>
      <c r="F45">
        <v>9</v>
      </c>
      <c r="G45" s="10" t="s">
        <v>60</v>
      </c>
      <c r="H45">
        <v>2.0049999999999999</v>
      </c>
      <c r="I45">
        <v>0.16700000000000001</v>
      </c>
      <c r="J45">
        <v>9.9000000000000005E-2</v>
      </c>
      <c r="K45">
        <v>0</v>
      </c>
      <c r="L45">
        <v>6.4000000000000001E-2</v>
      </c>
      <c r="M45">
        <v>3.2000000000000001E-2</v>
      </c>
      <c r="N45">
        <v>1.544</v>
      </c>
      <c r="O45">
        <v>-7.8E-2</v>
      </c>
      <c r="P45">
        <v>-0.08</v>
      </c>
      <c r="Q45">
        <v>0</v>
      </c>
      <c r="R45">
        <v>-4.2999999999999997E-2</v>
      </c>
      <c r="S45">
        <v>-4.1000000000000002E-2</v>
      </c>
      <c r="T45">
        <v>2.5499999999999998</v>
      </c>
      <c r="U45">
        <v>0.47599999999999998</v>
      </c>
      <c r="V45">
        <v>0.312</v>
      </c>
      <c r="W45">
        <v>0</v>
      </c>
      <c r="X45">
        <v>0.184</v>
      </c>
      <c r="Y45" s="10">
        <v>0.111</v>
      </c>
    </row>
    <row r="46" spans="1:25" x14ac:dyDescent="0.25">
      <c r="A46">
        <v>3</v>
      </c>
      <c r="B46" t="s">
        <v>22</v>
      </c>
      <c r="C46">
        <v>2</v>
      </c>
      <c r="D46">
        <v>1</v>
      </c>
      <c r="E46" t="b">
        <v>0</v>
      </c>
      <c r="F46">
        <v>4523</v>
      </c>
      <c r="G46" s="10" t="s">
        <v>47</v>
      </c>
      <c r="H46">
        <v>0.42699999999999999</v>
      </c>
      <c r="I46">
        <v>2.16</v>
      </c>
      <c r="J46">
        <v>7.6999999999999999E-2</v>
      </c>
      <c r="K46">
        <v>7.5999999999999998E-2</v>
      </c>
      <c r="L46">
        <v>0.65200000000000002</v>
      </c>
      <c r="M46">
        <v>1.2999999999999999E-2</v>
      </c>
      <c r="N46">
        <v>0.40600000000000003</v>
      </c>
      <c r="O46">
        <v>2.133</v>
      </c>
      <c r="P46">
        <v>6.9000000000000006E-2</v>
      </c>
      <c r="Q46">
        <v>6.9000000000000006E-2</v>
      </c>
      <c r="R46">
        <v>0.627</v>
      </c>
      <c r="S46">
        <v>0.01</v>
      </c>
      <c r="T46">
        <v>0.44800000000000001</v>
      </c>
      <c r="U46">
        <v>2.1869999999999998</v>
      </c>
      <c r="V46">
        <v>8.5000000000000006E-2</v>
      </c>
      <c r="W46">
        <v>8.3000000000000004E-2</v>
      </c>
      <c r="X46">
        <v>0.67800000000000005</v>
      </c>
      <c r="Y46" s="10">
        <v>1.4999999999999999E-2</v>
      </c>
    </row>
    <row r="47" spans="1:25" x14ac:dyDescent="0.25">
      <c r="A47">
        <v>10</v>
      </c>
      <c r="B47" t="s">
        <v>23</v>
      </c>
      <c r="C47">
        <v>2</v>
      </c>
      <c r="D47">
        <v>1</v>
      </c>
      <c r="E47" t="b">
        <v>0</v>
      </c>
      <c r="F47">
        <v>16483</v>
      </c>
      <c r="G47" s="10" t="s">
        <v>23</v>
      </c>
      <c r="H47">
        <v>0.66600000000000004</v>
      </c>
      <c r="I47">
        <v>2.3980000000000001</v>
      </c>
      <c r="J47">
        <v>0.109</v>
      </c>
      <c r="K47">
        <v>0.33300000000000002</v>
      </c>
      <c r="L47">
        <v>1.0329999999999999</v>
      </c>
      <c r="M47">
        <v>4.7E-2</v>
      </c>
      <c r="N47">
        <v>0.65100000000000002</v>
      </c>
      <c r="O47">
        <v>2.379</v>
      </c>
      <c r="P47">
        <v>0.104</v>
      </c>
      <c r="Q47">
        <v>0.32400000000000001</v>
      </c>
      <c r="R47">
        <v>1.0129999999999999</v>
      </c>
      <c r="S47">
        <v>4.3999999999999997E-2</v>
      </c>
      <c r="T47">
        <v>0.68200000000000005</v>
      </c>
      <c r="U47">
        <v>2.4180000000000001</v>
      </c>
      <c r="V47">
        <v>0.115</v>
      </c>
      <c r="W47">
        <v>0.34300000000000003</v>
      </c>
      <c r="X47">
        <v>1.052</v>
      </c>
      <c r="Y47" s="10">
        <v>4.9000000000000002E-2</v>
      </c>
    </row>
    <row r="48" spans="1:25" x14ac:dyDescent="0.25">
      <c r="A48">
        <v>17</v>
      </c>
      <c r="B48" t="s">
        <v>24</v>
      </c>
      <c r="C48">
        <v>2</v>
      </c>
      <c r="D48">
        <v>1</v>
      </c>
      <c r="E48" t="b">
        <v>0</v>
      </c>
      <c r="F48">
        <v>69129</v>
      </c>
      <c r="G48" s="10" t="s">
        <v>48</v>
      </c>
      <c r="H48">
        <v>0.69099999999999995</v>
      </c>
      <c r="I48">
        <v>2.5049999999999999</v>
      </c>
      <c r="J48">
        <v>0.13100000000000001</v>
      </c>
      <c r="K48">
        <v>0.40300000000000002</v>
      </c>
      <c r="L48">
        <v>1.04</v>
      </c>
      <c r="M48">
        <v>4.4999999999999998E-2</v>
      </c>
      <c r="N48">
        <v>0.68300000000000005</v>
      </c>
      <c r="O48">
        <v>2.4940000000000002</v>
      </c>
      <c r="P48">
        <v>0.128</v>
      </c>
      <c r="Q48">
        <v>0.39700000000000002</v>
      </c>
      <c r="R48">
        <v>1.0309999999999999</v>
      </c>
      <c r="S48">
        <v>4.2999999999999997E-2</v>
      </c>
      <c r="T48">
        <v>0.69899999999999995</v>
      </c>
      <c r="U48">
        <v>2.5150000000000001</v>
      </c>
      <c r="V48">
        <v>0.13400000000000001</v>
      </c>
      <c r="W48">
        <v>0.40799999999999997</v>
      </c>
      <c r="X48">
        <v>1.05</v>
      </c>
      <c r="Y48" s="10">
        <v>4.5999999999999999E-2</v>
      </c>
    </row>
    <row r="49" spans="1:25" x14ac:dyDescent="0.25">
      <c r="A49">
        <v>24</v>
      </c>
      <c r="B49" t="s">
        <v>25</v>
      </c>
      <c r="C49">
        <v>2</v>
      </c>
      <c r="D49">
        <v>1</v>
      </c>
      <c r="E49" t="b">
        <v>0</v>
      </c>
      <c r="F49">
        <v>61</v>
      </c>
      <c r="G49" s="10" t="s">
        <v>49</v>
      </c>
      <c r="H49">
        <v>0.29799999999999999</v>
      </c>
      <c r="I49">
        <v>2.2730000000000001</v>
      </c>
      <c r="J49">
        <v>0.109</v>
      </c>
      <c r="K49">
        <v>7.8E-2</v>
      </c>
      <c r="L49">
        <v>0.64200000000000002</v>
      </c>
      <c r="M49">
        <v>2.8000000000000001E-2</v>
      </c>
      <c r="N49">
        <v>0.17499999999999999</v>
      </c>
      <c r="O49">
        <v>2.069</v>
      </c>
      <c r="P49">
        <v>3.7999999999999999E-2</v>
      </c>
      <c r="Q49">
        <v>1.4E-2</v>
      </c>
      <c r="R49">
        <v>0.435</v>
      </c>
      <c r="S49">
        <v>0</v>
      </c>
      <c r="T49">
        <v>0.434</v>
      </c>
      <c r="U49">
        <v>2.4910000000000001</v>
      </c>
      <c r="V49">
        <v>0.185</v>
      </c>
      <c r="W49">
        <v>0.14499999999999999</v>
      </c>
      <c r="X49">
        <v>0.879</v>
      </c>
      <c r="Y49" s="10">
        <v>5.7000000000000002E-2</v>
      </c>
    </row>
    <row r="50" spans="1:25" x14ac:dyDescent="0.25">
      <c r="A50">
        <v>31</v>
      </c>
      <c r="B50" t="s">
        <v>27</v>
      </c>
      <c r="C50">
        <v>2</v>
      </c>
      <c r="D50">
        <v>1</v>
      </c>
      <c r="E50" t="b">
        <v>0</v>
      </c>
      <c r="F50">
        <v>4013</v>
      </c>
      <c r="G50" s="10" t="s">
        <v>27</v>
      </c>
      <c r="H50">
        <v>0.62</v>
      </c>
      <c r="I50">
        <v>2.2930000000000001</v>
      </c>
      <c r="J50">
        <v>9.5000000000000001E-2</v>
      </c>
      <c r="K50">
        <v>0.189</v>
      </c>
      <c r="L50">
        <v>0.379</v>
      </c>
      <c r="M50">
        <v>2.5999999999999999E-2</v>
      </c>
      <c r="N50">
        <v>0.58899999999999997</v>
      </c>
      <c r="O50">
        <v>2.2629999999999999</v>
      </c>
      <c r="P50">
        <v>8.5000000000000006E-2</v>
      </c>
      <c r="Q50">
        <v>0.17499999999999999</v>
      </c>
      <c r="R50">
        <v>0.36</v>
      </c>
      <c r="S50">
        <v>2.1999999999999999E-2</v>
      </c>
      <c r="T50">
        <v>0.65200000000000002</v>
      </c>
      <c r="U50">
        <v>2.3239999999999998</v>
      </c>
      <c r="V50">
        <v>0.106</v>
      </c>
      <c r="W50">
        <v>0.20300000000000001</v>
      </c>
      <c r="X50">
        <v>0.39900000000000002</v>
      </c>
      <c r="Y50" s="10">
        <v>0.03</v>
      </c>
    </row>
    <row r="51" spans="1:25" x14ac:dyDescent="0.25">
      <c r="A51">
        <v>38</v>
      </c>
      <c r="B51" t="s">
        <v>28</v>
      </c>
      <c r="C51">
        <v>2</v>
      </c>
      <c r="D51">
        <v>1</v>
      </c>
      <c r="E51" t="b">
        <v>0</v>
      </c>
      <c r="F51">
        <v>123361</v>
      </c>
      <c r="G51" s="10" t="s">
        <v>50</v>
      </c>
      <c r="H51">
        <v>0.74299999999999999</v>
      </c>
      <c r="I51">
        <v>2.5299999999999998</v>
      </c>
      <c r="J51">
        <v>0.156</v>
      </c>
      <c r="K51">
        <v>0.16</v>
      </c>
      <c r="L51">
        <v>1.218</v>
      </c>
      <c r="M51">
        <v>0.03</v>
      </c>
      <c r="N51">
        <v>0.73599999999999999</v>
      </c>
      <c r="O51">
        <v>2.5209999999999999</v>
      </c>
      <c r="P51">
        <v>0.154</v>
      </c>
      <c r="Q51">
        <v>0.157</v>
      </c>
      <c r="R51">
        <v>1.2090000000000001</v>
      </c>
      <c r="S51">
        <v>2.9000000000000001E-2</v>
      </c>
      <c r="T51">
        <v>0.749</v>
      </c>
      <c r="U51">
        <v>2.5379999999999998</v>
      </c>
      <c r="V51">
        <v>0.159</v>
      </c>
      <c r="W51">
        <v>0.16200000000000001</v>
      </c>
      <c r="X51">
        <v>1.226</v>
      </c>
      <c r="Y51" s="10">
        <v>3.1E-2</v>
      </c>
    </row>
    <row r="52" spans="1:25" x14ac:dyDescent="0.25">
      <c r="A52">
        <v>45</v>
      </c>
      <c r="B52" t="s">
        <v>29</v>
      </c>
      <c r="C52">
        <v>2</v>
      </c>
      <c r="D52">
        <v>1</v>
      </c>
      <c r="E52" t="b">
        <v>0</v>
      </c>
      <c r="F52">
        <v>25</v>
      </c>
      <c r="G52" s="10" t="s">
        <v>61</v>
      </c>
      <c r="H52">
        <v>0.42899999999999999</v>
      </c>
      <c r="I52">
        <v>2.35</v>
      </c>
      <c r="J52">
        <v>0.34599999999999997</v>
      </c>
      <c r="K52">
        <v>0.11</v>
      </c>
      <c r="L52">
        <v>0.58499999999999996</v>
      </c>
      <c r="M52">
        <v>0</v>
      </c>
      <c r="N52">
        <v>0.20599999999999999</v>
      </c>
      <c r="O52">
        <v>1.958</v>
      </c>
      <c r="P52">
        <v>0.107</v>
      </c>
      <c r="Q52">
        <v>1E-3</v>
      </c>
      <c r="R52">
        <v>0.308</v>
      </c>
      <c r="S52">
        <v>0</v>
      </c>
      <c r="T52">
        <v>0.69299999999999995</v>
      </c>
      <c r="U52">
        <v>2.794</v>
      </c>
      <c r="V52">
        <v>0.63600000000000001</v>
      </c>
      <c r="W52">
        <v>0.23100000000000001</v>
      </c>
      <c r="X52">
        <v>0.92100000000000004</v>
      </c>
      <c r="Y52" s="10">
        <v>0</v>
      </c>
    </row>
    <row r="53" spans="1:25" x14ac:dyDescent="0.25">
      <c r="A53">
        <v>52</v>
      </c>
      <c r="B53" t="s">
        <v>30</v>
      </c>
      <c r="C53">
        <v>2</v>
      </c>
      <c r="D53">
        <v>1</v>
      </c>
      <c r="E53" t="b">
        <v>0</v>
      </c>
      <c r="F53">
        <v>690</v>
      </c>
      <c r="G53" s="10" t="s">
        <v>51</v>
      </c>
      <c r="H53">
        <v>0.58099999999999996</v>
      </c>
      <c r="I53">
        <v>2.105</v>
      </c>
      <c r="J53">
        <v>9.2999999999999999E-2</v>
      </c>
      <c r="K53">
        <v>0.123</v>
      </c>
      <c r="L53">
        <v>0.47899999999999998</v>
      </c>
      <c r="M53">
        <v>2.5000000000000001E-2</v>
      </c>
      <c r="N53">
        <v>0.51500000000000001</v>
      </c>
      <c r="O53">
        <v>2.0489999999999999</v>
      </c>
      <c r="P53">
        <v>6.9000000000000006E-2</v>
      </c>
      <c r="Q53">
        <v>9.9000000000000005E-2</v>
      </c>
      <c r="R53">
        <v>0.42599999999999999</v>
      </c>
      <c r="S53">
        <v>1.6E-2</v>
      </c>
      <c r="T53">
        <v>0.65100000000000002</v>
      </c>
      <c r="U53">
        <v>2.1629999999999998</v>
      </c>
      <c r="V53">
        <v>0.11799999999999999</v>
      </c>
      <c r="W53">
        <v>0.14699999999999999</v>
      </c>
      <c r="X53">
        <v>0.53400000000000003</v>
      </c>
      <c r="Y53" s="10">
        <v>3.4000000000000002E-2</v>
      </c>
    </row>
    <row r="54" spans="1:25" x14ac:dyDescent="0.25">
      <c r="A54">
        <v>59</v>
      </c>
      <c r="B54" t="s">
        <v>31</v>
      </c>
      <c r="C54">
        <v>2</v>
      </c>
      <c r="D54">
        <v>1</v>
      </c>
      <c r="E54" t="b">
        <v>0</v>
      </c>
      <c r="F54">
        <v>649</v>
      </c>
      <c r="G54" s="10" t="s">
        <v>65</v>
      </c>
      <c r="H54">
        <v>0.505</v>
      </c>
      <c r="I54">
        <v>2.383</v>
      </c>
      <c r="J54">
        <v>0.26200000000000001</v>
      </c>
      <c r="K54">
        <v>0.11</v>
      </c>
      <c r="L54">
        <v>0.75700000000000001</v>
      </c>
      <c r="M54">
        <v>0.03</v>
      </c>
      <c r="N54">
        <v>0.436</v>
      </c>
      <c r="O54">
        <v>2.2909999999999999</v>
      </c>
      <c r="P54">
        <v>0.20899999999999999</v>
      </c>
      <c r="Q54">
        <v>8.5999999999999993E-2</v>
      </c>
      <c r="R54">
        <v>0.67700000000000005</v>
      </c>
      <c r="S54">
        <v>1.9E-2</v>
      </c>
      <c r="T54">
        <v>0.57799999999999996</v>
      </c>
      <c r="U54">
        <v>2.4780000000000002</v>
      </c>
      <c r="V54">
        <v>0.317</v>
      </c>
      <c r="W54">
        <v>0.13500000000000001</v>
      </c>
      <c r="X54">
        <v>0.84199999999999997</v>
      </c>
      <c r="Y54" s="10">
        <v>0.04</v>
      </c>
    </row>
    <row r="55" spans="1:25" x14ac:dyDescent="0.25">
      <c r="A55">
        <v>66</v>
      </c>
      <c r="B55" t="s">
        <v>32</v>
      </c>
      <c r="C55">
        <v>2</v>
      </c>
      <c r="D55">
        <v>1</v>
      </c>
      <c r="E55" t="b">
        <v>0</v>
      </c>
      <c r="F55">
        <v>16819</v>
      </c>
      <c r="G55" s="10" t="s">
        <v>63</v>
      </c>
      <c r="H55">
        <v>0.58599999999999997</v>
      </c>
      <c r="I55">
        <v>2.7789999999999999</v>
      </c>
      <c r="J55">
        <v>0.29199999999999998</v>
      </c>
      <c r="K55">
        <v>0.496</v>
      </c>
      <c r="L55">
        <v>0.64200000000000002</v>
      </c>
      <c r="M55">
        <v>7.0999999999999994E-2</v>
      </c>
      <c r="N55">
        <v>0.57199999999999995</v>
      </c>
      <c r="O55">
        <v>2.7530000000000001</v>
      </c>
      <c r="P55">
        <v>0.28000000000000003</v>
      </c>
      <c r="Q55">
        <v>0.48299999999999998</v>
      </c>
      <c r="R55">
        <v>0.628</v>
      </c>
      <c r="S55">
        <v>6.8000000000000005E-2</v>
      </c>
      <c r="T55">
        <v>0.6</v>
      </c>
      <c r="U55">
        <v>2.8050000000000002</v>
      </c>
      <c r="V55">
        <v>0.30399999999999999</v>
      </c>
      <c r="W55">
        <v>0.50900000000000001</v>
      </c>
      <c r="X55">
        <v>0.65700000000000003</v>
      </c>
      <c r="Y55" s="10">
        <v>7.4999999999999997E-2</v>
      </c>
    </row>
    <row r="56" spans="1:25" x14ac:dyDescent="0.25">
      <c r="A56">
        <v>73</v>
      </c>
      <c r="B56" t="s">
        <v>33</v>
      </c>
      <c r="C56">
        <v>2</v>
      </c>
      <c r="D56">
        <v>1</v>
      </c>
      <c r="E56" t="b">
        <v>0</v>
      </c>
      <c r="F56">
        <v>1219</v>
      </c>
      <c r="G56" s="10" t="s">
        <v>33</v>
      </c>
      <c r="H56">
        <v>0.55300000000000005</v>
      </c>
      <c r="I56">
        <v>2.137</v>
      </c>
      <c r="J56">
        <v>0.16400000000000001</v>
      </c>
      <c r="K56">
        <v>9.1999999999999998E-2</v>
      </c>
      <c r="L56">
        <v>0.47899999999999998</v>
      </c>
      <c r="M56">
        <v>1.2999999999999999E-2</v>
      </c>
      <c r="N56">
        <v>0.502</v>
      </c>
      <c r="O56">
        <v>2.089</v>
      </c>
      <c r="P56">
        <v>0.14099999999999999</v>
      </c>
      <c r="Q56">
        <v>7.6999999999999999E-2</v>
      </c>
      <c r="R56">
        <v>0.438</v>
      </c>
      <c r="S56">
        <v>8.9999999999999993E-3</v>
      </c>
      <c r="T56">
        <v>0.60599999999999998</v>
      </c>
      <c r="U56">
        <v>2.1850000000000001</v>
      </c>
      <c r="V56">
        <v>0.188</v>
      </c>
      <c r="W56">
        <v>0.107</v>
      </c>
      <c r="X56">
        <v>0.52</v>
      </c>
      <c r="Y56" s="10">
        <v>1.7999999999999999E-2</v>
      </c>
    </row>
    <row r="57" spans="1:25" x14ac:dyDescent="0.25">
      <c r="A57">
        <v>80</v>
      </c>
      <c r="B57" t="s">
        <v>34</v>
      </c>
      <c r="C57">
        <v>2</v>
      </c>
      <c r="D57">
        <v>1</v>
      </c>
      <c r="E57" t="b">
        <v>0</v>
      </c>
      <c r="F57">
        <v>94</v>
      </c>
      <c r="G57" s="10" t="s">
        <v>62</v>
      </c>
      <c r="H57">
        <v>0.36099999999999999</v>
      </c>
      <c r="I57">
        <v>2.4089999999999998</v>
      </c>
      <c r="J57">
        <v>0.113</v>
      </c>
      <c r="K57">
        <v>8.3000000000000004E-2</v>
      </c>
      <c r="L57">
        <v>0.877</v>
      </c>
      <c r="M57">
        <v>5.6000000000000001E-2</v>
      </c>
      <c r="N57">
        <v>0.23499999999999999</v>
      </c>
      <c r="O57">
        <v>2.1859999999999999</v>
      </c>
      <c r="P57">
        <v>5.5E-2</v>
      </c>
      <c r="Q57">
        <v>3.5000000000000003E-2</v>
      </c>
      <c r="R57">
        <v>0.67200000000000004</v>
      </c>
      <c r="S57">
        <v>1.4E-2</v>
      </c>
      <c r="T57">
        <v>0.5</v>
      </c>
      <c r="U57">
        <v>2.649</v>
      </c>
      <c r="V57">
        <v>0.17399999999999999</v>
      </c>
      <c r="W57">
        <v>0.13400000000000001</v>
      </c>
      <c r="X57">
        <v>1.107</v>
      </c>
      <c r="Y57" s="10">
        <v>0.1</v>
      </c>
    </row>
    <row r="58" spans="1:25" x14ac:dyDescent="0.25">
      <c r="A58">
        <v>87</v>
      </c>
      <c r="B58" t="s">
        <v>35</v>
      </c>
      <c r="C58">
        <v>2</v>
      </c>
      <c r="D58">
        <v>1</v>
      </c>
      <c r="E58" t="b">
        <v>0</v>
      </c>
      <c r="F58">
        <v>16171</v>
      </c>
      <c r="G58" s="10" t="s">
        <v>52</v>
      </c>
      <c r="H58">
        <v>1.1379999999999999</v>
      </c>
      <c r="I58">
        <v>2.8610000000000002</v>
      </c>
      <c r="J58">
        <v>0.182</v>
      </c>
      <c r="K58">
        <v>0.56799999999999995</v>
      </c>
      <c r="L58">
        <v>1.478</v>
      </c>
      <c r="M58">
        <v>7.6999999999999999E-2</v>
      </c>
      <c r="N58">
        <v>1.1120000000000001</v>
      </c>
      <c r="O58">
        <v>2.8290000000000002</v>
      </c>
      <c r="P58">
        <v>0.17499999999999999</v>
      </c>
      <c r="Q58">
        <v>0.55300000000000005</v>
      </c>
      <c r="R58">
        <v>1.45</v>
      </c>
      <c r="S58">
        <v>7.3999999999999996E-2</v>
      </c>
      <c r="T58">
        <v>1.1639999999999999</v>
      </c>
      <c r="U58">
        <v>2.8929999999999998</v>
      </c>
      <c r="V58">
        <v>0.19</v>
      </c>
      <c r="W58">
        <v>0.58299999999999996</v>
      </c>
      <c r="X58">
        <v>1.5069999999999999</v>
      </c>
      <c r="Y58" s="10">
        <v>8.1000000000000003E-2</v>
      </c>
    </row>
    <row r="59" spans="1:25" x14ac:dyDescent="0.25">
      <c r="A59">
        <v>94</v>
      </c>
      <c r="B59" t="s">
        <v>36</v>
      </c>
      <c r="C59">
        <v>2</v>
      </c>
      <c r="D59">
        <v>1</v>
      </c>
      <c r="E59" t="b">
        <v>0</v>
      </c>
      <c r="F59">
        <v>106</v>
      </c>
      <c r="G59" s="10" t="s">
        <v>53</v>
      </c>
      <c r="H59">
        <v>0.30599999999999999</v>
      </c>
      <c r="I59">
        <v>2.169</v>
      </c>
      <c r="J59">
        <v>4.7E-2</v>
      </c>
      <c r="K59">
        <v>0.13</v>
      </c>
      <c r="L59">
        <v>0.57999999999999996</v>
      </c>
      <c r="M59">
        <v>3.5999999999999997E-2</v>
      </c>
      <c r="N59">
        <v>0.19400000000000001</v>
      </c>
      <c r="O59">
        <v>1.994</v>
      </c>
      <c r="P59">
        <v>-2E-3</v>
      </c>
      <c r="Q59">
        <v>6.5000000000000002E-2</v>
      </c>
      <c r="R59">
        <v>0.42499999999999999</v>
      </c>
      <c r="S59">
        <v>0.01</v>
      </c>
      <c r="T59">
        <v>0.43</v>
      </c>
      <c r="U59">
        <v>2.3540000000000001</v>
      </c>
      <c r="V59">
        <v>9.8000000000000004E-2</v>
      </c>
      <c r="W59">
        <v>0.2</v>
      </c>
      <c r="X59">
        <v>0.752</v>
      </c>
      <c r="Y59" s="10">
        <v>6.4000000000000001E-2</v>
      </c>
    </row>
    <row r="60" spans="1:25" x14ac:dyDescent="0.25">
      <c r="A60">
        <v>101</v>
      </c>
      <c r="B60" t="s">
        <v>37</v>
      </c>
      <c r="C60">
        <v>2</v>
      </c>
      <c r="D60">
        <v>1</v>
      </c>
      <c r="E60" t="b">
        <v>0</v>
      </c>
      <c r="F60">
        <v>2137</v>
      </c>
      <c r="G60" s="10" t="s">
        <v>54</v>
      </c>
      <c r="H60">
        <v>0.61099999999999999</v>
      </c>
      <c r="I60">
        <v>2.472</v>
      </c>
      <c r="J60">
        <v>0.26600000000000001</v>
      </c>
      <c r="K60">
        <v>0.158</v>
      </c>
      <c r="L60">
        <v>0.73399999999999999</v>
      </c>
      <c r="M60">
        <v>3.9E-2</v>
      </c>
      <c r="N60">
        <v>0.56999999999999995</v>
      </c>
      <c r="O60">
        <v>2.419</v>
      </c>
      <c r="P60">
        <v>0.24099999999999999</v>
      </c>
      <c r="Q60">
        <v>0.14199999999999999</v>
      </c>
      <c r="R60">
        <v>0.69099999999999995</v>
      </c>
      <c r="S60">
        <v>3.2000000000000001E-2</v>
      </c>
      <c r="T60">
        <v>0.65400000000000003</v>
      </c>
      <c r="U60">
        <v>2.5270000000000001</v>
      </c>
      <c r="V60">
        <v>0.29199999999999998</v>
      </c>
      <c r="W60">
        <v>0.17499999999999999</v>
      </c>
      <c r="X60">
        <v>0.77900000000000003</v>
      </c>
      <c r="Y60" s="10">
        <v>4.5999999999999999E-2</v>
      </c>
    </row>
    <row r="61" spans="1:25" x14ac:dyDescent="0.25">
      <c r="A61">
        <v>108</v>
      </c>
      <c r="B61" t="s">
        <v>38</v>
      </c>
      <c r="C61">
        <v>2</v>
      </c>
      <c r="D61">
        <v>1</v>
      </c>
      <c r="E61" t="b">
        <v>0</v>
      </c>
      <c r="F61">
        <v>981</v>
      </c>
      <c r="G61" s="10" t="s">
        <v>55</v>
      </c>
      <c r="H61">
        <v>0.39800000000000002</v>
      </c>
      <c r="I61">
        <v>2.552</v>
      </c>
      <c r="J61">
        <v>1.2989999999999999</v>
      </c>
      <c r="K61">
        <v>0.33800000000000002</v>
      </c>
      <c r="L61">
        <v>0.65300000000000002</v>
      </c>
      <c r="M61">
        <v>0.06</v>
      </c>
      <c r="N61">
        <v>0.35499999999999998</v>
      </c>
      <c r="O61">
        <v>2.456</v>
      </c>
      <c r="P61">
        <v>1.145</v>
      </c>
      <c r="Q61">
        <v>0.29099999999999998</v>
      </c>
      <c r="R61">
        <v>0.59</v>
      </c>
      <c r="S61">
        <v>4.8000000000000001E-2</v>
      </c>
      <c r="T61">
        <v>0.442</v>
      </c>
      <c r="U61">
        <v>2.6509999999999998</v>
      </c>
      <c r="V61">
        <v>1.4630000000000001</v>
      </c>
      <c r="W61">
        <v>0.38800000000000001</v>
      </c>
      <c r="X61">
        <v>0.71799999999999997</v>
      </c>
      <c r="Y61" s="10">
        <v>7.2999999999999995E-2</v>
      </c>
    </row>
    <row r="62" spans="1:25" x14ac:dyDescent="0.25">
      <c r="A62">
        <v>115</v>
      </c>
      <c r="B62" t="s">
        <v>39</v>
      </c>
      <c r="C62">
        <v>2</v>
      </c>
      <c r="D62">
        <v>1</v>
      </c>
      <c r="E62" t="b">
        <v>0</v>
      </c>
      <c r="F62">
        <v>276</v>
      </c>
      <c r="G62" s="10" t="s">
        <v>56</v>
      </c>
      <c r="H62">
        <v>0.28100000000000003</v>
      </c>
      <c r="I62">
        <v>2.1840000000000002</v>
      </c>
      <c r="J62">
        <v>7.4999999999999997E-2</v>
      </c>
      <c r="K62">
        <v>7.0000000000000007E-2</v>
      </c>
      <c r="L62">
        <v>0.79600000000000004</v>
      </c>
      <c r="M62">
        <v>3.2000000000000001E-2</v>
      </c>
      <c r="N62">
        <v>0.218</v>
      </c>
      <c r="O62">
        <v>2.09</v>
      </c>
      <c r="P62">
        <v>4.8000000000000001E-2</v>
      </c>
      <c r="Q62">
        <v>4.2999999999999997E-2</v>
      </c>
      <c r="R62">
        <v>0.69099999999999995</v>
      </c>
      <c r="S62">
        <v>1.6E-2</v>
      </c>
      <c r="T62">
        <v>0.34699999999999998</v>
      </c>
      <c r="U62">
        <v>2.2799999999999998</v>
      </c>
      <c r="V62">
        <v>0.10199999999999999</v>
      </c>
      <c r="W62">
        <v>9.7000000000000003E-2</v>
      </c>
      <c r="X62">
        <v>0.90700000000000003</v>
      </c>
      <c r="Y62" s="10">
        <v>4.8000000000000001E-2</v>
      </c>
    </row>
    <row r="63" spans="1:25" x14ac:dyDescent="0.25">
      <c r="A63">
        <v>122</v>
      </c>
      <c r="B63" t="s">
        <v>40</v>
      </c>
      <c r="C63">
        <v>2</v>
      </c>
      <c r="D63">
        <v>1</v>
      </c>
      <c r="E63" t="b">
        <v>0</v>
      </c>
      <c r="F63">
        <v>1010</v>
      </c>
      <c r="G63" s="10" t="s">
        <v>57</v>
      </c>
      <c r="H63">
        <v>0.92</v>
      </c>
      <c r="I63">
        <v>2.29</v>
      </c>
      <c r="J63">
        <v>0.188</v>
      </c>
      <c r="K63">
        <v>0.248</v>
      </c>
      <c r="L63">
        <v>0.255</v>
      </c>
      <c r="M63">
        <v>3.5000000000000003E-2</v>
      </c>
      <c r="N63">
        <v>0.82499999999999996</v>
      </c>
      <c r="O63">
        <v>2.2280000000000002</v>
      </c>
      <c r="P63">
        <v>0.14799999999999999</v>
      </c>
      <c r="Q63">
        <v>0.21199999999999999</v>
      </c>
      <c r="R63">
        <v>0.221</v>
      </c>
      <c r="S63">
        <v>2.5000000000000001E-2</v>
      </c>
      <c r="T63">
        <v>1.0209999999999999</v>
      </c>
      <c r="U63">
        <v>2.3540000000000001</v>
      </c>
      <c r="V63">
        <v>0.22900000000000001</v>
      </c>
      <c r="W63">
        <v>0.28599999999999998</v>
      </c>
      <c r="X63">
        <v>0.28899999999999998</v>
      </c>
      <c r="Y63" s="10">
        <v>4.4999999999999998E-2</v>
      </c>
    </row>
    <row r="64" spans="1:25" x14ac:dyDescent="0.25">
      <c r="A64">
        <v>129</v>
      </c>
      <c r="B64" t="s">
        <v>41</v>
      </c>
      <c r="C64">
        <v>2</v>
      </c>
      <c r="D64">
        <v>1</v>
      </c>
      <c r="E64" t="b">
        <v>0</v>
      </c>
      <c r="F64">
        <v>5656</v>
      </c>
      <c r="G64" s="10" t="s">
        <v>58</v>
      </c>
      <c r="H64">
        <v>0.91400000000000003</v>
      </c>
      <c r="I64">
        <v>2.347</v>
      </c>
      <c r="J64">
        <v>0.27700000000000002</v>
      </c>
      <c r="K64">
        <v>8.4000000000000005E-2</v>
      </c>
      <c r="L64">
        <v>0.93400000000000005</v>
      </c>
      <c r="M64">
        <v>0.03</v>
      </c>
      <c r="N64">
        <v>0.878</v>
      </c>
      <c r="O64">
        <v>2.3170000000000002</v>
      </c>
      <c r="P64">
        <v>0.25900000000000001</v>
      </c>
      <c r="Q64">
        <v>7.6999999999999999E-2</v>
      </c>
      <c r="R64">
        <v>0.90300000000000002</v>
      </c>
      <c r="S64">
        <v>2.5999999999999999E-2</v>
      </c>
      <c r="T64">
        <v>0.95</v>
      </c>
      <c r="U64">
        <v>2.3780000000000001</v>
      </c>
      <c r="V64">
        <v>0.29599999999999999</v>
      </c>
      <c r="W64">
        <v>9.1999999999999998E-2</v>
      </c>
      <c r="X64">
        <v>0.96599999999999997</v>
      </c>
      <c r="Y64" s="10">
        <v>3.3000000000000002E-2</v>
      </c>
    </row>
    <row r="65" spans="1:25" x14ac:dyDescent="0.25">
      <c r="A65">
        <v>136</v>
      </c>
      <c r="B65" t="s">
        <v>42</v>
      </c>
      <c r="C65">
        <v>2</v>
      </c>
      <c r="D65">
        <v>1</v>
      </c>
      <c r="E65" t="b">
        <v>0</v>
      </c>
      <c r="F65">
        <v>28045</v>
      </c>
      <c r="G65" s="10" t="s">
        <v>59</v>
      </c>
      <c r="H65">
        <v>0.51900000000000002</v>
      </c>
      <c r="I65">
        <v>2.5649999999999999</v>
      </c>
      <c r="J65">
        <v>0.28199999999999997</v>
      </c>
      <c r="K65">
        <v>0.122</v>
      </c>
      <c r="L65">
        <v>1.1200000000000001</v>
      </c>
      <c r="M65">
        <v>3.9E-2</v>
      </c>
      <c r="N65">
        <v>0.51</v>
      </c>
      <c r="O65">
        <v>2.5489999999999999</v>
      </c>
      <c r="P65">
        <v>0.27400000000000002</v>
      </c>
      <c r="Q65">
        <v>0.11799999999999999</v>
      </c>
      <c r="R65">
        <v>1.1040000000000001</v>
      </c>
      <c r="S65">
        <v>3.6999999999999998E-2</v>
      </c>
      <c r="T65">
        <v>0.52900000000000003</v>
      </c>
      <c r="U65">
        <v>2.5819999999999999</v>
      </c>
      <c r="V65">
        <v>0.28999999999999998</v>
      </c>
      <c r="W65">
        <v>0.125</v>
      </c>
      <c r="X65">
        <v>1.1359999999999999</v>
      </c>
      <c r="Y65" s="10">
        <v>0.04</v>
      </c>
    </row>
    <row r="66" spans="1:25" x14ac:dyDescent="0.25">
      <c r="A66">
        <v>143</v>
      </c>
      <c r="B66" t="s">
        <v>43</v>
      </c>
      <c r="C66">
        <v>2</v>
      </c>
      <c r="D66">
        <v>1</v>
      </c>
      <c r="E66" t="b">
        <v>0</v>
      </c>
      <c r="F66">
        <v>1317</v>
      </c>
      <c r="G66" s="10" t="s">
        <v>64</v>
      </c>
      <c r="H66">
        <v>0.49399999999999999</v>
      </c>
      <c r="I66">
        <v>2.35</v>
      </c>
      <c r="J66">
        <v>0.3</v>
      </c>
      <c r="K66">
        <v>0.111</v>
      </c>
      <c r="L66">
        <v>0.70299999999999996</v>
      </c>
      <c r="M66">
        <v>3.7999999999999999E-2</v>
      </c>
      <c r="N66">
        <v>0.45100000000000001</v>
      </c>
      <c r="O66">
        <v>2.2879999999999998</v>
      </c>
      <c r="P66">
        <v>0.25700000000000001</v>
      </c>
      <c r="Q66">
        <v>9.1999999999999998E-2</v>
      </c>
      <c r="R66">
        <v>0.64800000000000002</v>
      </c>
      <c r="S66">
        <v>0.03</v>
      </c>
      <c r="T66">
        <v>0.53800000000000003</v>
      </c>
      <c r="U66">
        <v>2.4140000000000001</v>
      </c>
      <c r="V66">
        <v>0.34599999999999997</v>
      </c>
      <c r="W66">
        <v>0.13</v>
      </c>
      <c r="X66">
        <v>0.75900000000000001</v>
      </c>
      <c r="Y66" s="10">
        <v>4.5999999999999999E-2</v>
      </c>
    </row>
    <row r="67" spans="1:25" x14ac:dyDescent="0.25">
      <c r="A67">
        <v>150</v>
      </c>
      <c r="B67" t="s">
        <v>44</v>
      </c>
      <c r="C67">
        <v>2</v>
      </c>
      <c r="D67">
        <v>1</v>
      </c>
      <c r="E67" t="b">
        <v>0</v>
      </c>
      <c r="F67">
        <v>1</v>
      </c>
      <c r="G67" s="10" t="s">
        <v>60</v>
      </c>
      <c r="H67">
        <v>0</v>
      </c>
      <c r="I67">
        <v>2</v>
      </c>
      <c r="J67">
        <v>0</v>
      </c>
      <c r="K67">
        <v>0</v>
      </c>
      <c r="L67">
        <v>0</v>
      </c>
      <c r="M67">
        <v>0</v>
      </c>
      <c r="N67">
        <v>0</v>
      </c>
      <c r="O67">
        <v>2</v>
      </c>
      <c r="P67">
        <v>0</v>
      </c>
      <c r="Q67">
        <v>0</v>
      </c>
      <c r="R67">
        <v>0</v>
      </c>
      <c r="S67">
        <v>0</v>
      </c>
      <c r="T67">
        <v>0</v>
      </c>
      <c r="U67">
        <v>2</v>
      </c>
      <c r="V67">
        <v>0</v>
      </c>
      <c r="W67">
        <v>0</v>
      </c>
      <c r="X67">
        <v>0</v>
      </c>
      <c r="Y67" s="10">
        <v>0</v>
      </c>
    </row>
    <row r="68" spans="1:25" x14ac:dyDescent="0.25">
      <c r="A68">
        <v>4</v>
      </c>
      <c r="B68" t="s">
        <v>22</v>
      </c>
      <c r="C68">
        <v>3</v>
      </c>
      <c r="D68">
        <v>1</v>
      </c>
      <c r="E68" t="b">
        <v>0</v>
      </c>
      <c r="F68">
        <v>521</v>
      </c>
      <c r="G68" s="10" t="s">
        <v>47</v>
      </c>
      <c r="H68">
        <v>0.255</v>
      </c>
      <c r="I68">
        <v>0.52700000000000002</v>
      </c>
      <c r="J68">
        <v>2.2570000000000001</v>
      </c>
      <c r="K68">
        <v>0.11799999999999999</v>
      </c>
      <c r="L68">
        <v>0.60199999999999998</v>
      </c>
      <c r="M68">
        <v>1.2E-2</v>
      </c>
      <c r="N68">
        <v>0.20799999999999999</v>
      </c>
      <c r="O68">
        <v>0.44800000000000001</v>
      </c>
      <c r="P68">
        <v>2.1520000000000001</v>
      </c>
      <c r="Q68">
        <v>9.2999999999999999E-2</v>
      </c>
      <c r="R68">
        <v>0.52100000000000002</v>
      </c>
      <c r="S68">
        <v>5.0000000000000001E-3</v>
      </c>
      <c r="T68">
        <v>0.30199999999999999</v>
      </c>
      <c r="U68">
        <v>0.60899999999999999</v>
      </c>
      <c r="V68">
        <v>2.3660000000000001</v>
      </c>
      <c r="W68">
        <v>0.14499999999999999</v>
      </c>
      <c r="X68">
        <v>0.68700000000000006</v>
      </c>
      <c r="Y68" s="10">
        <v>0.02</v>
      </c>
    </row>
    <row r="69" spans="1:25" x14ac:dyDescent="0.25">
      <c r="A69">
        <v>11</v>
      </c>
      <c r="B69" t="s">
        <v>23</v>
      </c>
      <c r="C69">
        <v>3</v>
      </c>
      <c r="D69">
        <v>1</v>
      </c>
      <c r="E69" t="b">
        <v>0</v>
      </c>
      <c r="F69">
        <v>1650</v>
      </c>
      <c r="G69" s="10" t="s">
        <v>23</v>
      </c>
      <c r="H69">
        <v>0.50700000000000001</v>
      </c>
      <c r="I69">
        <v>0.92500000000000004</v>
      </c>
      <c r="J69">
        <v>2.9079999999999999</v>
      </c>
      <c r="K69">
        <v>0.65300000000000002</v>
      </c>
      <c r="L69">
        <v>0.86</v>
      </c>
      <c r="M69">
        <v>4.9000000000000002E-2</v>
      </c>
      <c r="N69">
        <v>0.46700000000000003</v>
      </c>
      <c r="O69">
        <v>0.85799999999999998</v>
      </c>
      <c r="P69">
        <v>2.786</v>
      </c>
      <c r="Q69">
        <v>0.60099999999999998</v>
      </c>
      <c r="R69">
        <v>0.80100000000000005</v>
      </c>
      <c r="S69">
        <v>0.04</v>
      </c>
      <c r="T69">
        <v>0.54800000000000004</v>
      </c>
      <c r="U69">
        <v>0.99399999999999999</v>
      </c>
      <c r="V69">
        <v>3.0350000000000001</v>
      </c>
      <c r="W69">
        <v>0.70599999999999996</v>
      </c>
      <c r="X69">
        <v>0.92200000000000004</v>
      </c>
      <c r="Y69" s="10">
        <v>5.7000000000000002E-2</v>
      </c>
    </row>
    <row r="70" spans="1:25" x14ac:dyDescent="0.25">
      <c r="A70">
        <v>18</v>
      </c>
      <c r="B70" t="s">
        <v>24</v>
      </c>
      <c r="C70">
        <v>3</v>
      </c>
      <c r="D70">
        <v>1</v>
      </c>
      <c r="E70" t="b">
        <v>0</v>
      </c>
      <c r="F70">
        <v>7696</v>
      </c>
      <c r="G70" s="10" t="s">
        <v>48</v>
      </c>
      <c r="H70">
        <v>0.70699999999999996</v>
      </c>
      <c r="I70">
        <v>1.25</v>
      </c>
      <c r="J70">
        <v>2.8940000000000001</v>
      </c>
      <c r="K70">
        <v>0.94899999999999995</v>
      </c>
      <c r="L70">
        <v>1.079</v>
      </c>
      <c r="M70">
        <v>7.0999999999999994E-2</v>
      </c>
      <c r="N70">
        <v>0.68100000000000005</v>
      </c>
      <c r="O70">
        <v>1.2070000000000001</v>
      </c>
      <c r="P70">
        <v>2.839</v>
      </c>
      <c r="Q70">
        <v>0.91400000000000003</v>
      </c>
      <c r="R70">
        <v>1.044</v>
      </c>
      <c r="S70">
        <v>6.6000000000000003E-2</v>
      </c>
      <c r="T70">
        <v>0.73399999999999999</v>
      </c>
      <c r="U70">
        <v>1.2949999999999999</v>
      </c>
      <c r="V70">
        <v>2.9489999999999998</v>
      </c>
      <c r="W70">
        <v>0.98599999999999999</v>
      </c>
      <c r="X70">
        <v>1.1140000000000001</v>
      </c>
      <c r="Y70" s="10">
        <v>7.5999999999999998E-2</v>
      </c>
    </row>
    <row r="71" spans="1:25" x14ac:dyDescent="0.25">
      <c r="A71">
        <v>25</v>
      </c>
      <c r="B71" t="s">
        <v>25</v>
      </c>
      <c r="C71">
        <v>3</v>
      </c>
      <c r="D71">
        <v>1</v>
      </c>
      <c r="E71" t="b">
        <v>0</v>
      </c>
      <c r="F71">
        <v>10</v>
      </c>
      <c r="G71" s="10" t="s">
        <v>49</v>
      </c>
      <c r="H71">
        <v>0.16200000000000001</v>
      </c>
      <c r="I71">
        <v>0.999</v>
      </c>
      <c r="J71">
        <v>1.9670000000000001</v>
      </c>
      <c r="K71">
        <v>0</v>
      </c>
      <c r="L71">
        <v>0.434</v>
      </c>
      <c r="M71">
        <v>2.9000000000000001E-2</v>
      </c>
      <c r="N71">
        <v>-3.1E-2</v>
      </c>
      <c r="O71">
        <v>0.22800000000000001</v>
      </c>
      <c r="P71">
        <v>1.524</v>
      </c>
      <c r="Q71">
        <v>0</v>
      </c>
      <c r="R71">
        <v>-6.8000000000000005E-2</v>
      </c>
      <c r="S71">
        <v>-3.5000000000000003E-2</v>
      </c>
      <c r="T71">
        <v>0.39400000000000002</v>
      </c>
      <c r="U71">
        <v>2.2559999999999998</v>
      </c>
      <c r="V71">
        <v>2.4889999999999999</v>
      </c>
      <c r="W71">
        <v>0</v>
      </c>
      <c r="X71">
        <v>1.2070000000000001</v>
      </c>
      <c r="Y71" s="10">
        <v>9.7000000000000003E-2</v>
      </c>
    </row>
    <row r="72" spans="1:25" x14ac:dyDescent="0.25">
      <c r="A72">
        <v>32</v>
      </c>
      <c r="B72" t="s">
        <v>27</v>
      </c>
      <c r="C72">
        <v>3</v>
      </c>
      <c r="D72">
        <v>1</v>
      </c>
      <c r="E72" t="b">
        <v>0</v>
      </c>
      <c r="F72">
        <v>588</v>
      </c>
      <c r="G72" s="10" t="s">
        <v>27</v>
      </c>
      <c r="H72">
        <v>0.54600000000000004</v>
      </c>
      <c r="I72">
        <v>0.56200000000000006</v>
      </c>
      <c r="J72">
        <v>2.621</v>
      </c>
      <c r="K72">
        <v>0.56399999999999995</v>
      </c>
      <c r="L72">
        <v>0.29499999999999998</v>
      </c>
      <c r="M72">
        <v>4.7E-2</v>
      </c>
      <c r="N72">
        <v>0.46899999999999997</v>
      </c>
      <c r="O72">
        <v>0.48399999999999999</v>
      </c>
      <c r="P72">
        <v>2.468</v>
      </c>
      <c r="Q72">
        <v>0.48899999999999999</v>
      </c>
      <c r="R72">
        <v>0.25</v>
      </c>
      <c r="S72">
        <v>3.2000000000000001E-2</v>
      </c>
      <c r="T72">
        <v>0.626</v>
      </c>
      <c r="U72">
        <v>0.64600000000000002</v>
      </c>
      <c r="V72">
        <v>2.78</v>
      </c>
      <c r="W72">
        <v>0.64300000000000002</v>
      </c>
      <c r="X72">
        <v>0.34100000000000003</v>
      </c>
      <c r="Y72" s="10">
        <v>6.2E-2</v>
      </c>
    </row>
    <row r="73" spans="1:25" x14ac:dyDescent="0.25">
      <c r="A73">
        <v>39</v>
      </c>
      <c r="B73" t="s">
        <v>28</v>
      </c>
      <c r="C73">
        <v>3</v>
      </c>
      <c r="D73">
        <v>1</v>
      </c>
      <c r="E73" t="b">
        <v>0</v>
      </c>
      <c r="F73">
        <v>17330</v>
      </c>
      <c r="G73" s="10" t="s">
        <v>50</v>
      </c>
      <c r="H73">
        <v>0.79400000000000004</v>
      </c>
      <c r="I73">
        <v>1.2050000000000001</v>
      </c>
      <c r="J73">
        <v>2.657</v>
      </c>
      <c r="K73">
        <v>0.28399999999999997</v>
      </c>
      <c r="L73">
        <v>1.387</v>
      </c>
      <c r="M73">
        <v>4.2999999999999997E-2</v>
      </c>
      <c r="N73">
        <v>0.77400000000000002</v>
      </c>
      <c r="O73">
        <v>1.1759999999999999</v>
      </c>
      <c r="P73">
        <v>2.6269999999999998</v>
      </c>
      <c r="Q73">
        <v>0.27500000000000002</v>
      </c>
      <c r="R73">
        <v>1.359</v>
      </c>
      <c r="S73">
        <v>0.04</v>
      </c>
      <c r="T73">
        <v>0.81499999999999995</v>
      </c>
      <c r="U73">
        <v>1.234</v>
      </c>
      <c r="V73">
        <v>2.6880000000000002</v>
      </c>
      <c r="W73">
        <v>0.29299999999999998</v>
      </c>
      <c r="X73">
        <v>1.4159999999999999</v>
      </c>
      <c r="Y73" s="10">
        <v>4.4999999999999998E-2</v>
      </c>
    </row>
    <row r="74" spans="1:25" x14ac:dyDescent="0.25">
      <c r="A74">
        <v>46</v>
      </c>
      <c r="B74" t="s">
        <v>29</v>
      </c>
      <c r="C74">
        <v>3</v>
      </c>
      <c r="D74">
        <v>1</v>
      </c>
      <c r="E74" t="b">
        <v>0</v>
      </c>
      <c r="F74">
        <v>15</v>
      </c>
      <c r="G74" s="10" t="s">
        <v>61</v>
      </c>
      <c r="H74">
        <v>0.6</v>
      </c>
      <c r="I74">
        <v>0.60299999999999998</v>
      </c>
      <c r="J74">
        <v>2.339</v>
      </c>
      <c r="K74">
        <v>0.13600000000000001</v>
      </c>
      <c r="L74">
        <v>0.55600000000000005</v>
      </c>
      <c r="M74">
        <v>0</v>
      </c>
      <c r="N74">
        <v>0.23799999999999999</v>
      </c>
      <c r="O74">
        <v>9.9000000000000005E-2</v>
      </c>
      <c r="P74">
        <v>1.772</v>
      </c>
      <c r="Q74">
        <v>-2.4E-2</v>
      </c>
      <c r="R74">
        <v>0.153</v>
      </c>
      <c r="S74">
        <v>0</v>
      </c>
      <c r="T74">
        <v>1.069</v>
      </c>
      <c r="U74">
        <v>1.34</v>
      </c>
      <c r="V74">
        <v>3.0219999999999998</v>
      </c>
      <c r="W74">
        <v>0.32200000000000001</v>
      </c>
      <c r="X74">
        <v>1.101</v>
      </c>
      <c r="Y74" s="10">
        <v>0</v>
      </c>
    </row>
    <row r="75" spans="1:25" x14ac:dyDescent="0.25">
      <c r="A75">
        <v>53</v>
      </c>
      <c r="B75" t="s">
        <v>30</v>
      </c>
      <c r="C75">
        <v>3</v>
      </c>
      <c r="D75">
        <v>1</v>
      </c>
      <c r="E75" t="b">
        <v>0</v>
      </c>
      <c r="F75">
        <v>173</v>
      </c>
      <c r="G75" s="10" t="s">
        <v>51</v>
      </c>
      <c r="H75">
        <v>0.46100000000000002</v>
      </c>
      <c r="I75">
        <v>0.24299999999999999</v>
      </c>
      <c r="J75">
        <v>2.2669999999999999</v>
      </c>
      <c r="K75">
        <v>0.34200000000000003</v>
      </c>
      <c r="L75">
        <v>0.44400000000000001</v>
      </c>
      <c r="M75">
        <v>0.02</v>
      </c>
      <c r="N75">
        <v>0.34599999999999997</v>
      </c>
      <c r="O75">
        <v>0.17399999999999999</v>
      </c>
      <c r="P75">
        <v>2.073</v>
      </c>
      <c r="Q75">
        <v>0.25</v>
      </c>
      <c r="R75">
        <v>0.35</v>
      </c>
      <c r="S75">
        <v>1E-3</v>
      </c>
      <c r="T75">
        <v>0.58599999999999997</v>
      </c>
      <c r="U75">
        <v>0.316</v>
      </c>
      <c r="V75">
        <v>2.4729999999999999</v>
      </c>
      <c r="W75">
        <v>0.442</v>
      </c>
      <c r="X75">
        <v>0.54500000000000004</v>
      </c>
      <c r="Y75" s="10">
        <v>3.9E-2</v>
      </c>
    </row>
    <row r="76" spans="1:25" x14ac:dyDescent="0.25">
      <c r="A76">
        <v>60</v>
      </c>
      <c r="B76" t="s">
        <v>31</v>
      </c>
      <c r="C76">
        <v>3</v>
      </c>
      <c r="D76">
        <v>1</v>
      </c>
      <c r="E76" t="b">
        <v>0</v>
      </c>
      <c r="F76">
        <v>275</v>
      </c>
      <c r="G76" s="10" t="s">
        <v>65</v>
      </c>
      <c r="H76">
        <v>0.51800000000000002</v>
      </c>
      <c r="I76">
        <v>0.61799999999999999</v>
      </c>
      <c r="J76">
        <v>3.0369999999999999</v>
      </c>
      <c r="K76">
        <v>0.28599999999999998</v>
      </c>
      <c r="L76">
        <v>0.67100000000000004</v>
      </c>
      <c r="M76">
        <v>3.2000000000000001E-2</v>
      </c>
      <c r="N76">
        <v>0.40500000000000003</v>
      </c>
      <c r="O76">
        <v>0.48399999999999999</v>
      </c>
      <c r="P76">
        <v>2.7869999999999999</v>
      </c>
      <c r="Q76">
        <v>0.218</v>
      </c>
      <c r="R76">
        <v>0.53300000000000003</v>
      </c>
      <c r="S76">
        <v>1.4999999999999999E-2</v>
      </c>
      <c r="T76">
        <v>0.64</v>
      </c>
      <c r="U76">
        <v>0.76300000000000001</v>
      </c>
      <c r="V76">
        <v>3.3039999999999998</v>
      </c>
      <c r="W76">
        <v>0.35799999999999998</v>
      </c>
      <c r="X76">
        <v>0.82099999999999995</v>
      </c>
      <c r="Y76" s="10">
        <v>4.9000000000000002E-2</v>
      </c>
    </row>
    <row r="77" spans="1:25" x14ac:dyDescent="0.25">
      <c r="A77">
        <v>67</v>
      </c>
      <c r="B77" t="s">
        <v>32</v>
      </c>
      <c r="C77">
        <v>3</v>
      </c>
      <c r="D77">
        <v>1</v>
      </c>
      <c r="E77" t="b">
        <v>0</v>
      </c>
      <c r="F77">
        <v>3368</v>
      </c>
      <c r="G77" s="10" t="s">
        <v>63</v>
      </c>
      <c r="H77">
        <v>0.66200000000000003</v>
      </c>
      <c r="I77">
        <v>1.6519999999999999</v>
      </c>
      <c r="J77">
        <v>3.5139999999999998</v>
      </c>
      <c r="K77">
        <v>1.272</v>
      </c>
      <c r="L77">
        <v>0.77900000000000003</v>
      </c>
      <c r="M77">
        <v>0.1</v>
      </c>
      <c r="N77">
        <v>0.627</v>
      </c>
      <c r="O77">
        <v>1.575</v>
      </c>
      <c r="P77">
        <v>3.3879999999999999</v>
      </c>
      <c r="Q77">
        <v>1.2090000000000001</v>
      </c>
      <c r="R77">
        <v>0.74</v>
      </c>
      <c r="S77">
        <v>9.0999999999999998E-2</v>
      </c>
      <c r="T77">
        <v>0.69699999999999995</v>
      </c>
      <c r="U77">
        <v>1.7330000000000001</v>
      </c>
      <c r="V77">
        <v>3.6440000000000001</v>
      </c>
      <c r="W77">
        <v>1.337</v>
      </c>
      <c r="X77">
        <v>0.81899999999999995</v>
      </c>
      <c r="Y77" s="10">
        <v>0.109</v>
      </c>
    </row>
    <row r="78" spans="1:25" x14ac:dyDescent="0.25">
      <c r="A78">
        <v>74</v>
      </c>
      <c r="B78" t="s">
        <v>33</v>
      </c>
      <c r="C78">
        <v>3</v>
      </c>
      <c r="D78">
        <v>1</v>
      </c>
      <c r="E78" t="b">
        <v>0</v>
      </c>
      <c r="F78">
        <v>330</v>
      </c>
      <c r="G78" s="10" t="s">
        <v>33</v>
      </c>
      <c r="H78">
        <v>0.41699999999999998</v>
      </c>
      <c r="I78">
        <v>0.51700000000000002</v>
      </c>
      <c r="J78">
        <v>2.2909999999999999</v>
      </c>
      <c r="K78">
        <v>0.123</v>
      </c>
      <c r="L78">
        <v>0.45700000000000002</v>
      </c>
      <c r="M78">
        <v>1.2E-2</v>
      </c>
      <c r="N78">
        <v>0.34100000000000003</v>
      </c>
      <c r="O78">
        <v>0.43</v>
      </c>
      <c r="P78">
        <v>2.1659999999999999</v>
      </c>
      <c r="Q78">
        <v>0.09</v>
      </c>
      <c r="R78">
        <v>0.38200000000000001</v>
      </c>
      <c r="S78">
        <v>2E-3</v>
      </c>
      <c r="T78">
        <v>0.498</v>
      </c>
      <c r="U78">
        <v>0.61</v>
      </c>
      <c r="V78">
        <v>2.42</v>
      </c>
      <c r="W78">
        <v>0.157</v>
      </c>
      <c r="X78">
        <v>0.53700000000000003</v>
      </c>
      <c r="Y78" s="10">
        <v>2.1000000000000001E-2</v>
      </c>
    </row>
    <row r="79" spans="1:25" x14ac:dyDescent="0.25">
      <c r="A79">
        <v>81</v>
      </c>
      <c r="B79" t="s">
        <v>34</v>
      </c>
      <c r="C79">
        <v>3</v>
      </c>
      <c r="D79">
        <v>1</v>
      </c>
      <c r="E79" t="b">
        <v>0</v>
      </c>
      <c r="F79">
        <v>6</v>
      </c>
      <c r="G79" s="10" t="s">
        <v>62</v>
      </c>
      <c r="H79">
        <v>0.81399999999999995</v>
      </c>
      <c r="I79">
        <v>0.59199999999999997</v>
      </c>
      <c r="J79">
        <v>2.1139999999999999</v>
      </c>
      <c r="K79">
        <v>0.126</v>
      </c>
      <c r="L79">
        <v>0.97799999999999998</v>
      </c>
      <c r="M79">
        <v>0</v>
      </c>
      <c r="N79">
        <v>-0.32300000000000001</v>
      </c>
      <c r="O79">
        <v>-0.26200000000000001</v>
      </c>
      <c r="P79">
        <v>1.5149999999999999</v>
      </c>
      <c r="Q79">
        <v>-7.3999999999999996E-2</v>
      </c>
      <c r="R79">
        <v>-0.159</v>
      </c>
      <c r="S79">
        <v>0</v>
      </c>
      <c r="T79">
        <v>3.8660000000000001</v>
      </c>
      <c r="U79">
        <v>2.4329999999999998</v>
      </c>
      <c r="V79">
        <v>2.855</v>
      </c>
      <c r="W79">
        <v>0.37</v>
      </c>
      <c r="X79">
        <v>3.6520000000000001</v>
      </c>
      <c r="Y79" s="10">
        <v>0</v>
      </c>
    </row>
    <row r="80" spans="1:25" x14ac:dyDescent="0.25">
      <c r="A80">
        <v>88</v>
      </c>
      <c r="B80" t="s">
        <v>35</v>
      </c>
      <c r="C80">
        <v>3</v>
      </c>
      <c r="D80">
        <v>1</v>
      </c>
      <c r="E80" t="b">
        <v>0</v>
      </c>
      <c r="F80">
        <v>2239</v>
      </c>
      <c r="G80" s="10" t="s">
        <v>52</v>
      </c>
      <c r="H80">
        <v>1.3220000000000001</v>
      </c>
      <c r="I80">
        <v>1.9179999999999999</v>
      </c>
      <c r="J80">
        <v>2.468</v>
      </c>
      <c r="K80">
        <v>1.1830000000000001</v>
      </c>
      <c r="L80">
        <v>1.8240000000000001</v>
      </c>
      <c r="M80">
        <v>0.13600000000000001</v>
      </c>
      <c r="N80">
        <v>1.2310000000000001</v>
      </c>
      <c r="O80">
        <v>1.786</v>
      </c>
      <c r="P80">
        <v>2.395</v>
      </c>
      <c r="Q80">
        <v>1.1000000000000001</v>
      </c>
      <c r="R80">
        <v>1.716</v>
      </c>
      <c r="S80">
        <v>0.122</v>
      </c>
      <c r="T80">
        <v>1.4159999999999999</v>
      </c>
      <c r="U80">
        <v>2.056</v>
      </c>
      <c r="V80">
        <v>2.5419999999999998</v>
      </c>
      <c r="W80">
        <v>1.2689999999999999</v>
      </c>
      <c r="X80">
        <v>1.9359999999999999</v>
      </c>
      <c r="Y80" s="10">
        <v>0.15</v>
      </c>
    </row>
    <row r="81" spans="1:25" x14ac:dyDescent="0.25">
      <c r="A81">
        <v>95</v>
      </c>
      <c r="B81" t="s">
        <v>36</v>
      </c>
      <c r="C81">
        <v>3</v>
      </c>
      <c r="D81">
        <v>1</v>
      </c>
      <c r="E81" t="b">
        <v>0</v>
      </c>
      <c r="F81">
        <v>21</v>
      </c>
      <c r="G81" s="10" t="s">
        <v>53</v>
      </c>
      <c r="H81">
        <v>0.11899999999999999</v>
      </c>
      <c r="I81">
        <v>0.22900000000000001</v>
      </c>
      <c r="J81">
        <v>2.1469999999999998</v>
      </c>
      <c r="K81">
        <v>0.193</v>
      </c>
      <c r="L81">
        <v>0.28899999999999998</v>
      </c>
      <c r="M81">
        <v>0</v>
      </c>
      <c r="N81">
        <v>-5.6000000000000001E-2</v>
      </c>
      <c r="O81">
        <v>4.7E-2</v>
      </c>
      <c r="P81">
        <v>1.734</v>
      </c>
      <c r="Q81">
        <v>5.0000000000000001E-3</v>
      </c>
      <c r="R81">
        <v>7.3999999999999996E-2</v>
      </c>
      <c r="S81">
        <v>0</v>
      </c>
      <c r="T81">
        <v>0.32800000000000001</v>
      </c>
      <c r="U81">
        <v>0.442</v>
      </c>
      <c r="V81">
        <v>2.6230000000000002</v>
      </c>
      <c r="W81">
        <v>0.41699999999999998</v>
      </c>
      <c r="X81">
        <v>0.54700000000000004</v>
      </c>
      <c r="Y81" s="10">
        <v>0</v>
      </c>
    </row>
    <row r="82" spans="1:25" x14ac:dyDescent="0.25">
      <c r="A82">
        <v>102</v>
      </c>
      <c r="B82" t="s">
        <v>37</v>
      </c>
      <c r="C82">
        <v>3</v>
      </c>
      <c r="D82">
        <v>1</v>
      </c>
      <c r="E82" t="b">
        <v>0</v>
      </c>
      <c r="F82">
        <v>491</v>
      </c>
      <c r="G82" s="10" t="s">
        <v>54</v>
      </c>
      <c r="H82">
        <v>0.75</v>
      </c>
      <c r="I82">
        <v>1.1579999999999999</v>
      </c>
      <c r="J82">
        <v>2.6240000000000001</v>
      </c>
      <c r="K82">
        <v>0.36299999999999999</v>
      </c>
      <c r="L82">
        <v>0.66</v>
      </c>
      <c r="M82">
        <v>4.7E-2</v>
      </c>
      <c r="N82">
        <v>0.64300000000000002</v>
      </c>
      <c r="O82">
        <v>1.012</v>
      </c>
      <c r="P82">
        <v>2.4660000000000002</v>
      </c>
      <c r="Q82">
        <v>0.30199999999999999</v>
      </c>
      <c r="R82">
        <v>0.56799999999999995</v>
      </c>
      <c r="S82">
        <v>3.1E-2</v>
      </c>
      <c r="T82">
        <v>0.86399999999999999</v>
      </c>
      <c r="U82">
        <v>1.3149999999999999</v>
      </c>
      <c r="V82">
        <v>2.7890000000000001</v>
      </c>
      <c r="W82">
        <v>0.42699999999999999</v>
      </c>
      <c r="X82">
        <v>0.75800000000000001</v>
      </c>
      <c r="Y82" s="10">
        <v>6.4000000000000001E-2</v>
      </c>
    </row>
    <row r="83" spans="1:25" x14ac:dyDescent="0.25">
      <c r="A83">
        <v>109</v>
      </c>
      <c r="B83" t="s">
        <v>38</v>
      </c>
      <c r="C83">
        <v>3</v>
      </c>
      <c r="D83">
        <v>1</v>
      </c>
      <c r="E83" t="b">
        <v>0</v>
      </c>
      <c r="F83">
        <v>1381</v>
      </c>
      <c r="G83" s="10" t="s">
        <v>55</v>
      </c>
      <c r="H83">
        <v>0.28100000000000003</v>
      </c>
      <c r="I83">
        <v>0.68400000000000005</v>
      </c>
      <c r="J83">
        <v>3.867</v>
      </c>
      <c r="K83">
        <v>0.37</v>
      </c>
      <c r="L83">
        <v>0.54100000000000004</v>
      </c>
      <c r="M83">
        <v>0.04</v>
      </c>
      <c r="N83">
        <v>0.252</v>
      </c>
      <c r="O83">
        <v>0.626</v>
      </c>
      <c r="P83">
        <v>3.681</v>
      </c>
      <c r="Q83">
        <v>0.33</v>
      </c>
      <c r="R83">
        <v>0.495</v>
      </c>
      <c r="S83">
        <v>3.1E-2</v>
      </c>
      <c r="T83">
        <v>0.311</v>
      </c>
      <c r="U83">
        <v>0.745</v>
      </c>
      <c r="V83">
        <v>4.0620000000000003</v>
      </c>
      <c r="W83">
        <v>0.41099999999999998</v>
      </c>
      <c r="X83">
        <v>0.58799999999999997</v>
      </c>
      <c r="Y83" s="10">
        <v>4.9000000000000002E-2</v>
      </c>
    </row>
    <row r="84" spans="1:25" x14ac:dyDescent="0.25">
      <c r="A84">
        <v>116</v>
      </c>
      <c r="B84" t="s">
        <v>39</v>
      </c>
      <c r="C84">
        <v>3</v>
      </c>
      <c r="D84">
        <v>1</v>
      </c>
      <c r="E84" t="b">
        <v>0</v>
      </c>
      <c r="F84">
        <v>17</v>
      </c>
      <c r="G84" s="10" t="s">
        <v>56</v>
      </c>
      <c r="H84">
        <v>0.32</v>
      </c>
      <c r="I84">
        <v>0.60699999999999998</v>
      </c>
      <c r="J84">
        <v>2.0840000000000001</v>
      </c>
      <c r="K84">
        <v>0.23699999999999999</v>
      </c>
      <c r="L84">
        <v>0.56299999999999994</v>
      </c>
      <c r="M84">
        <v>1.0999999999999999E-2</v>
      </c>
      <c r="N84">
        <v>7.5999999999999998E-2</v>
      </c>
      <c r="O84">
        <v>0.246</v>
      </c>
      <c r="P84">
        <v>1.825</v>
      </c>
      <c r="Q84">
        <v>2.4E-2</v>
      </c>
      <c r="R84">
        <v>0.221</v>
      </c>
      <c r="S84">
        <v>-1.2E-2</v>
      </c>
      <c r="T84">
        <v>0.62</v>
      </c>
      <c r="U84">
        <v>1.0720000000000001</v>
      </c>
      <c r="V84">
        <v>2.3660000000000001</v>
      </c>
      <c r="W84">
        <v>0.49399999999999999</v>
      </c>
      <c r="X84">
        <v>1</v>
      </c>
      <c r="Y84" s="10">
        <v>3.4000000000000002E-2</v>
      </c>
    </row>
    <row r="85" spans="1:25" x14ac:dyDescent="0.25">
      <c r="A85">
        <v>123</v>
      </c>
      <c r="B85" t="s">
        <v>40</v>
      </c>
      <c r="C85">
        <v>3</v>
      </c>
      <c r="D85">
        <v>1</v>
      </c>
      <c r="E85" t="b">
        <v>0</v>
      </c>
      <c r="F85">
        <v>494</v>
      </c>
      <c r="G85" s="10" t="s">
        <v>57</v>
      </c>
      <c r="H85">
        <v>0.91900000000000004</v>
      </c>
      <c r="I85">
        <v>0.34100000000000003</v>
      </c>
      <c r="J85">
        <v>3.1240000000000001</v>
      </c>
      <c r="K85">
        <v>0.56399999999999995</v>
      </c>
      <c r="L85">
        <v>0.28000000000000003</v>
      </c>
      <c r="M85">
        <v>8.5000000000000006E-2</v>
      </c>
      <c r="N85">
        <v>0.79200000000000004</v>
      </c>
      <c r="O85">
        <v>0.27700000000000002</v>
      </c>
      <c r="P85">
        <v>2.8780000000000001</v>
      </c>
      <c r="Q85">
        <v>0.47699999999999998</v>
      </c>
      <c r="R85">
        <v>0.23100000000000001</v>
      </c>
      <c r="S85">
        <v>6.2E-2</v>
      </c>
      <c r="T85">
        <v>1.056</v>
      </c>
      <c r="U85">
        <v>0.40799999999999997</v>
      </c>
      <c r="V85">
        <v>3.3849999999999998</v>
      </c>
      <c r="W85">
        <v>0.65600000000000003</v>
      </c>
      <c r="X85">
        <v>0.33</v>
      </c>
      <c r="Y85" s="10">
        <v>0.108</v>
      </c>
    </row>
    <row r="86" spans="1:25" x14ac:dyDescent="0.25">
      <c r="A86">
        <v>130</v>
      </c>
      <c r="B86" t="s">
        <v>41</v>
      </c>
      <c r="C86">
        <v>3</v>
      </c>
      <c r="D86">
        <v>1</v>
      </c>
      <c r="E86" t="b">
        <v>0</v>
      </c>
      <c r="F86">
        <v>2323</v>
      </c>
      <c r="G86" s="10" t="s">
        <v>58</v>
      </c>
      <c r="H86">
        <v>0.73599999999999999</v>
      </c>
      <c r="I86">
        <v>0.59099999999999997</v>
      </c>
      <c r="J86">
        <v>2.992</v>
      </c>
      <c r="K86">
        <v>0.20399999999999999</v>
      </c>
      <c r="L86">
        <v>0.71899999999999997</v>
      </c>
      <c r="M86">
        <v>2.3E-2</v>
      </c>
      <c r="N86">
        <v>0.68600000000000005</v>
      </c>
      <c r="O86">
        <v>0.54900000000000004</v>
      </c>
      <c r="P86">
        <v>2.8940000000000001</v>
      </c>
      <c r="Q86">
        <v>0.184</v>
      </c>
      <c r="R86">
        <v>0.67300000000000004</v>
      </c>
      <c r="S86">
        <v>1.7999999999999999E-2</v>
      </c>
      <c r="T86">
        <v>0.78800000000000003</v>
      </c>
      <c r="U86">
        <v>0.63500000000000001</v>
      </c>
      <c r="V86">
        <v>3.0920000000000001</v>
      </c>
      <c r="W86">
        <v>0.22500000000000001</v>
      </c>
      <c r="X86">
        <v>0.76600000000000001</v>
      </c>
      <c r="Y86" s="10">
        <v>2.7E-2</v>
      </c>
    </row>
    <row r="87" spans="1:25" x14ac:dyDescent="0.25">
      <c r="A87">
        <v>137</v>
      </c>
      <c r="B87" t="s">
        <v>42</v>
      </c>
      <c r="C87">
        <v>3</v>
      </c>
      <c r="D87">
        <v>1</v>
      </c>
      <c r="E87" t="b">
        <v>0</v>
      </c>
      <c r="F87">
        <v>6886</v>
      </c>
      <c r="G87" s="10" t="s">
        <v>59</v>
      </c>
      <c r="H87">
        <v>0.57399999999999995</v>
      </c>
      <c r="I87">
        <v>1.2470000000000001</v>
      </c>
      <c r="J87">
        <v>2.9489999999999998</v>
      </c>
      <c r="K87">
        <v>0.20200000000000001</v>
      </c>
      <c r="L87">
        <v>1.2949999999999999</v>
      </c>
      <c r="M87">
        <v>4.9000000000000002E-2</v>
      </c>
      <c r="N87">
        <v>0.55100000000000005</v>
      </c>
      <c r="O87">
        <v>1.2050000000000001</v>
      </c>
      <c r="P87">
        <v>2.8940000000000001</v>
      </c>
      <c r="Q87">
        <v>0.192</v>
      </c>
      <c r="R87">
        <v>1.254</v>
      </c>
      <c r="S87">
        <v>4.4999999999999998E-2</v>
      </c>
      <c r="T87">
        <v>0.59699999999999998</v>
      </c>
      <c r="U87">
        <v>1.2909999999999999</v>
      </c>
      <c r="V87">
        <v>3.0049999999999999</v>
      </c>
      <c r="W87">
        <v>0.21199999999999999</v>
      </c>
      <c r="X87">
        <v>1.337</v>
      </c>
      <c r="Y87" s="10">
        <v>5.3999999999999999E-2</v>
      </c>
    </row>
    <row r="88" spans="1:25" x14ac:dyDescent="0.25">
      <c r="A88">
        <v>144</v>
      </c>
      <c r="B88" t="s">
        <v>43</v>
      </c>
      <c r="C88">
        <v>3</v>
      </c>
      <c r="D88">
        <v>1</v>
      </c>
      <c r="E88" t="b">
        <v>0</v>
      </c>
      <c r="F88">
        <v>713</v>
      </c>
      <c r="G88" s="10" t="s">
        <v>64</v>
      </c>
      <c r="H88">
        <v>0.33200000000000002</v>
      </c>
      <c r="I88">
        <v>0.496</v>
      </c>
      <c r="J88">
        <v>3.5150000000000001</v>
      </c>
      <c r="K88">
        <v>0.35699999999999998</v>
      </c>
      <c r="L88">
        <v>0.63200000000000001</v>
      </c>
      <c r="M88">
        <v>2.9000000000000001E-2</v>
      </c>
      <c r="N88">
        <v>0.28399999999999997</v>
      </c>
      <c r="O88">
        <v>0.42799999999999999</v>
      </c>
      <c r="P88">
        <v>3.2869999999999999</v>
      </c>
      <c r="Q88">
        <v>0.30399999999999999</v>
      </c>
      <c r="R88">
        <v>0.55600000000000005</v>
      </c>
      <c r="S88">
        <v>0.02</v>
      </c>
      <c r="T88">
        <v>0.38200000000000001</v>
      </c>
      <c r="U88">
        <v>0.56699999999999995</v>
      </c>
      <c r="V88">
        <v>3.7549999999999999</v>
      </c>
      <c r="W88">
        <v>0.41099999999999998</v>
      </c>
      <c r="X88">
        <v>0.71199999999999997</v>
      </c>
      <c r="Y88" s="10">
        <v>3.9E-2</v>
      </c>
    </row>
    <row r="89" spans="1:25" x14ac:dyDescent="0.25">
      <c r="A89">
        <v>151</v>
      </c>
      <c r="B89" t="s">
        <v>44</v>
      </c>
      <c r="C89">
        <v>3</v>
      </c>
      <c r="D89">
        <v>1</v>
      </c>
      <c r="E89" t="b">
        <v>0</v>
      </c>
      <c r="F89">
        <v>0</v>
      </c>
      <c r="G89" s="10" t="s">
        <v>60</v>
      </c>
      <c r="H89" t="s">
        <v>26</v>
      </c>
      <c r="I89" t="s">
        <v>26</v>
      </c>
      <c r="J89" t="s">
        <v>26</v>
      </c>
      <c r="K89" t="s">
        <v>26</v>
      </c>
      <c r="L89" t="s">
        <v>26</v>
      </c>
      <c r="M89" t="s">
        <v>26</v>
      </c>
      <c r="N89" t="s">
        <v>26</v>
      </c>
      <c r="O89" t="s">
        <v>26</v>
      </c>
      <c r="P89" t="s">
        <v>26</v>
      </c>
      <c r="Q89" t="s">
        <v>26</v>
      </c>
      <c r="R89" t="s">
        <v>26</v>
      </c>
      <c r="S89" t="s">
        <v>26</v>
      </c>
      <c r="T89" t="s">
        <v>26</v>
      </c>
      <c r="U89" t="s">
        <v>26</v>
      </c>
      <c r="V89" t="s">
        <v>26</v>
      </c>
      <c r="W89" t="s">
        <v>26</v>
      </c>
      <c r="X89" t="s">
        <v>26</v>
      </c>
      <c r="Y89" s="10" t="s">
        <v>26</v>
      </c>
    </row>
    <row r="90" spans="1:25" x14ac:dyDescent="0.25">
      <c r="A90">
        <v>5</v>
      </c>
      <c r="B90" t="s">
        <v>22</v>
      </c>
      <c r="C90">
        <v>4</v>
      </c>
      <c r="D90">
        <v>1</v>
      </c>
      <c r="E90" t="b">
        <v>0</v>
      </c>
      <c r="F90">
        <v>337</v>
      </c>
      <c r="G90" s="10" t="s">
        <v>47</v>
      </c>
      <c r="H90">
        <v>0.54700000000000004</v>
      </c>
      <c r="I90">
        <v>0.623</v>
      </c>
      <c r="J90">
        <v>0.17100000000000001</v>
      </c>
      <c r="K90">
        <v>1.8129999999999999</v>
      </c>
      <c r="L90">
        <v>0.79</v>
      </c>
      <c r="M90">
        <v>1.6E-2</v>
      </c>
      <c r="N90">
        <v>0.45900000000000002</v>
      </c>
      <c r="O90">
        <v>0.51700000000000002</v>
      </c>
      <c r="P90">
        <v>0.114</v>
      </c>
      <c r="Q90">
        <v>1.7529999999999999</v>
      </c>
      <c r="R90">
        <v>0.66800000000000004</v>
      </c>
      <c r="S90">
        <v>6.0000000000000001E-3</v>
      </c>
      <c r="T90">
        <v>0.64</v>
      </c>
      <c r="U90">
        <v>0.73599999999999999</v>
      </c>
      <c r="V90">
        <v>0.23100000000000001</v>
      </c>
      <c r="W90">
        <v>1.875</v>
      </c>
      <c r="X90">
        <v>0.92</v>
      </c>
      <c r="Y90" s="10">
        <v>2.5000000000000001E-2</v>
      </c>
    </row>
    <row r="91" spans="1:25" x14ac:dyDescent="0.25">
      <c r="A91">
        <v>12</v>
      </c>
      <c r="B91" t="s">
        <v>23</v>
      </c>
      <c r="C91">
        <v>4</v>
      </c>
      <c r="D91">
        <v>1</v>
      </c>
      <c r="E91" t="b">
        <v>0</v>
      </c>
      <c r="F91">
        <v>5273</v>
      </c>
      <c r="G91" s="10" t="s">
        <v>23</v>
      </c>
      <c r="H91">
        <v>0.81100000000000005</v>
      </c>
      <c r="I91">
        <v>1.1559999999999999</v>
      </c>
      <c r="J91">
        <v>0.224</v>
      </c>
      <c r="K91">
        <v>2.0859999999999999</v>
      </c>
      <c r="L91">
        <v>1.5089999999999999</v>
      </c>
      <c r="M91">
        <v>4.2999999999999997E-2</v>
      </c>
      <c r="N91">
        <v>0.78100000000000003</v>
      </c>
      <c r="O91">
        <v>1.115</v>
      </c>
      <c r="P91">
        <v>0.20499999999999999</v>
      </c>
      <c r="Q91">
        <v>2.0590000000000002</v>
      </c>
      <c r="R91">
        <v>1.4630000000000001</v>
      </c>
      <c r="S91">
        <v>3.9E-2</v>
      </c>
      <c r="T91">
        <v>0.84199999999999997</v>
      </c>
      <c r="U91">
        <v>1.1990000000000001</v>
      </c>
      <c r="V91">
        <v>0.24299999999999999</v>
      </c>
      <c r="W91">
        <v>2.113</v>
      </c>
      <c r="X91">
        <v>1.556</v>
      </c>
      <c r="Y91" s="10">
        <v>4.8000000000000001E-2</v>
      </c>
    </row>
    <row r="92" spans="1:25" x14ac:dyDescent="0.25">
      <c r="A92">
        <v>19</v>
      </c>
      <c r="B92" t="s">
        <v>24</v>
      </c>
      <c r="C92">
        <v>4</v>
      </c>
      <c r="D92">
        <v>1</v>
      </c>
      <c r="E92" t="b">
        <v>0</v>
      </c>
      <c r="F92">
        <v>31537</v>
      </c>
      <c r="G92" s="10" t="s">
        <v>48</v>
      </c>
      <c r="H92">
        <v>0.85499999999999998</v>
      </c>
      <c r="I92">
        <v>0.97699999999999998</v>
      </c>
      <c r="J92">
        <v>0.223</v>
      </c>
      <c r="K92">
        <v>2.1520000000000001</v>
      </c>
      <c r="L92">
        <v>1.218</v>
      </c>
      <c r="M92">
        <v>4.9000000000000002E-2</v>
      </c>
      <c r="N92">
        <v>0.84099999999999997</v>
      </c>
      <c r="O92">
        <v>0.96099999999999997</v>
      </c>
      <c r="P92">
        <v>0.216</v>
      </c>
      <c r="Q92">
        <v>2.1389999999999998</v>
      </c>
      <c r="R92">
        <v>1.202</v>
      </c>
      <c r="S92">
        <v>4.7E-2</v>
      </c>
      <c r="T92">
        <v>0.86799999999999999</v>
      </c>
      <c r="U92">
        <v>0.99399999999999999</v>
      </c>
      <c r="V92">
        <v>0.23</v>
      </c>
      <c r="W92">
        <v>2.165</v>
      </c>
      <c r="X92">
        <v>1.2350000000000001</v>
      </c>
      <c r="Y92" s="10">
        <v>5.0999999999999997E-2</v>
      </c>
    </row>
    <row r="93" spans="1:25" x14ac:dyDescent="0.25">
      <c r="A93">
        <v>26</v>
      </c>
      <c r="B93" t="s">
        <v>25</v>
      </c>
      <c r="C93">
        <v>4</v>
      </c>
      <c r="D93">
        <v>1</v>
      </c>
      <c r="E93" t="b">
        <v>0</v>
      </c>
      <c r="F93">
        <v>6</v>
      </c>
      <c r="G93" s="10" t="s">
        <v>49</v>
      </c>
      <c r="H93">
        <v>0.82</v>
      </c>
      <c r="I93">
        <v>0.76300000000000001</v>
      </c>
      <c r="J93">
        <v>0</v>
      </c>
      <c r="K93">
        <v>1.9239999999999999</v>
      </c>
      <c r="L93">
        <v>0.67600000000000005</v>
      </c>
      <c r="M93">
        <v>0</v>
      </c>
      <c r="N93">
        <v>7.6999999999999999E-2</v>
      </c>
      <c r="O93">
        <v>-0.14099999999999999</v>
      </c>
      <c r="P93">
        <v>0</v>
      </c>
      <c r="Q93">
        <v>1.7829999999999999</v>
      </c>
      <c r="R93">
        <v>-0.19400000000000001</v>
      </c>
      <c r="S93">
        <v>0</v>
      </c>
      <c r="T93">
        <v>2.0760000000000001</v>
      </c>
      <c r="U93">
        <v>2.6190000000000002</v>
      </c>
      <c r="V93">
        <v>0</v>
      </c>
      <c r="W93">
        <v>2.0720000000000001</v>
      </c>
      <c r="X93">
        <v>2.4849999999999999</v>
      </c>
      <c r="Y93" s="10">
        <v>0</v>
      </c>
    </row>
    <row r="94" spans="1:25" x14ac:dyDescent="0.25">
      <c r="A94">
        <v>33</v>
      </c>
      <c r="B94" t="s">
        <v>27</v>
      </c>
      <c r="C94">
        <v>4</v>
      </c>
      <c r="D94">
        <v>1</v>
      </c>
      <c r="E94" t="b">
        <v>0</v>
      </c>
      <c r="F94">
        <v>2099</v>
      </c>
      <c r="G94" s="10" t="s">
        <v>27</v>
      </c>
      <c r="H94">
        <v>0.89</v>
      </c>
      <c r="I94">
        <v>0.33300000000000002</v>
      </c>
      <c r="J94">
        <v>0.16600000000000001</v>
      </c>
      <c r="K94">
        <v>2.0049999999999999</v>
      </c>
      <c r="L94">
        <v>0.32400000000000001</v>
      </c>
      <c r="M94">
        <v>2.7E-2</v>
      </c>
      <c r="N94">
        <v>0.83499999999999996</v>
      </c>
      <c r="O94">
        <v>0.30299999999999999</v>
      </c>
      <c r="P94">
        <v>0.14199999999999999</v>
      </c>
      <c r="Q94">
        <v>1.9710000000000001</v>
      </c>
      <c r="R94">
        <v>0.29899999999999999</v>
      </c>
      <c r="S94">
        <v>2.1999999999999999E-2</v>
      </c>
      <c r="T94">
        <v>0.94599999999999995</v>
      </c>
      <c r="U94">
        <v>0.36399999999999999</v>
      </c>
      <c r="V94">
        <v>0.19</v>
      </c>
      <c r="W94">
        <v>2.04</v>
      </c>
      <c r="X94">
        <v>0.34899999999999998</v>
      </c>
      <c r="Y94" s="10">
        <v>3.3000000000000002E-2</v>
      </c>
    </row>
    <row r="95" spans="1:25" x14ac:dyDescent="0.25">
      <c r="A95">
        <v>40</v>
      </c>
      <c r="B95" t="s">
        <v>28</v>
      </c>
      <c r="C95">
        <v>4</v>
      </c>
      <c r="D95">
        <v>1</v>
      </c>
      <c r="E95" t="b">
        <v>0</v>
      </c>
      <c r="F95">
        <v>20356</v>
      </c>
      <c r="G95" s="10" t="s">
        <v>50</v>
      </c>
      <c r="H95">
        <v>1.0489999999999999</v>
      </c>
      <c r="I95">
        <v>0.96599999999999997</v>
      </c>
      <c r="J95">
        <v>0.27600000000000002</v>
      </c>
      <c r="K95">
        <v>1.954</v>
      </c>
      <c r="L95">
        <v>1.68</v>
      </c>
      <c r="M95">
        <v>4.2999999999999997E-2</v>
      </c>
      <c r="N95">
        <v>1.028</v>
      </c>
      <c r="O95">
        <v>0.94399999999999995</v>
      </c>
      <c r="P95">
        <v>0.26500000000000001</v>
      </c>
      <c r="Q95">
        <v>1.9430000000000001</v>
      </c>
      <c r="R95">
        <v>1.6519999999999999</v>
      </c>
      <c r="S95">
        <v>0.04</v>
      </c>
      <c r="T95">
        <v>1.071</v>
      </c>
      <c r="U95">
        <v>0.98799999999999999</v>
      </c>
      <c r="V95">
        <v>0.28699999999999998</v>
      </c>
      <c r="W95">
        <v>1.966</v>
      </c>
      <c r="X95">
        <v>1.7090000000000001</v>
      </c>
      <c r="Y95" s="10">
        <v>4.4999999999999998E-2</v>
      </c>
    </row>
    <row r="96" spans="1:25" x14ac:dyDescent="0.25">
      <c r="A96">
        <v>47</v>
      </c>
      <c r="B96" t="s">
        <v>29</v>
      </c>
      <c r="C96">
        <v>4</v>
      </c>
      <c r="D96">
        <v>1</v>
      </c>
      <c r="E96" t="b">
        <v>0</v>
      </c>
      <c r="F96">
        <v>2</v>
      </c>
      <c r="G96" s="10" t="s">
        <v>61</v>
      </c>
      <c r="H96">
        <v>0.22500000000000001</v>
      </c>
      <c r="I96">
        <v>1.857</v>
      </c>
      <c r="J96">
        <v>1.345</v>
      </c>
      <c r="K96">
        <v>1.5980000000000001</v>
      </c>
      <c r="L96">
        <v>1.3080000000000001</v>
      </c>
      <c r="M96">
        <v>0</v>
      </c>
      <c r="N96">
        <v>-0.90700000000000003</v>
      </c>
      <c r="O96">
        <v>-1</v>
      </c>
      <c r="P96">
        <v>-1</v>
      </c>
      <c r="Q96">
        <v>-0.58199999999999996</v>
      </c>
      <c r="R96">
        <v>-0.97799999999999998</v>
      </c>
      <c r="S96">
        <v>0</v>
      </c>
      <c r="T96">
        <v>15.11</v>
      </c>
      <c r="U96">
        <v>24720.698</v>
      </c>
      <c r="V96">
        <v>118900.2</v>
      </c>
      <c r="W96">
        <v>15.167</v>
      </c>
      <c r="X96">
        <v>242.351</v>
      </c>
      <c r="Y96" s="10">
        <v>0</v>
      </c>
    </row>
    <row r="97" spans="1:25" x14ac:dyDescent="0.25">
      <c r="A97">
        <v>54</v>
      </c>
      <c r="B97" t="s">
        <v>30</v>
      </c>
      <c r="C97">
        <v>4</v>
      </c>
      <c r="D97">
        <v>1</v>
      </c>
      <c r="E97" t="b">
        <v>0</v>
      </c>
      <c r="F97">
        <v>712</v>
      </c>
      <c r="G97" s="10" t="s">
        <v>51</v>
      </c>
      <c r="H97">
        <v>0.65500000000000003</v>
      </c>
      <c r="I97">
        <v>8.5999999999999993E-2</v>
      </c>
      <c r="J97">
        <v>0.10100000000000001</v>
      </c>
      <c r="K97">
        <v>1.78</v>
      </c>
      <c r="L97">
        <v>0.28499999999999998</v>
      </c>
      <c r="M97">
        <v>1.2999999999999999E-2</v>
      </c>
      <c r="N97">
        <v>0.59</v>
      </c>
      <c r="O97">
        <v>6.5000000000000002E-2</v>
      </c>
      <c r="P97">
        <v>7.2999999999999995E-2</v>
      </c>
      <c r="Q97">
        <v>1.7410000000000001</v>
      </c>
      <c r="R97">
        <v>0.247</v>
      </c>
      <c r="S97">
        <v>6.0000000000000001E-3</v>
      </c>
      <c r="T97">
        <v>0.72299999999999998</v>
      </c>
      <c r="U97">
        <v>0.108</v>
      </c>
      <c r="V97">
        <v>0.13</v>
      </c>
      <c r="W97">
        <v>1.82</v>
      </c>
      <c r="X97">
        <v>0.32400000000000001</v>
      </c>
      <c r="Y97" s="10">
        <v>1.9E-2</v>
      </c>
    </row>
    <row r="98" spans="1:25" x14ac:dyDescent="0.25">
      <c r="A98">
        <v>61</v>
      </c>
      <c r="B98" t="s">
        <v>31</v>
      </c>
      <c r="C98">
        <v>4</v>
      </c>
      <c r="D98">
        <v>1</v>
      </c>
      <c r="E98" t="b">
        <v>0</v>
      </c>
      <c r="F98">
        <v>63</v>
      </c>
      <c r="G98" s="10" t="s">
        <v>65</v>
      </c>
      <c r="H98">
        <v>1.0620000000000001</v>
      </c>
      <c r="I98">
        <v>1.1200000000000001</v>
      </c>
      <c r="J98">
        <v>2.4670000000000001</v>
      </c>
      <c r="K98">
        <v>2.17</v>
      </c>
      <c r="L98">
        <v>1.2470000000000001</v>
      </c>
      <c r="M98">
        <v>5.8999999999999997E-2</v>
      </c>
      <c r="N98">
        <v>0.64700000000000002</v>
      </c>
      <c r="O98">
        <v>0.67600000000000005</v>
      </c>
      <c r="P98">
        <v>1.677</v>
      </c>
      <c r="Q98">
        <v>1.919</v>
      </c>
      <c r="R98">
        <v>0.78700000000000003</v>
      </c>
      <c r="S98">
        <v>8.0000000000000002E-3</v>
      </c>
      <c r="T98">
        <v>1.581</v>
      </c>
      <c r="U98">
        <v>1.6819999999999999</v>
      </c>
      <c r="V98">
        <v>3.4889999999999999</v>
      </c>
      <c r="W98">
        <v>2.4430000000000001</v>
      </c>
      <c r="X98">
        <v>1.825</v>
      </c>
      <c r="Y98" s="10">
        <v>0.114</v>
      </c>
    </row>
    <row r="99" spans="1:25" x14ac:dyDescent="0.25">
      <c r="A99">
        <v>68</v>
      </c>
      <c r="B99" t="s">
        <v>32</v>
      </c>
      <c r="C99">
        <v>4</v>
      </c>
      <c r="D99">
        <v>1</v>
      </c>
      <c r="E99" t="b">
        <v>0</v>
      </c>
      <c r="F99">
        <v>7672</v>
      </c>
      <c r="G99" s="10" t="s">
        <v>63</v>
      </c>
      <c r="H99">
        <v>0.92100000000000004</v>
      </c>
      <c r="I99">
        <v>1.3069999999999999</v>
      </c>
      <c r="J99">
        <v>0.57199999999999995</v>
      </c>
      <c r="K99">
        <v>2.3130000000000002</v>
      </c>
      <c r="L99">
        <v>0.84399999999999997</v>
      </c>
      <c r="M99">
        <v>8.2000000000000003E-2</v>
      </c>
      <c r="N99">
        <v>0.89200000000000002</v>
      </c>
      <c r="O99">
        <v>1.264</v>
      </c>
      <c r="P99">
        <v>0.54200000000000004</v>
      </c>
      <c r="Q99">
        <v>2.2810000000000001</v>
      </c>
      <c r="R99">
        <v>0.81699999999999995</v>
      </c>
      <c r="S99">
        <v>7.6999999999999999E-2</v>
      </c>
      <c r="T99">
        <v>0.95099999999999996</v>
      </c>
      <c r="U99">
        <v>1.351</v>
      </c>
      <c r="V99">
        <v>0.60299999999999998</v>
      </c>
      <c r="W99">
        <v>2.3450000000000002</v>
      </c>
      <c r="X99">
        <v>0.871</v>
      </c>
      <c r="Y99" s="10">
        <v>8.7999999999999995E-2</v>
      </c>
    </row>
    <row r="100" spans="1:25" x14ac:dyDescent="0.25">
      <c r="A100">
        <v>75</v>
      </c>
      <c r="B100" t="s">
        <v>33</v>
      </c>
      <c r="C100">
        <v>4</v>
      </c>
      <c r="D100">
        <v>1</v>
      </c>
      <c r="E100" t="b">
        <v>0</v>
      </c>
      <c r="F100">
        <v>283</v>
      </c>
      <c r="G100" s="10" t="s">
        <v>33</v>
      </c>
      <c r="H100">
        <v>0.72799999999999998</v>
      </c>
      <c r="I100">
        <v>0.26</v>
      </c>
      <c r="J100">
        <v>0.14199999999999999</v>
      </c>
      <c r="K100">
        <v>1.837</v>
      </c>
      <c r="L100">
        <v>0.38700000000000001</v>
      </c>
      <c r="M100">
        <v>8.9999999999999993E-3</v>
      </c>
      <c r="N100">
        <v>0.61</v>
      </c>
      <c r="O100">
        <v>0.192</v>
      </c>
      <c r="P100">
        <v>9.5000000000000001E-2</v>
      </c>
      <c r="Q100">
        <v>1.778</v>
      </c>
      <c r="R100">
        <v>0.30299999999999999</v>
      </c>
      <c r="S100">
        <v>2E-3</v>
      </c>
      <c r="T100">
        <v>0.85599999999999998</v>
      </c>
      <c r="U100">
        <v>0.33100000000000002</v>
      </c>
      <c r="V100">
        <v>0.191</v>
      </c>
      <c r="W100">
        <v>1.8979999999999999</v>
      </c>
      <c r="X100">
        <v>0.47699999999999998</v>
      </c>
      <c r="Y100" s="10">
        <v>1.7000000000000001E-2</v>
      </c>
    </row>
    <row r="101" spans="1:25" x14ac:dyDescent="0.25">
      <c r="A101">
        <v>82</v>
      </c>
      <c r="B101" t="s">
        <v>34</v>
      </c>
      <c r="C101">
        <v>4</v>
      </c>
      <c r="D101">
        <v>1</v>
      </c>
      <c r="E101" t="b">
        <v>0</v>
      </c>
      <c r="F101">
        <v>2</v>
      </c>
      <c r="G101" s="10" t="s">
        <v>62</v>
      </c>
      <c r="H101">
        <v>0</v>
      </c>
      <c r="I101">
        <v>0.58099999999999996</v>
      </c>
      <c r="J101">
        <v>0</v>
      </c>
      <c r="K101">
        <v>2</v>
      </c>
      <c r="L101">
        <v>1.7390000000000001</v>
      </c>
      <c r="M101">
        <v>0</v>
      </c>
      <c r="N101">
        <v>0</v>
      </c>
      <c r="O101">
        <v>-0.995</v>
      </c>
      <c r="P101">
        <v>0</v>
      </c>
      <c r="Q101">
        <v>2</v>
      </c>
      <c r="R101">
        <v>-0.14000000000000001</v>
      </c>
      <c r="S101">
        <v>0</v>
      </c>
      <c r="T101">
        <v>0</v>
      </c>
      <c r="U101">
        <v>533.41499999999996</v>
      </c>
      <c r="V101">
        <v>0</v>
      </c>
      <c r="W101">
        <v>2</v>
      </c>
      <c r="X101">
        <v>7.7240000000000002</v>
      </c>
      <c r="Y101" s="10">
        <v>0</v>
      </c>
    </row>
    <row r="102" spans="1:25" x14ac:dyDescent="0.25">
      <c r="A102">
        <v>89</v>
      </c>
      <c r="B102" t="s">
        <v>35</v>
      </c>
      <c r="C102">
        <v>4</v>
      </c>
      <c r="D102">
        <v>1</v>
      </c>
      <c r="E102" t="b">
        <v>0</v>
      </c>
      <c r="F102">
        <v>9733</v>
      </c>
      <c r="G102" s="10" t="s">
        <v>52</v>
      </c>
      <c r="H102">
        <v>1.4830000000000001</v>
      </c>
      <c r="I102">
        <v>1.18</v>
      </c>
      <c r="J102">
        <v>0.22600000000000001</v>
      </c>
      <c r="K102">
        <v>2.2389999999999999</v>
      </c>
      <c r="L102">
        <v>1.575</v>
      </c>
      <c r="M102">
        <v>8.3000000000000004E-2</v>
      </c>
      <c r="N102">
        <v>1.4419999999999999</v>
      </c>
      <c r="O102">
        <v>1.141</v>
      </c>
      <c r="P102">
        <v>0.214</v>
      </c>
      <c r="Q102">
        <v>2.2120000000000002</v>
      </c>
      <c r="R102">
        <v>1.5349999999999999</v>
      </c>
      <c r="S102">
        <v>7.8E-2</v>
      </c>
      <c r="T102">
        <v>1.524</v>
      </c>
      <c r="U102">
        <v>1.22</v>
      </c>
      <c r="V102">
        <v>0.23699999999999999</v>
      </c>
      <c r="W102">
        <v>2.266</v>
      </c>
      <c r="X102">
        <v>1.6160000000000001</v>
      </c>
      <c r="Y102" s="10">
        <v>8.7999999999999995E-2</v>
      </c>
    </row>
    <row r="103" spans="1:25" x14ac:dyDescent="0.25">
      <c r="A103">
        <v>96</v>
      </c>
      <c r="B103" t="s">
        <v>36</v>
      </c>
      <c r="C103">
        <v>4</v>
      </c>
      <c r="D103">
        <v>1</v>
      </c>
      <c r="E103" t="b">
        <v>0</v>
      </c>
      <c r="F103">
        <v>23</v>
      </c>
      <c r="G103" s="10" t="s">
        <v>53</v>
      </c>
      <c r="H103">
        <v>0.52600000000000002</v>
      </c>
      <c r="I103">
        <v>0.46300000000000002</v>
      </c>
      <c r="J103">
        <v>0.17799999999999999</v>
      </c>
      <c r="K103">
        <v>1.88</v>
      </c>
      <c r="L103">
        <v>0.77400000000000002</v>
      </c>
      <c r="M103">
        <v>2E-3</v>
      </c>
      <c r="N103">
        <v>0.20399999999999999</v>
      </c>
      <c r="O103">
        <v>0.16300000000000001</v>
      </c>
      <c r="P103">
        <v>2.8000000000000001E-2</v>
      </c>
      <c r="Q103">
        <v>1.579</v>
      </c>
      <c r="R103">
        <v>0.39700000000000002</v>
      </c>
      <c r="S103">
        <v>-2E-3</v>
      </c>
      <c r="T103">
        <v>0.93300000000000005</v>
      </c>
      <c r="U103">
        <v>0.84099999999999997</v>
      </c>
      <c r="V103">
        <v>0.35</v>
      </c>
      <c r="W103">
        <v>2.2149999999999999</v>
      </c>
      <c r="X103">
        <v>1.254</v>
      </c>
      <c r="Y103" s="10">
        <v>7.0000000000000001E-3</v>
      </c>
    </row>
    <row r="104" spans="1:25" x14ac:dyDescent="0.25">
      <c r="A104">
        <v>103</v>
      </c>
      <c r="B104" t="s">
        <v>37</v>
      </c>
      <c r="C104">
        <v>4</v>
      </c>
      <c r="D104">
        <v>1</v>
      </c>
      <c r="E104" t="b">
        <v>0</v>
      </c>
      <c r="F104">
        <v>236</v>
      </c>
      <c r="G104" s="10" t="s">
        <v>54</v>
      </c>
      <c r="H104">
        <v>1.1000000000000001</v>
      </c>
      <c r="I104">
        <v>1.121</v>
      </c>
      <c r="J104">
        <v>0.76200000000000001</v>
      </c>
      <c r="K104">
        <v>2.157</v>
      </c>
      <c r="L104">
        <v>0.878</v>
      </c>
      <c r="M104">
        <v>6.2E-2</v>
      </c>
      <c r="N104">
        <v>0.90200000000000002</v>
      </c>
      <c r="O104">
        <v>0.89700000000000002</v>
      </c>
      <c r="P104">
        <v>0.57199999999999995</v>
      </c>
      <c r="Q104">
        <v>2.0059999999999998</v>
      </c>
      <c r="R104">
        <v>0.72499999999999998</v>
      </c>
      <c r="S104">
        <v>3.5000000000000003E-2</v>
      </c>
      <c r="T104">
        <v>1.32</v>
      </c>
      <c r="U104">
        <v>1.3720000000000001</v>
      </c>
      <c r="V104">
        <v>0.97399999999999998</v>
      </c>
      <c r="W104">
        <v>2.3159999999999998</v>
      </c>
      <c r="X104">
        <v>1.0449999999999999</v>
      </c>
      <c r="Y104" s="10">
        <v>8.8999999999999996E-2</v>
      </c>
    </row>
    <row r="105" spans="1:25" x14ac:dyDescent="0.25">
      <c r="A105">
        <v>110</v>
      </c>
      <c r="B105" t="s">
        <v>38</v>
      </c>
      <c r="C105">
        <v>4</v>
      </c>
      <c r="D105">
        <v>1</v>
      </c>
      <c r="E105" t="b">
        <v>0</v>
      </c>
      <c r="F105">
        <v>296</v>
      </c>
      <c r="G105" s="10" t="s">
        <v>55</v>
      </c>
      <c r="H105">
        <v>0.63700000000000001</v>
      </c>
      <c r="I105">
        <v>1.38</v>
      </c>
      <c r="J105">
        <v>4.4740000000000002</v>
      </c>
      <c r="K105">
        <v>2.6520000000000001</v>
      </c>
      <c r="L105">
        <v>0.89100000000000001</v>
      </c>
      <c r="M105">
        <v>0.108</v>
      </c>
      <c r="N105">
        <v>0.52700000000000002</v>
      </c>
      <c r="O105">
        <v>1.151</v>
      </c>
      <c r="P105">
        <v>3.6579999999999999</v>
      </c>
      <c r="Q105">
        <v>2.4279999999999999</v>
      </c>
      <c r="R105">
        <v>0.73799999999999999</v>
      </c>
      <c r="S105">
        <v>7.5999999999999998E-2</v>
      </c>
      <c r="T105">
        <v>0.755</v>
      </c>
      <c r="U105">
        <v>1.633</v>
      </c>
      <c r="V105">
        <v>5.4340000000000002</v>
      </c>
      <c r="W105">
        <v>2.89</v>
      </c>
      <c r="X105">
        <v>1.0580000000000001</v>
      </c>
      <c r="Y105" s="10">
        <v>0.14199999999999999</v>
      </c>
    </row>
    <row r="106" spans="1:25" x14ac:dyDescent="0.25">
      <c r="A106">
        <v>117</v>
      </c>
      <c r="B106" t="s">
        <v>39</v>
      </c>
      <c r="C106">
        <v>4</v>
      </c>
      <c r="D106">
        <v>1</v>
      </c>
      <c r="E106" t="b">
        <v>0</v>
      </c>
      <c r="F106">
        <v>13</v>
      </c>
      <c r="G106" s="10" t="s">
        <v>56</v>
      </c>
      <c r="H106">
        <v>0.53500000000000003</v>
      </c>
      <c r="I106">
        <v>0.90200000000000002</v>
      </c>
      <c r="J106">
        <v>0.317</v>
      </c>
      <c r="K106">
        <v>1.8640000000000001</v>
      </c>
      <c r="L106">
        <v>1.1819999999999999</v>
      </c>
      <c r="M106">
        <v>7.2999999999999995E-2</v>
      </c>
      <c r="N106">
        <v>0.189</v>
      </c>
      <c r="O106">
        <v>0.39900000000000002</v>
      </c>
      <c r="P106">
        <v>2.5999999999999999E-2</v>
      </c>
      <c r="Q106">
        <v>1.5640000000000001</v>
      </c>
      <c r="R106">
        <v>0.64600000000000002</v>
      </c>
      <c r="S106">
        <v>-4.7E-2</v>
      </c>
      <c r="T106">
        <v>0.98199999999999998</v>
      </c>
      <c r="U106">
        <v>1.587</v>
      </c>
      <c r="V106">
        <v>0.69199999999999995</v>
      </c>
      <c r="W106">
        <v>2.1989999999999998</v>
      </c>
      <c r="X106">
        <v>1.8939999999999999</v>
      </c>
      <c r="Y106" s="10">
        <v>0.20899999999999999</v>
      </c>
    </row>
    <row r="107" spans="1:25" x14ac:dyDescent="0.25">
      <c r="A107">
        <v>124</v>
      </c>
      <c r="B107" t="s">
        <v>40</v>
      </c>
      <c r="C107">
        <v>4</v>
      </c>
      <c r="D107">
        <v>1</v>
      </c>
      <c r="E107" t="b">
        <v>0</v>
      </c>
      <c r="F107">
        <v>2353</v>
      </c>
      <c r="G107" s="10" t="s">
        <v>57</v>
      </c>
      <c r="H107">
        <v>1.054</v>
      </c>
      <c r="I107">
        <v>0.112</v>
      </c>
      <c r="J107">
        <v>0.13800000000000001</v>
      </c>
      <c r="K107">
        <v>2.0070000000000001</v>
      </c>
      <c r="L107">
        <v>0.19700000000000001</v>
      </c>
      <c r="M107">
        <v>2.1000000000000001E-2</v>
      </c>
      <c r="N107">
        <v>0.99299999999999999</v>
      </c>
      <c r="O107">
        <v>9.6000000000000002E-2</v>
      </c>
      <c r="P107">
        <v>0.11700000000000001</v>
      </c>
      <c r="Q107">
        <v>1.972</v>
      </c>
      <c r="R107">
        <v>0.18</v>
      </c>
      <c r="S107">
        <v>1.6E-2</v>
      </c>
      <c r="T107">
        <v>1.117</v>
      </c>
      <c r="U107">
        <v>0.127</v>
      </c>
      <c r="V107">
        <v>0.16</v>
      </c>
      <c r="W107">
        <v>2.0409999999999999</v>
      </c>
      <c r="X107">
        <v>0.214</v>
      </c>
      <c r="Y107" s="10">
        <v>2.5999999999999999E-2</v>
      </c>
    </row>
    <row r="108" spans="1:25" x14ac:dyDescent="0.25">
      <c r="A108">
        <v>131</v>
      </c>
      <c r="B108" t="s">
        <v>41</v>
      </c>
      <c r="C108">
        <v>4</v>
      </c>
      <c r="D108">
        <v>1</v>
      </c>
      <c r="E108" t="b">
        <v>0</v>
      </c>
      <c r="F108">
        <v>562</v>
      </c>
      <c r="G108" s="10" t="s">
        <v>58</v>
      </c>
      <c r="H108">
        <v>1.429</v>
      </c>
      <c r="I108">
        <v>0.625</v>
      </c>
      <c r="J108">
        <v>1.2569999999999999</v>
      </c>
      <c r="K108">
        <v>2.0990000000000002</v>
      </c>
      <c r="L108">
        <v>1.452</v>
      </c>
      <c r="M108">
        <v>4.5999999999999999E-2</v>
      </c>
      <c r="N108">
        <v>1.2549999999999999</v>
      </c>
      <c r="O108">
        <v>0.52600000000000002</v>
      </c>
      <c r="P108">
        <v>1.046</v>
      </c>
      <c r="Q108">
        <v>2</v>
      </c>
      <c r="R108">
        <v>1.286</v>
      </c>
      <c r="S108">
        <v>3.1E-2</v>
      </c>
      <c r="T108">
        <v>1.6160000000000001</v>
      </c>
      <c r="U108">
        <v>0.73</v>
      </c>
      <c r="V108">
        <v>1.4910000000000001</v>
      </c>
      <c r="W108">
        <v>2.202</v>
      </c>
      <c r="X108">
        <v>1.63</v>
      </c>
      <c r="Y108" s="10">
        <v>0.06</v>
      </c>
    </row>
    <row r="109" spans="1:25" x14ac:dyDescent="0.25">
      <c r="A109">
        <v>138</v>
      </c>
      <c r="B109" t="s">
        <v>42</v>
      </c>
      <c r="C109">
        <v>4</v>
      </c>
      <c r="D109">
        <v>1</v>
      </c>
      <c r="E109" t="b">
        <v>0</v>
      </c>
      <c r="F109">
        <v>1837</v>
      </c>
      <c r="G109" s="10" t="s">
        <v>59</v>
      </c>
      <c r="H109">
        <v>0.77500000000000002</v>
      </c>
      <c r="I109">
        <v>1.6419999999999999</v>
      </c>
      <c r="J109">
        <v>0.93</v>
      </c>
      <c r="K109">
        <v>1.9279999999999999</v>
      </c>
      <c r="L109">
        <v>1.7270000000000001</v>
      </c>
      <c r="M109">
        <v>7.0999999999999994E-2</v>
      </c>
      <c r="N109">
        <v>0.71699999999999997</v>
      </c>
      <c r="O109">
        <v>1.5329999999999999</v>
      </c>
      <c r="P109">
        <v>0.83799999999999997</v>
      </c>
      <c r="Q109">
        <v>1.8979999999999999</v>
      </c>
      <c r="R109">
        <v>1.623</v>
      </c>
      <c r="S109">
        <v>6.0999999999999999E-2</v>
      </c>
      <c r="T109">
        <v>0.83499999999999996</v>
      </c>
      <c r="U109">
        <v>1.7569999999999999</v>
      </c>
      <c r="V109">
        <v>1.0269999999999999</v>
      </c>
      <c r="W109">
        <v>1.958</v>
      </c>
      <c r="X109">
        <v>1.835</v>
      </c>
      <c r="Y109" s="10">
        <v>8.2000000000000003E-2</v>
      </c>
    </row>
    <row r="110" spans="1:25" x14ac:dyDescent="0.25">
      <c r="A110">
        <v>145</v>
      </c>
      <c r="B110" t="s">
        <v>43</v>
      </c>
      <c r="C110">
        <v>4</v>
      </c>
      <c r="D110">
        <v>1</v>
      </c>
      <c r="E110" t="b">
        <v>0</v>
      </c>
      <c r="F110">
        <v>188</v>
      </c>
      <c r="G110" s="10" t="s">
        <v>64</v>
      </c>
      <c r="H110">
        <v>0.69099999999999995</v>
      </c>
      <c r="I110">
        <v>0.83299999999999996</v>
      </c>
      <c r="J110">
        <v>3.016</v>
      </c>
      <c r="K110">
        <v>2.379</v>
      </c>
      <c r="L110">
        <v>1.107</v>
      </c>
      <c r="M110">
        <v>3.7999999999999999E-2</v>
      </c>
      <c r="N110">
        <v>0.53500000000000003</v>
      </c>
      <c r="O110">
        <v>0.627</v>
      </c>
      <c r="P110">
        <v>2.3220000000000001</v>
      </c>
      <c r="Q110">
        <v>2.1829999999999998</v>
      </c>
      <c r="R110">
        <v>0.86799999999999999</v>
      </c>
      <c r="S110">
        <v>1.6E-2</v>
      </c>
      <c r="T110">
        <v>0.86299999999999999</v>
      </c>
      <c r="U110">
        <v>1.0640000000000001</v>
      </c>
      <c r="V110">
        <v>3.855</v>
      </c>
      <c r="W110">
        <v>2.5870000000000002</v>
      </c>
      <c r="X110">
        <v>1.377</v>
      </c>
      <c r="Y110" s="10">
        <v>6.0999999999999999E-2</v>
      </c>
    </row>
    <row r="111" spans="1:25" x14ac:dyDescent="0.25">
      <c r="A111">
        <v>152</v>
      </c>
      <c r="B111" t="s">
        <v>44</v>
      </c>
      <c r="C111">
        <v>4</v>
      </c>
      <c r="D111">
        <v>1</v>
      </c>
      <c r="E111" t="b">
        <v>0</v>
      </c>
      <c r="F111">
        <v>0</v>
      </c>
      <c r="G111" s="10" t="s">
        <v>60</v>
      </c>
      <c r="H111" t="s">
        <v>26</v>
      </c>
      <c r="I111" t="s">
        <v>26</v>
      </c>
      <c r="J111" t="s">
        <v>26</v>
      </c>
      <c r="K111" t="s">
        <v>26</v>
      </c>
      <c r="L111" t="s">
        <v>26</v>
      </c>
      <c r="M111" t="s">
        <v>26</v>
      </c>
      <c r="N111" t="s">
        <v>26</v>
      </c>
      <c r="O111" t="s">
        <v>26</v>
      </c>
      <c r="P111" t="s">
        <v>26</v>
      </c>
      <c r="Q111" t="s">
        <v>26</v>
      </c>
      <c r="R111" t="s">
        <v>26</v>
      </c>
      <c r="S111" t="s">
        <v>26</v>
      </c>
      <c r="T111" t="s">
        <v>26</v>
      </c>
      <c r="U111" t="s">
        <v>26</v>
      </c>
      <c r="V111" t="s">
        <v>26</v>
      </c>
      <c r="W111" t="s">
        <v>26</v>
      </c>
      <c r="X111" t="s">
        <v>26</v>
      </c>
      <c r="Y111" s="10" t="s">
        <v>26</v>
      </c>
    </row>
    <row r="112" spans="1:25" x14ac:dyDescent="0.25">
      <c r="A112">
        <v>6</v>
      </c>
      <c r="B112" t="s">
        <v>22</v>
      </c>
      <c r="C112">
        <v>5</v>
      </c>
      <c r="D112">
        <v>1</v>
      </c>
      <c r="E112" t="b">
        <v>0</v>
      </c>
      <c r="F112">
        <v>6267</v>
      </c>
      <c r="G112" s="10" t="s">
        <v>47</v>
      </c>
      <c r="H112">
        <v>0.39600000000000002</v>
      </c>
      <c r="I112">
        <v>0.48499999999999999</v>
      </c>
      <c r="J112">
        <v>7.0000000000000007E-2</v>
      </c>
      <c r="K112">
        <v>7.9000000000000001E-2</v>
      </c>
      <c r="L112">
        <v>2.0249999999999999</v>
      </c>
      <c r="M112">
        <v>8.0000000000000002E-3</v>
      </c>
      <c r="N112">
        <v>0.38</v>
      </c>
      <c r="O112">
        <v>0.46600000000000003</v>
      </c>
      <c r="P112">
        <v>6.3E-2</v>
      </c>
      <c r="Q112">
        <v>7.2999999999999995E-2</v>
      </c>
      <c r="R112">
        <v>2.0070000000000001</v>
      </c>
      <c r="S112">
        <v>7.0000000000000001E-3</v>
      </c>
      <c r="T112">
        <v>0.41199999999999998</v>
      </c>
      <c r="U112">
        <v>0.504</v>
      </c>
      <c r="V112">
        <v>7.5999999999999998E-2</v>
      </c>
      <c r="W112">
        <v>8.4000000000000005E-2</v>
      </c>
      <c r="X112">
        <v>2.0430000000000001</v>
      </c>
      <c r="Y112" s="10">
        <v>0.01</v>
      </c>
    </row>
    <row r="113" spans="1:25" x14ac:dyDescent="0.25">
      <c r="A113">
        <v>13</v>
      </c>
      <c r="B113" t="s">
        <v>23</v>
      </c>
      <c r="C113">
        <v>5</v>
      </c>
      <c r="D113">
        <v>1</v>
      </c>
      <c r="E113" t="b">
        <v>0</v>
      </c>
      <c r="F113">
        <v>22755</v>
      </c>
      <c r="G113" s="10" t="s">
        <v>23</v>
      </c>
      <c r="H113">
        <v>0.64100000000000001</v>
      </c>
      <c r="I113">
        <v>0.72799999999999998</v>
      </c>
      <c r="J113">
        <v>8.4000000000000005E-2</v>
      </c>
      <c r="K113">
        <v>0.312</v>
      </c>
      <c r="L113">
        <v>2.25</v>
      </c>
      <c r="M113">
        <v>3.2000000000000001E-2</v>
      </c>
      <c r="N113">
        <v>0.63</v>
      </c>
      <c r="O113">
        <v>0.71399999999999997</v>
      </c>
      <c r="P113">
        <v>0.08</v>
      </c>
      <c r="Q113">
        <v>0.30499999999999999</v>
      </c>
      <c r="R113">
        <v>2.2370000000000001</v>
      </c>
      <c r="S113">
        <v>0.03</v>
      </c>
      <c r="T113">
        <v>0.65300000000000002</v>
      </c>
      <c r="U113">
        <v>0.74199999999999999</v>
      </c>
      <c r="V113">
        <v>8.7999999999999995E-2</v>
      </c>
      <c r="W113">
        <v>0.32</v>
      </c>
      <c r="X113">
        <v>2.2639999999999998</v>
      </c>
      <c r="Y113" s="10">
        <v>3.4000000000000002E-2</v>
      </c>
    </row>
    <row r="114" spans="1:25" x14ac:dyDescent="0.25">
      <c r="A114">
        <v>20</v>
      </c>
      <c r="B114" t="s">
        <v>24</v>
      </c>
      <c r="C114">
        <v>5</v>
      </c>
      <c r="D114">
        <v>1</v>
      </c>
      <c r="E114" t="b">
        <v>0</v>
      </c>
      <c r="F114">
        <v>100146</v>
      </c>
      <c r="G114" s="10" t="s">
        <v>48</v>
      </c>
      <c r="H114">
        <v>0.60099999999999998</v>
      </c>
      <c r="I114">
        <v>0.71799999999999997</v>
      </c>
      <c r="J114">
        <v>9.4E-2</v>
      </c>
      <c r="K114">
        <v>0.36299999999999999</v>
      </c>
      <c r="L114">
        <v>2.2799999999999998</v>
      </c>
      <c r="M114">
        <v>0.03</v>
      </c>
      <c r="N114">
        <v>0.59499999999999997</v>
      </c>
      <c r="O114">
        <v>0.71099999999999997</v>
      </c>
      <c r="P114">
        <v>9.1999999999999998E-2</v>
      </c>
      <c r="Q114">
        <v>0.35799999999999998</v>
      </c>
      <c r="R114">
        <v>2.274</v>
      </c>
      <c r="S114">
        <v>2.9000000000000001E-2</v>
      </c>
      <c r="T114">
        <v>0.60599999999999998</v>
      </c>
      <c r="U114">
        <v>0.72399999999999998</v>
      </c>
      <c r="V114">
        <v>9.6000000000000002E-2</v>
      </c>
      <c r="W114">
        <v>0.36699999999999999</v>
      </c>
      <c r="X114">
        <v>2.2869999999999999</v>
      </c>
      <c r="Y114" s="10">
        <v>0.03</v>
      </c>
    </row>
    <row r="115" spans="1:25" x14ac:dyDescent="0.25">
      <c r="A115">
        <v>27</v>
      </c>
      <c r="B115" t="s">
        <v>25</v>
      </c>
      <c r="C115">
        <v>5</v>
      </c>
      <c r="D115">
        <v>1</v>
      </c>
      <c r="E115" t="b">
        <v>0</v>
      </c>
      <c r="F115">
        <v>54</v>
      </c>
      <c r="G115" s="10" t="s">
        <v>49</v>
      </c>
      <c r="H115">
        <v>0.26</v>
      </c>
      <c r="I115">
        <v>0.67400000000000004</v>
      </c>
      <c r="J115">
        <v>8.5999999999999993E-2</v>
      </c>
      <c r="K115">
        <v>8.2000000000000003E-2</v>
      </c>
      <c r="L115">
        <v>2.0009999999999999</v>
      </c>
      <c r="M115">
        <v>2.4E-2</v>
      </c>
      <c r="N115">
        <v>0.14099999999999999</v>
      </c>
      <c r="O115">
        <v>0.42799999999999999</v>
      </c>
      <c r="P115">
        <v>1.4999999999999999E-2</v>
      </c>
      <c r="Q115">
        <v>1.0999999999999999E-2</v>
      </c>
      <c r="R115">
        <v>1.794</v>
      </c>
      <c r="S115">
        <v>-6.0000000000000001E-3</v>
      </c>
      <c r="T115">
        <v>0.39200000000000002</v>
      </c>
      <c r="U115">
        <v>0.96199999999999997</v>
      </c>
      <c r="V115">
        <v>0.16200000000000001</v>
      </c>
      <c r="W115">
        <v>0.158</v>
      </c>
      <c r="X115">
        <v>2.2240000000000002</v>
      </c>
      <c r="Y115" s="10">
        <v>5.3999999999999999E-2</v>
      </c>
    </row>
    <row r="116" spans="1:25" x14ac:dyDescent="0.25">
      <c r="A116">
        <v>34</v>
      </c>
      <c r="B116" t="s">
        <v>27</v>
      </c>
      <c r="C116">
        <v>5</v>
      </c>
      <c r="D116">
        <v>1</v>
      </c>
      <c r="E116" t="b">
        <v>0</v>
      </c>
      <c r="F116">
        <v>2756</v>
      </c>
      <c r="G116" s="10" t="s">
        <v>27</v>
      </c>
      <c r="H116">
        <v>0.59899999999999998</v>
      </c>
      <c r="I116">
        <v>0.53300000000000003</v>
      </c>
      <c r="J116">
        <v>7.4999999999999997E-2</v>
      </c>
      <c r="K116">
        <v>0.248</v>
      </c>
      <c r="L116">
        <v>2.0409999999999999</v>
      </c>
      <c r="M116">
        <v>2.8000000000000001E-2</v>
      </c>
      <c r="N116">
        <v>0.56499999999999995</v>
      </c>
      <c r="O116">
        <v>0.5</v>
      </c>
      <c r="P116">
        <v>6.3E-2</v>
      </c>
      <c r="Q116">
        <v>0.22800000000000001</v>
      </c>
      <c r="R116">
        <v>2.0129999999999999</v>
      </c>
      <c r="S116">
        <v>2.3E-2</v>
      </c>
      <c r="T116">
        <v>0.63300000000000001</v>
      </c>
      <c r="U116">
        <v>0.56599999999999995</v>
      </c>
      <c r="V116">
        <v>8.6999999999999994E-2</v>
      </c>
      <c r="W116">
        <v>0.26800000000000002</v>
      </c>
      <c r="X116">
        <v>2.0680000000000001</v>
      </c>
      <c r="Y116" s="10">
        <v>3.3000000000000002E-2</v>
      </c>
    </row>
    <row r="117" spans="1:25" x14ac:dyDescent="0.25">
      <c r="A117">
        <v>41</v>
      </c>
      <c r="B117" t="s">
        <v>28</v>
      </c>
      <c r="C117">
        <v>5</v>
      </c>
      <c r="D117">
        <v>1</v>
      </c>
      <c r="E117" t="b">
        <v>0</v>
      </c>
      <c r="F117">
        <v>214880</v>
      </c>
      <c r="G117" s="10" t="s">
        <v>50</v>
      </c>
      <c r="H117">
        <v>0.59399999999999997</v>
      </c>
      <c r="I117">
        <v>0.67800000000000005</v>
      </c>
      <c r="J117">
        <v>0.112</v>
      </c>
      <c r="K117">
        <v>0.158</v>
      </c>
      <c r="L117">
        <v>2.3239999999999998</v>
      </c>
      <c r="M117">
        <v>2.1000000000000001E-2</v>
      </c>
      <c r="N117">
        <v>0.59</v>
      </c>
      <c r="O117">
        <v>0.67400000000000004</v>
      </c>
      <c r="P117">
        <v>0.11</v>
      </c>
      <c r="Q117">
        <v>0.156</v>
      </c>
      <c r="R117">
        <v>2.3199999999999998</v>
      </c>
      <c r="S117">
        <v>2.1000000000000001E-2</v>
      </c>
      <c r="T117">
        <v>0.59799999999999998</v>
      </c>
      <c r="U117">
        <v>0.68300000000000005</v>
      </c>
      <c r="V117">
        <v>0.114</v>
      </c>
      <c r="W117">
        <v>0.159</v>
      </c>
      <c r="X117">
        <v>2.3290000000000002</v>
      </c>
      <c r="Y117" s="10">
        <v>2.1999999999999999E-2</v>
      </c>
    </row>
    <row r="118" spans="1:25" x14ac:dyDescent="0.25">
      <c r="A118">
        <v>48</v>
      </c>
      <c r="B118" t="s">
        <v>29</v>
      </c>
      <c r="C118">
        <v>5</v>
      </c>
      <c r="D118">
        <v>1</v>
      </c>
      <c r="E118" t="b">
        <v>0</v>
      </c>
      <c r="F118">
        <v>31</v>
      </c>
      <c r="G118" s="10" t="s">
        <v>61</v>
      </c>
      <c r="H118">
        <v>0.35399999999999998</v>
      </c>
      <c r="I118">
        <v>0.44600000000000001</v>
      </c>
      <c r="J118">
        <v>0.32300000000000001</v>
      </c>
      <c r="K118">
        <v>5.3999999999999999E-2</v>
      </c>
      <c r="L118">
        <v>1.857</v>
      </c>
      <c r="M118">
        <v>5.0000000000000001E-3</v>
      </c>
      <c r="N118">
        <v>0.182</v>
      </c>
      <c r="O118">
        <v>0.17899999999999999</v>
      </c>
      <c r="P118">
        <v>0.112</v>
      </c>
      <c r="Q118">
        <v>-1.0999999999999999E-2</v>
      </c>
      <c r="R118">
        <v>1.677</v>
      </c>
      <c r="S118">
        <v>-5.0000000000000001E-3</v>
      </c>
      <c r="T118">
        <v>0.55100000000000005</v>
      </c>
      <c r="U118">
        <v>0.77300000000000002</v>
      </c>
      <c r="V118">
        <v>0.57499999999999996</v>
      </c>
      <c r="W118">
        <v>0.123</v>
      </c>
      <c r="X118">
        <v>2.0489999999999999</v>
      </c>
      <c r="Y118" s="10">
        <v>1.6E-2</v>
      </c>
    </row>
    <row r="119" spans="1:25" x14ac:dyDescent="0.25">
      <c r="A119">
        <v>55</v>
      </c>
      <c r="B119" t="s">
        <v>30</v>
      </c>
      <c r="C119">
        <v>5</v>
      </c>
      <c r="D119">
        <v>1</v>
      </c>
      <c r="E119" t="b">
        <v>0</v>
      </c>
      <c r="F119">
        <v>1701</v>
      </c>
      <c r="G119" s="10" t="s">
        <v>51</v>
      </c>
      <c r="H119">
        <v>0.56299999999999994</v>
      </c>
      <c r="I119">
        <v>0.20699999999999999</v>
      </c>
      <c r="J119">
        <v>5.8999999999999997E-2</v>
      </c>
      <c r="K119">
        <v>0.161</v>
      </c>
      <c r="L119">
        <v>1.8740000000000001</v>
      </c>
      <c r="M119">
        <v>1.6E-2</v>
      </c>
      <c r="N119">
        <v>0.52500000000000002</v>
      </c>
      <c r="O119">
        <v>0.186</v>
      </c>
      <c r="P119">
        <v>4.7E-2</v>
      </c>
      <c r="Q119">
        <v>0.14399999999999999</v>
      </c>
      <c r="R119">
        <v>1.847</v>
      </c>
      <c r="S119">
        <v>1.0999999999999999E-2</v>
      </c>
      <c r="T119">
        <v>0.60199999999999998</v>
      </c>
      <c r="U119">
        <v>0.23</v>
      </c>
      <c r="V119">
        <v>7.0000000000000007E-2</v>
      </c>
      <c r="W119">
        <v>0.17799999999999999</v>
      </c>
      <c r="X119">
        <v>1.901</v>
      </c>
      <c r="Y119" s="10">
        <v>0.02</v>
      </c>
    </row>
    <row r="120" spans="1:25" x14ac:dyDescent="0.25">
      <c r="A120">
        <v>62</v>
      </c>
      <c r="B120" t="s">
        <v>31</v>
      </c>
      <c r="C120">
        <v>5</v>
      </c>
      <c r="D120">
        <v>1</v>
      </c>
      <c r="E120" t="b">
        <v>0</v>
      </c>
      <c r="F120">
        <v>578</v>
      </c>
      <c r="G120" s="10" t="s">
        <v>65</v>
      </c>
      <c r="H120">
        <v>0.66800000000000004</v>
      </c>
      <c r="I120">
        <v>0.86599999999999999</v>
      </c>
      <c r="J120">
        <v>0.314</v>
      </c>
      <c r="K120">
        <v>0.14499999999999999</v>
      </c>
      <c r="L120">
        <v>2.2639999999999998</v>
      </c>
      <c r="M120">
        <v>0.04</v>
      </c>
      <c r="N120">
        <v>0.58299999999999996</v>
      </c>
      <c r="O120">
        <v>0.76600000000000001</v>
      </c>
      <c r="P120">
        <v>0.249</v>
      </c>
      <c r="Q120">
        <v>0.115</v>
      </c>
      <c r="R120">
        <v>2.1619999999999999</v>
      </c>
      <c r="S120">
        <v>2.7E-2</v>
      </c>
      <c r="T120">
        <v>0.75700000000000001</v>
      </c>
      <c r="U120">
        <v>0.97199999999999998</v>
      </c>
      <c r="V120">
        <v>0.38200000000000001</v>
      </c>
      <c r="W120">
        <v>0.17499999999999999</v>
      </c>
      <c r="X120">
        <v>2.3690000000000002</v>
      </c>
      <c r="Y120" s="10">
        <v>5.2999999999999999E-2</v>
      </c>
    </row>
    <row r="121" spans="1:25" x14ac:dyDescent="0.25">
      <c r="A121">
        <v>69</v>
      </c>
      <c r="B121" t="s">
        <v>32</v>
      </c>
      <c r="C121">
        <v>5</v>
      </c>
      <c r="D121">
        <v>1</v>
      </c>
      <c r="E121" t="b">
        <v>0</v>
      </c>
      <c r="F121">
        <v>9848</v>
      </c>
      <c r="G121" s="10" t="s">
        <v>63</v>
      </c>
      <c r="H121">
        <v>0.70799999999999996</v>
      </c>
      <c r="I121">
        <v>1.3140000000000001</v>
      </c>
      <c r="J121">
        <v>0.314</v>
      </c>
      <c r="K121">
        <v>0.65900000000000003</v>
      </c>
      <c r="L121">
        <v>2.2770000000000001</v>
      </c>
      <c r="M121">
        <v>7.0000000000000007E-2</v>
      </c>
      <c r="N121">
        <v>0.68799999999999994</v>
      </c>
      <c r="O121">
        <v>1.278</v>
      </c>
      <c r="P121">
        <v>0.29599999999999999</v>
      </c>
      <c r="Q121">
        <v>0.63800000000000001</v>
      </c>
      <c r="R121">
        <v>2.254</v>
      </c>
      <c r="S121">
        <v>6.6000000000000003E-2</v>
      </c>
      <c r="T121">
        <v>0.72899999999999998</v>
      </c>
      <c r="U121">
        <v>1.351</v>
      </c>
      <c r="V121">
        <v>0.33100000000000002</v>
      </c>
      <c r="W121">
        <v>0.68</v>
      </c>
      <c r="X121">
        <v>2.2989999999999999</v>
      </c>
      <c r="Y121" s="10">
        <v>7.4999999999999997E-2</v>
      </c>
    </row>
    <row r="122" spans="1:25" x14ac:dyDescent="0.25">
      <c r="A122">
        <v>76</v>
      </c>
      <c r="B122" t="s">
        <v>33</v>
      </c>
      <c r="C122">
        <v>5</v>
      </c>
      <c r="D122">
        <v>1</v>
      </c>
      <c r="E122" t="b">
        <v>0</v>
      </c>
      <c r="F122">
        <v>1720</v>
      </c>
      <c r="G122" s="10" t="s">
        <v>33</v>
      </c>
      <c r="H122">
        <v>0.60899999999999999</v>
      </c>
      <c r="I122">
        <v>0.35399999999999998</v>
      </c>
      <c r="J122">
        <v>0.111</v>
      </c>
      <c r="K122">
        <v>0.107</v>
      </c>
      <c r="L122">
        <v>1.97</v>
      </c>
      <c r="M122">
        <v>1.2999999999999999E-2</v>
      </c>
      <c r="N122">
        <v>0.56899999999999995</v>
      </c>
      <c r="O122">
        <v>0.32400000000000001</v>
      </c>
      <c r="P122">
        <v>9.6000000000000002E-2</v>
      </c>
      <c r="Q122">
        <v>9.2999999999999999E-2</v>
      </c>
      <c r="R122">
        <v>1.9379999999999999</v>
      </c>
      <c r="S122">
        <v>8.9999999999999993E-3</v>
      </c>
      <c r="T122">
        <v>0.65100000000000002</v>
      </c>
      <c r="U122">
        <v>0.38400000000000001</v>
      </c>
      <c r="V122">
        <v>0.127</v>
      </c>
      <c r="W122">
        <v>0.12</v>
      </c>
      <c r="X122">
        <v>2.004</v>
      </c>
      <c r="Y122" s="10">
        <v>1.7000000000000001E-2</v>
      </c>
    </row>
    <row r="123" spans="1:25" x14ac:dyDescent="0.25">
      <c r="A123">
        <v>83</v>
      </c>
      <c r="B123" t="s">
        <v>34</v>
      </c>
      <c r="C123">
        <v>5</v>
      </c>
      <c r="D123">
        <v>1</v>
      </c>
      <c r="E123" t="b">
        <v>0</v>
      </c>
      <c r="F123">
        <v>105</v>
      </c>
      <c r="G123" s="10" t="s">
        <v>62</v>
      </c>
      <c r="H123">
        <v>0.28499999999999998</v>
      </c>
      <c r="I123">
        <v>0.68799999999999994</v>
      </c>
      <c r="J123">
        <v>0.125</v>
      </c>
      <c r="K123">
        <v>9.2999999999999999E-2</v>
      </c>
      <c r="L123">
        <v>2.2069999999999999</v>
      </c>
      <c r="M123">
        <v>4.9000000000000002E-2</v>
      </c>
      <c r="N123">
        <v>0.186</v>
      </c>
      <c r="O123">
        <v>0.495</v>
      </c>
      <c r="P123">
        <v>6.7000000000000004E-2</v>
      </c>
      <c r="Q123">
        <v>4.2999999999999997E-2</v>
      </c>
      <c r="R123">
        <v>2.0459999999999998</v>
      </c>
      <c r="S123">
        <v>1.2999999999999999E-2</v>
      </c>
      <c r="T123">
        <v>0.39300000000000002</v>
      </c>
      <c r="U123">
        <v>0.90700000000000003</v>
      </c>
      <c r="V123">
        <v>0.185</v>
      </c>
      <c r="W123">
        <v>0.14399999999999999</v>
      </c>
      <c r="X123">
        <v>2.3759999999999999</v>
      </c>
      <c r="Y123" s="10">
        <v>8.5999999999999993E-2</v>
      </c>
    </row>
    <row r="124" spans="1:25" x14ac:dyDescent="0.25">
      <c r="A124">
        <v>90</v>
      </c>
      <c r="B124" t="s">
        <v>35</v>
      </c>
      <c r="C124">
        <v>5</v>
      </c>
      <c r="D124">
        <v>1</v>
      </c>
      <c r="E124" t="b">
        <v>0</v>
      </c>
      <c r="F124">
        <v>27872</v>
      </c>
      <c r="G124" s="10" t="s">
        <v>52</v>
      </c>
      <c r="H124">
        <v>0.88200000000000001</v>
      </c>
      <c r="I124">
        <v>0.79700000000000004</v>
      </c>
      <c r="J124">
        <v>0.123</v>
      </c>
      <c r="K124">
        <v>0.443</v>
      </c>
      <c r="L124">
        <v>2.44</v>
      </c>
      <c r="M124">
        <v>4.7E-2</v>
      </c>
      <c r="N124">
        <v>0.86699999999999999</v>
      </c>
      <c r="O124">
        <v>0.78100000000000003</v>
      </c>
      <c r="P124">
        <v>0.11799999999999999</v>
      </c>
      <c r="Q124">
        <v>0.434</v>
      </c>
      <c r="R124">
        <v>2.423</v>
      </c>
      <c r="S124">
        <v>4.4999999999999998E-2</v>
      </c>
      <c r="T124">
        <v>0.89700000000000002</v>
      </c>
      <c r="U124">
        <v>0.81200000000000006</v>
      </c>
      <c r="V124">
        <v>0.127</v>
      </c>
      <c r="W124">
        <v>0.45200000000000001</v>
      </c>
      <c r="X124">
        <v>2.456</v>
      </c>
      <c r="Y124" s="10">
        <v>4.9000000000000002E-2</v>
      </c>
    </row>
    <row r="125" spans="1:25" x14ac:dyDescent="0.25">
      <c r="A125">
        <v>97</v>
      </c>
      <c r="B125" t="s">
        <v>36</v>
      </c>
      <c r="C125">
        <v>5</v>
      </c>
      <c r="D125">
        <v>1</v>
      </c>
      <c r="E125" t="b">
        <v>0</v>
      </c>
      <c r="F125">
        <v>173</v>
      </c>
      <c r="G125" s="10" t="s">
        <v>53</v>
      </c>
      <c r="H125">
        <v>0.48699999999999999</v>
      </c>
      <c r="I125">
        <v>0.42199999999999999</v>
      </c>
      <c r="J125">
        <v>7.3999999999999996E-2</v>
      </c>
      <c r="K125">
        <v>0.115</v>
      </c>
      <c r="L125">
        <v>1.9890000000000001</v>
      </c>
      <c r="M125">
        <v>3.1E-2</v>
      </c>
      <c r="N125">
        <v>0.38</v>
      </c>
      <c r="O125">
        <v>0.316</v>
      </c>
      <c r="P125">
        <v>3.5000000000000003E-2</v>
      </c>
      <c r="Q125">
        <v>7.0000000000000007E-2</v>
      </c>
      <c r="R125">
        <v>1.895</v>
      </c>
      <c r="S125">
        <v>1.0999999999999999E-2</v>
      </c>
      <c r="T125">
        <v>0.60099999999999998</v>
      </c>
      <c r="U125">
        <v>0.53700000000000003</v>
      </c>
      <c r="V125">
        <v>0.115</v>
      </c>
      <c r="W125">
        <v>0.16200000000000001</v>
      </c>
      <c r="X125">
        <v>2.0870000000000002</v>
      </c>
      <c r="Y125" s="10">
        <v>5.0999999999999997E-2</v>
      </c>
    </row>
    <row r="126" spans="1:25" x14ac:dyDescent="0.25">
      <c r="A126">
        <v>104</v>
      </c>
      <c r="B126" t="s">
        <v>37</v>
      </c>
      <c r="C126">
        <v>5</v>
      </c>
      <c r="D126">
        <v>1</v>
      </c>
      <c r="E126" t="b">
        <v>0</v>
      </c>
      <c r="F126">
        <v>1590</v>
      </c>
      <c r="G126" s="10" t="s">
        <v>54</v>
      </c>
      <c r="H126">
        <v>0.76300000000000001</v>
      </c>
      <c r="I126">
        <v>1.071</v>
      </c>
      <c r="J126">
        <v>0.23699999999999999</v>
      </c>
      <c r="K126">
        <v>0.17899999999999999</v>
      </c>
      <c r="L126">
        <v>2.3029999999999999</v>
      </c>
      <c r="M126">
        <v>4.5999999999999999E-2</v>
      </c>
      <c r="N126">
        <v>0.70699999999999996</v>
      </c>
      <c r="O126">
        <v>1.0029999999999999</v>
      </c>
      <c r="P126">
        <v>0.20799999999999999</v>
      </c>
      <c r="Q126">
        <v>0.158</v>
      </c>
      <c r="R126">
        <v>2.2490000000000001</v>
      </c>
      <c r="S126">
        <v>3.6999999999999998E-2</v>
      </c>
      <c r="T126">
        <v>0.82199999999999995</v>
      </c>
      <c r="U126">
        <v>1.1419999999999999</v>
      </c>
      <c r="V126">
        <v>0.26600000000000001</v>
      </c>
      <c r="W126">
        <v>0.2</v>
      </c>
      <c r="X126">
        <v>2.3570000000000002</v>
      </c>
      <c r="Y126" s="10">
        <v>5.3999999999999999E-2</v>
      </c>
    </row>
    <row r="127" spans="1:25" x14ac:dyDescent="0.25">
      <c r="A127">
        <v>111</v>
      </c>
      <c r="B127" t="s">
        <v>38</v>
      </c>
      <c r="C127">
        <v>5</v>
      </c>
      <c r="D127">
        <v>1</v>
      </c>
      <c r="E127" t="b">
        <v>0</v>
      </c>
      <c r="F127">
        <v>659</v>
      </c>
      <c r="G127" s="10" t="s">
        <v>55</v>
      </c>
      <c r="H127">
        <v>0.42599999999999999</v>
      </c>
      <c r="I127">
        <v>1.123</v>
      </c>
      <c r="J127">
        <v>1.8380000000000001</v>
      </c>
      <c r="K127">
        <v>0.40500000000000003</v>
      </c>
      <c r="L127">
        <v>2.3130000000000002</v>
      </c>
      <c r="M127">
        <v>6.2E-2</v>
      </c>
      <c r="N127">
        <v>0.372</v>
      </c>
      <c r="O127">
        <v>1.004</v>
      </c>
      <c r="P127">
        <v>1.587</v>
      </c>
      <c r="Q127">
        <v>0.34</v>
      </c>
      <c r="R127">
        <v>2.2200000000000002</v>
      </c>
      <c r="S127">
        <v>4.5999999999999999E-2</v>
      </c>
      <c r="T127">
        <v>0.48299999999999998</v>
      </c>
      <c r="U127">
        <v>1.2490000000000001</v>
      </c>
      <c r="V127">
        <v>2.113</v>
      </c>
      <c r="W127">
        <v>0.47299999999999998</v>
      </c>
      <c r="X127">
        <v>2.4089999999999998</v>
      </c>
      <c r="Y127" s="10">
        <v>7.8E-2</v>
      </c>
    </row>
    <row r="128" spans="1:25" x14ac:dyDescent="0.25">
      <c r="A128">
        <v>118</v>
      </c>
      <c r="B128" t="s">
        <v>39</v>
      </c>
      <c r="C128">
        <v>5</v>
      </c>
      <c r="D128">
        <v>1</v>
      </c>
      <c r="E128" t="b">
        <v>0</v>
      </c>
      <c r="F128">
        <v>259</v>
      </c>
      <c r="G128" s="10" t="s">
        <v>56</v>
      </c>
      <c r="H128">
        <v>0.35799999999999998</v>
      </c>
      <c r="I128">
        <v>0.72899999999999998</v>
      </c>
      <c r="J128">
        <v>0.09</v>
      </c>
      <c r="K128">
        <v>9.5000000000000001E-2</v>
      </c>
      <c r="L128">
        <v>2.129</v>
      </c>
      <c r="M128">
        <v>3.2000000000000001E-2</v>
      </c>
      <c r="N128">
        <v>0.28799999999999998</v>
      </c>
      <c r="O128">
        <v>0.61899999999999999</v>
      </c>
      <c r="P128">
        <v>6.0999999999999999E-2</v>
      </c>
      <c r="Q128">
        <v>6.3E-2</v>
      </c>
      <c r="R128">
        <v>2.0369999999999999</v>
      </c>
      <c r="S128">
        <v>1.4999999999999999E-2</v>
      </c>
      <c r="T128">
        <v>0.432</v>
      </c>
      <c r="U128">
        <v>0.84499999999999997</v>
      </c>
      <c r="V128">
        <v>0.121</v>
      </c>
      <c r="W128">
        <v>0.127</v>
      </c>
      <c r="X128">
        <v>2.2240000000000002</v>
      </c>
      <c r="Y128" s="10">
        <v>0.05</v>
      </c>
    </row>
    <row r="129" spans="1:25" x14ac:dyDescent="0.25">
      <c r="A129">
        <v>125</v>
      </c>
      <c r="B129" t="s">
        <v>40</v>
      </c>
      <c r="C129">
        <v>5</v>
      </c>
      <c r="D129">
        <v>1</v>
      </c>
      <c r="E129" t="b">
        <v>0</v>
      </c>
      <c r="F129">
        <v>1159</v>
      </c>
      <c r="G129" s="10" t="s">
        <v>57</v>
      </c>
      <c r="H129">
        <v>0.98199999999999998</v>
      </c>
      <c r="I129">
        <v>0.255</v>
      </c>
      <c r="J129">
        <v>0.123</v>
      </c>
      <c r="K129">
        <v>0.36499999999999999</v>
      </c>
      <c r="L129">
        <v>1.92</v>
      </c>
      <c r="M129">
        <v>0.03</v>
      </c>
      <c r="N129">
        <v>0.89700000000000002</v>
      </c>
      <c r="O129">
        <v>0.222</v>
      </c>
      <c r="P129">
        <v>9.5000000000000001E-2</v>
      </c>
      <c r="Q129">
        <v>0.32500000000000001</v>
      </c>
      <c r="R129">
        <v>1.883</v>
      </c>
      <c r="S129">
        <v>2.1999999999999999E-2</v>
      </c>
      <c r="T129">
        <v>1.0720000000000001</v>
      </c>
      <c r="U129">
        <v>0.28799999999999998</v>
      </c>
      <c r="V129">
        <v>0.152</v>
      </c>
      <c r="W129">
        <v>0.40699999999999997</v>
      </c>
      <c r="X129">
        <v>1.9590000000000001</v>
      </c>
      <c r="Y129" s="10">
        <v>3.7999999999999999E-2</v>
      </c>
    </row>
    <row r="130" spans="1:25" x14ac:dyDescent="0.25">
      <c r="A130">
        <v>132</v>
      </c>
      <c r="B130" t="s">
        <v>41</v>
      </c>
      <c r="C130">
        <v>5</v>
      </c>
      <c r="D130">
        <v>1</v>
      </c>
      <c r="E130" t="b">
        <v>0</v>
      </c>
      <c r="F130">
        <v>10447</v>
      </c>
      <c r="G130" s="10" t="s">
        <v>58</v>
      </c>
      <c r="H130">
        <v>1.02</v>
      </c>
      <c r="I130">
        <v>0.502</v>
      </c>
      <c r="J130">
        <v>0.188</v>
      </c>
      <c r="K130">
        <v>9.2999999999999999E-2</v>
      </c>
      <c r="L130">
        <v>2.1520000000000001</v>
      </c>
      <c r="M130">
        <v>2.5999999999999999E-2</v>
      </c>
      <c r="N130">
        <v>0.99399999999999999</v>
      </c>
      <c r="O130">
        <v>0.48599999999999999</v>
      </c>
      <c r="P130">
        <v>0.17799999999999999</v>
      </c>
      <c r="Q130">
        <v>8.6999999999999994E-2</v>
      </c>
      <c r="R130">
        <v>2.133</v>
      </c>
      <c r="S130">
        <v>2.4E-2</v>
      </c>
      <c r="T130">
        <v>1.0469999999999999</v>
      </c>
      <c r="U130">
        <v>0.51900000000000002</v>
      </c>
      <c r="V130">
        <v>0.19900000000000001</v>
      </c>
      <c r="W130">
        <v>9.8000000000000004E-2</v>
      </c>
      <c r="X130">
        <v>2.1709999999999998</v>
      </c>
      <c r="Y130" s="10">
        <v>2.8000000000000001E-2</v>
      </c>
    </row>
    <row r="131" spans="1:25" x14ac:dyDescent="0.25">
      <c r="A131">
        <v>139</v>
      </c>
      <c r="B131" t="s">
        <v>42</v>
      </c>
      <c r="C131">
        <v>5</v>
      </c>
      <c r="D131">
        <v>1</v>
      </c>
      <c r="E131" t="b">
        <v>0</v>
      </c>
      <c r="F131">
        <v>29255</v>
      </c>
      <c r="G131" s="10" t="s">
        <v>59</v>
      </c>
      <c r="H131">
        <v>0.498</v>
      </c>
      <c r="I131">
        <v>1.1060000000000001</v>
      </c>
      <c r="J131">
        <v>0.28699999999999998</v>
      </c>
      <c r="K131">
        <v>0.13100000000000001</v>
      </c>
      <c r="L131">
        <v>2.3969999999999998</v>
      </c>
      <c r="M131">
        <v>3.5000000000000003E-2</v>
      </c>
      <c r="N131">
        <v>0.48899999999999999</v>
      </c>
      <c r="O131">
        <v>1.089</v>
      </c>
      <c r="P131">
        <v>0.27900000000000003</v>
      </c>
      <c r="Q131">
        <v>0.127</v>
      </c>
      <c r="R131">
        <v>2.383</v>
      </c>
      <c r="S131">
        <v>3.4000000000000002E-2</v>
      </c>
      <c r="T131">
        <v>0.50700000000000001</v>
      </c>
      <c r="U131">
        <v>1.1220000000000001</v>
      </c>
      <c r="V131">
        <v>0.29499999999999998</v>
      </c>
      <c r="W131">
        <v>0.13400000000000001</v>
      </c>
      <c r="X131">
        <v>2.411</v>
      </c>
      <c r="Y131" s="10">
        <v>3.6999999999999998E-2</v>
      </c>
    </row>
    <row r="132" spans="1:25" x14ac:dyDescent="0.25">
      <c r="A132">
        <v>146</v>
      </c>
      <c r="B132" t="s">
        <v>43</v>
      </c>
      <c r="C132">
        <v>5</v>
      </c>
      <c r="D132">
        <v>1</v>
      </c>
      <c r="E132" t="b">
        <v>0</v>
      </c>
      <c r="F132">
        <v>1370</v>
      </c>
      <c r="G132" s="10" t="s">
        <v>64</v>
      </c>
      <c r="H132">
        <v>0.52700000000000002</v>
      </c>
      <c r="I132">
        <v>0.70299999999999996</v>
      </c>
      <c r="J132">
        <v>0.35099999999999998</v>
      </c>
      <c r="K132">
        <v>0.13600000000000001</v>
      </c>
      <c r="L132">
        <v>2.2029999999999998</v>
      </c>
      <c r="M132">
        <v>3.5000000000000003E-2</v>
      </c>
      <c r="N132">
        <v>0.48599999999999999</v>
      </c>
      <c r="O132">
        <v>0.64600000000000002</v>
      </c>
      <c r="P132">
        <v>0.30199999999999999</v>
      </c>
      <c r="Q132">
        <v>0.115</v>
      </c>
      <c r="R132">
        <v>2.145</v>
      </c>
      <c r="S132">
        <v>2.7E-2</v>
      </c>
      <c r="T132">
        <v>0.56999999999999995</v>
      </c>
      <c r="U132">
        <v>0.76100000000000001</v>
      </c>
      <c r="V132">
        <v>0.40300000000000002</v>
      </c>
      <c r="W132">
        <v>0.157</v>
      </c>
      <c r="X132">
        <v>2.2629999999999999</v>
      </c>
      <c r="Y132" s="10">
        <v>4.2000000000000003E-2</v>
      </c>
    </row>
    <row r="133" spans="1:25" x14ac:dyDescent="0.25">
      <c r="A133">
        <v>153</v>
      </c>
      <c r="B133" t="s">
        <v>44</v>
      </c>
      <c r="C133">
        <v>5</v>
      </c>
      <c r="D133">
        <v>1</v>
      </c>
      <c r="E133" t="b">
        <v>0</v>
      </c>
      <c r="F133">
        <v>0</v>
      </c>
      <c r="G133" s="10" t="s">
        <v>60</v>
      </c>
      <c r="H133" t="s">
        <v>26</v>
      </c>
      <c r="I133" t="s">
        <v>26</v>
      </c>
      <c r="J133" t="s">
        <v>26</v>
      </c>
      <c r="K133" t="s">
        <v>26</v>
      </c>
      <c r="L133" t="s">
        <v>26</v>
      </c>
      <c r="M133" t="s">
        <v>26</v>
      </c>
      <c r="N133" t="s">
        <v>26</v>
      </c>
      <c r="O133" t="s">
        <v>26</v>
      </c>
      <c r="P133" t="s">
        <v>26</v>
      </c>
      <c r="Q133" t="s">
        <v>26</v>
      </c>
      <c r="R133" t="s">
        <v>26</v>
      </c>
      <c r="S133" t="s">
        <v>26</v>
      </c>
      <c r="T133" t="s">
        <v>26</v>
      </c>
      <c r="U133" t="s">
        <v>26</v>
      </c>
      <c r="V133" t="s">
        <v>26</v>
      </c>
      <c r="W133" t="s">
        <v>26</v>
      </c>
      <c r="X133" t="s">
        <v>26</v>
      </c>
      <c r="Y133" s="10" t="s">
        <v>26</v>
      </c>
    </row>
    <row r="134" spans="1:25" x14ac:dyDescent="0.25">
      <c r="A134">
        <v>7</v>
      </c>
      <c r="B134" t="s">
        <v>22</v>
      </c>
      <c r="C134">
        <v>6</v>
      </c>
      <c r="D134">
        <v>1</v>
      </c>
      <c r="E134" t="b">
        <v>0</v>
      </c>
      <c r="F134">
        <v>6</v>
      </c>
      <c r="G134" s="10" t="s">
        <v>47</v>
      </c>
      <c r="H134">
        <v>0.47</v>
      </c>
      <c r="I134">
        <v>1.722</v>
      </c>
      <c r="J134">
        <v>0.3</v>
      </c>
      <c r="K134">
        <v>6.7000000000000004E-2</v>
      </c>
      <c r="L134">
        <v>2.7189999999999999</v>
      </c>
      <c r="M134">
        <v>1.419</v>
      </c>
      <c r="N134">
        <v>-0.126</v>
      </c>
      <c r="O134">
        <v>0.314</v>
      </c>
      <c r="P134">
        <v>-0.153</v>
      </c>
      <c r="Q134">
        <v>-5.5E-2</v>
      </c>
      <c r="R134">
        <v>0.73299999999999998</v>
      </c>
      <c r="S134">
        <v>1.1359999999999999</v>
      </c>
      <c r="T134">
        <v>1.474</v>
      </c>
      <c r="U134">
        <v>4.6369999999999996</v>
      </c>
      <c r="V134">
        <v>0.99399999999999999</v>
      </c>
      <c r="W134">
        <v>0.20499999999999999</v>
      </c>
      <c r="X134">
        <v>6.9809999999999999</v>
      </c>
      <c r="Y134" s="10">
        <v>1.7390000000000001</v>
      </c>
    </row>
    <row r="135" spans="1:25" x14ac:dyDescent="0.25">
      <c r="A135">
        <v>14</v>
      </c>
      <c r="B135" t="s">
        <v>23</v>
      </c>
      <c r="C135">
        <v>6</v>
      </c>
      <c r="D135">
        <v>1</v>
      </c>
      <c r="E135" t="b">
        <v>0</v>
      </c>
      <c r="F135">
        <v>189</v>
      </c>
      <c r="G135" s="10" t="s">
        <v>23</v>
      </c>
      <c r="H135">
        <v>1.349</v>
      </c>
      <c r="I135">
        <v>2.6869999999999998</v>
      </c>
      <c r="J135">
        <v>0.251</v>
      </c>
      <c r="K135">
        <v>0.55500000000000005</v>
      </c>
      <c r="L135">
        <v>2.2050000000000001</v>
      </c>
      <c r="M135">
        <v>1.651</v>
      </c>
      <c r="N135">
        <v>1.101</v>
      </c>
      <c r="O135">
        <v>2.2120000000000002</v>
      </c>
      <c r="P135">
        <v>0.13500000000000001</v>
      </c>
      <c r="Q135">
        <v>0.41199999999999998</v>
      </c>
      <c r="R135">
        <v>1.8160000000000001</v>
      </c>
      <c r="S135">
        <v>1.589</v>
      </c>
      <c r="T135">
        <v>1.6279999999999999</v>
      </c>
      <c r="U135">
        <v>3.2320000000000002</v>
      </c>
      <c r="V135">
        <v>0.378</v>
      </c>
      <c r="W135">
        <v>0.71299999999999997</v>
      </c>
      <c r="X135">
        <v>2.6480000000000001</v>
      </c>
      <c r="Y135" s="10">
        <v>1.714</v>
      </c>
    </row>
    <row r="136" spans="1:25" x14ac:dyDescent="0.25">
      <c r="A136">
        <v>21</v>
      </c>
      <c r="B136" t="s">
        <v>24</v>
      </c>
      <c r="C136">
        <v>6</v>
      </c>
      <c r="D136">
        <v>1</v>
      </c>
      <c r="E136" t="b">
        <v>0</v>
      </c>
      <c r="F136">
        <v>718</v>
      </c>
      <c r="G136" s="10" t="s">
        <v>48</v>
      </c>
      <c r="H136">
        <v>1.72</v>
      </c>
      <c r="I136">
        <v>3.7629999999999999</v>
      </c>
      <c r="J136">
        <v>0.67900000000000005</v>
      </c>
      <c r="K136">
        <v>1.4950000000000001</v>
      </c>
      <c r="L136">
        <v>2.3559999999999999</v>
      </c>
      <c r="M136">
        <v>1.6819999999999999</v>
      </c>
      <c r="N136">
        <v>1.536</v>
      </c>
      <c r="O136">
        <v>3.3849999999999998</v>
      </c>
      <c r="P136">
        <v>0.55200000000000005</v>
      </c>
      <c r="Q136">
        <v>1.3140000000000001</v>
      </c>
      <c r="R136">
        <v>2.137</v>
      </c>
      <c r="S136">
        <v>1.6439999999999999</v>
      </c>
      <c r="T136">
        <v>1.917</v>
      </c>
      <c r="U136">
        <v>4.1740000000000004</v>
      </c>
      <c r="V136">
        <v>0.81599999999999995</v>
      </c>
      <c r="W136">
        <v>1.69</v>
      </c>
      <c r="X136">
        <v>2.59</v>
      </c>
      <c r="Y136" s="10">
        <v>1.72</v>
      </c>
    </row>
    <row r="137" spans="1:25" x14ac:dyDescent="0.25">
      <c r="A137">
        <v>28</v>
      </c>
      <c r="B137" t="s">
        <v>25</v>
      </c>
      <c r="C137">
        <v>6</v>
      </c>
      <c r="D137">
        <v>1</v>
      </c>
      <c r="E137" t="b">
        <v>0</v>
      </c>
      <c r="F137">
        <v>0</v>
      </c>
      <c r="G137" s="10" t="s">
        <v>49</v>
      </c>
      <c r="H137" t="s">
        <v>26</v>
      </c>
      <c r="I137" t="s">
        <v>26</v>
      </c>
      <c r="J137" t="s">
        <v>26</v>
      </c>
      <c r="K137" t="s">
        <v>26</v>
      </c>
      <c r="L137" t="s">
        <v>26</v>
      </c>
      <c r="M137" t="s">
        <v>26</v>
      </c>
      <c r="N137" t="s">
        <v>26</v>
      </c>
      <c r="O137" t="s">
        <v>26</v>
      </c>
      <c r="P137" t="s">
        <v>26</v>
      </c>
      <c r="Q137" t="s">
        <v>26</v>
      </c>
      <c r="R137" t="s">
        <v>26</v>
      </c>
      <c r="S137" t="s">
        <v>26</v>
      </c>
      <c r="T137" t="s">
        <v>26</v>
      </c>
      <c r="U137" t="s">
        <v>26</v>
      </c>
      <c r="V137" t="s">
        <v>26</v>
      </c>
      <c r="W137" t="s">
        <v>26</v>
      </c>
      <c r="X137" t="s">
        <v>26</v>
      </c>
      <c r="Y137" s="10" t="s">
        <v>26</v>
      </c>
    </row>
    <row r="138" spans="1:25" x14ac:dyDescent="0.25">
      <c r="A138">
        <v>35</v>
      </c>
      <c r="B138" t="s">
        <v>27</v>
      </c>
      <c r="C138">
        <v>6</v>
      </c>
      <c r="D138">
        <v>1</v>
      </c>
      <c r="E138" t="b">
        <v>0</v>
      </c>
      <c r="F138">
        <v>26</v>
      </c>
      <c r="G138" s="10" t="s">
        <v>27</v>
      </c>
      <c r="H138">
        <v>1.7310000000000001</v>
      </c>
      <c r="I138">
        <v>0.995</v>
      </c>
      <c r="J138">
        <v>0.76200000000000001</v>
      </c>
      <c r="K138">
        <v>0.64</v>
      </c>
      <c r="L138">
        <v>0.747</v>
      </c>
      <c r="M138">
        <v>1.665</v>
      </c>
      <c r="N138">
        <v>1.0469999999999999</v>
      </c>
      <c r="O138">
        <v>0.46400000000000002</v>
      </c>
      <c r="P138">
        <v>9.4E-2</v>
      </c>
      <c r="Q138">
        <v>0.19900000000000001</v>
      </c>
      <c r="R138">
        <v>0.32100000000000001</v>
      </c>
      <c r="S138">
        <v>1.524</v>
      </c>
      <c r="T138">
        <v>2.6419999999999999</v>
      </c>
      <c r="U138">
        <v>1.718</v>
      </c>
      <c r="V138">
        <v>1.839</v>
      </c>
      <c r="W138">
        <v>1.244</v>
      </c>
      <c r="X138">
        <v>1.31</v>
      </c>
      <c r="Y138" s="10">
        <v>1.8140000000000001</v>
      </c>
    </row>
    <row r="139" spans="1:25" x14ac:dyDescent="0.25">
      <c r="A139">
        <v>42</v>
      </c>
      <c r="B139" t="s">
        <v>28</v>
      </c>
      <c r="C139">
        <v>6</v>
      </c>
      <c r="D139">
        <v>1</v>
      </c>
      <c r="E139" t="b">
        <v>0</v>
      </c>
      <c r="F139">
        <v>781</v>
      </c>
      <c r="G139" s="10" t="s">
        <v>50</v>
      </c>
      <c r="H139">
        <v>2.7429999999999999</v>
      </c>
      <c r="I139">
        <v>4.444</v>
      </c>
      <c r="J139">
        <v>0.70099999999999996</v>
      </c>
      <c r="K139">
        <v>0.54500000000000004</v>
      </c>
      <c r="L139">
        <v>4.0510000000000002</v>
      </c>
      <c r="M139">
        <v>1.736</v>
      </c>
      <c r="N139">
        <v>2.4609999999999999</v>
      </c>
      <c r="O139">
        <v>3.984</v>
      </c>
      <c r="P139">
        <v>0.59199999999999997</v>
      </c>
      <c r="Q139">
        <v>0.47699999999999998</v>
      </c>
      <c r="R139">
        <v>3.6880000000000002</v>
      </c>
      <c r="S139">
        <v>1.698</v>
      </c>
      <c r="T139">
        <v>3.048</v>
      </c>
      <c r="U139">
        <v>4.9470000000000001</v>
      </c>
      <c r="V139">
        <v>0.81699999999999995</v>
      </c>
      <c r="W139">
        <v>0.61599999999999999</v>
      </c>
      <c r="X139">
        <v>4.4409999999999998</v>
      </c>
      <c r="Y139" s="10">
        <v>1.7749999999999999</v>
      </c>
    </row>
    <row r="140" spans="1:25" x14ac:dyDescent="0.25">
      <c r="A140">
        <v>49</v>
      </c>
      <c r="B140" t="s">
        <v>29</v>
      </c>
      <c r="C140">
        <v>6</v>
      </c>
      <c r="D140">
        <v>1</v>
      </c>
      <c r="E140" t="b">
        <v>0</v>
      </c>
      <c r="F140">
        <v>0</v>
      </c>
      <c r="G140" s="10" t="s">
        <v>61</v>
      </c>
      <c r="H140" t="s">
        <v>26</v>
      </c>
      <c r="I140" t="s">
        <v>26</v>
      </c>
      <c r="J140" t="s">
        <v>26</v>
      </c>
      <c r="K140" t="s">
        <v>26</v>
      </c>
      <c r="L140" t="s">
        <v>26</v>
      </c>
      <c r="M140" t="s">
        <v>26</v>
      </c>
      <c r="N140" t="s">
        <v>26</v>
      </c>
      <c r="O140" t="s">
        <v>26</v>
      </c>
      <c r="P140" t="s">
        <v>26</v>
      </c>
      <c r="Q140" t="s">
        <v>26</v>
      </c>
      <c r="R140" t="s">
        <v>26</v>
      </c>
      <c r="S140" t="s">
        <v>26</v>
      </c>
      <c r="T140" t="s">
        <v>26</v>
      </c>
      <c r="U140" t="s">
        <v>26</v>
      </c>
      <c r="V140" t="s">
        <v>26</v>
      </c>
      <c r="W140" t="s">
        <v>26</v>
      </c>
      <c r="X140" t="s">
        <v>26</v>
      </c>
      <c r="Y140" s="10" t="s">
        <v>26</v>
      </c>
    </row>
    <row r="141" spans="1:25" x14ac:dyDescent="0.25">
      <c r="A141">
        <v>56</v>
      </c>
      <c r="B141" t="s">
        <v>30</v>
      </c>
      <c r="C141">
        <v>6</v>
      </c>
      <c r="D141">
        <v>1</v>
      </c>
      <c r="E141" t="b">
        <v>0</v>
      </c>
      <c r="F141">
        <v>8</v>
      </c>
      <c r="G141" s="10" t="s">
        <v>51</v>
      </c>
      <c r="H141">
        <v>2.5649999999999999</v>
      </c>
      <c r="I141">
        <v>0.495</v>
      </c>
      <c r="J141">
        <v>0.40600000000000003</v>
      </c>
      <c r="K141">
        <v>0.53700000000000003</v>
      </c>
      <c r="L141">
        <v>0.67900000000000005</v>
      </c>
      <c r="M141">
        <v>1.5089999999999999</v>
      </c>
      <c r="N141">
        <v>0.83899999999999997</v>
      </c>
      <c r="O141">
        <v>-7.5999999999999998E-2</v>
      </c>
      <c r="P141">
        <v>-0.23400000000000001</v>
      </c>
      <c r="Q141">
        <v>-0.2</v>
      </c>
      <c r="R141">
        <v>0.13200000000000001</v>
      </c>
      <c r="S141">
        <v>1.1990000000000001</v>
      </c>
      <c r="T141">
        <v>5.9130000000000003</v>
      </c>
      <c r="U141">
        <v>1.419</v>
      </c>
      <c r="V141">
        <v>1.583</v>
      </c>
      <c r="W141">
        <v>1.9530000000000001</v>
      </c>
      <c r="X141">
        <v>1.4910000000000001</v>
      </c>
      <c r="Y141" s="10">
        <v>1.8620000000000001</v>
      </c>
    </row>
    <row r="142" spans="1:25" x14ac:dyDescent="0.25">
      <c r="A142">
        <v>63</v>
      </c>
      <c r="B142" t="s">
        <v>31</v>
      </c>
      <c r="C142">
        <v>6</v>
      </c>
      <c r="D142">
        <v>1</v>
      </c>
      <c r="E142" t="b">
        <v>0</v>
      </c>
      <c r="F142">
        <v>11</v>
      </c>
      <c r="G142" s="10" t="s">
        <v>65</v>
      </c>
      <c r="H142">
        <v>1.248</v>
      </c>
      <c r="I142">
        <v>1.6830000000000001</v>
      </c>
      <c r="J142">
        <v>0.66100000000000003</v>
      </c>
      <c r="K142">
        <v>0.316</v>
      </c>
      <c r="L142">
        <v>1.9179999999999999</v>
      </c>
      <c r="M142">
        <v>1.635</v>
      </c>
      <c r="N142">
        <v>0.28499999999999998</v>
      </c>
      <c r="O142">
        <v>0.193</v>
      </c>
      <c r="P142">
        <v>-0.153</v>
      </c>
      <c r="Q142">
        <v>-7.4999999999999997E-2</v>
      </c>
      <c r="R142">
        <v>0.40200000000000002</v>
      </c>
      <c r="S142">
        <v>1.3260000000000001</v>
      </c>
      <c r="T142">
        <v>2.9329999999999998</v>
      </c>
      <c r="U142">
        <v>5.03</v>
      </c>
      <c r="V142">
        <v>2.2599999999999998</v>
      </c>
      <c r="W142">
        <v>0.871</v>
      </c>
      <c r="X142">
        <v>5.0750000000000002</v>
      </c>
      <c r="Y142" s="10">
        <v>1.9850000000000001</v>
      </c>
    </row>
    <row r="143" spans="1:25" x14ac:dyDescent="0.25">
      <c r="A143">
        <v>70</v>
      </c>
      <c r="B143" t="s">
        <v>32</v>
      </c>
      <c r="C143">
        <v>6</v>
      </c>
      <c r="D143">
        <v>1</v>
      </c>
      <c r="E143" t="b">
        <v>0</v>
      </c>
      <c r="F143">
        <v>335</v>
      </c>
      <c r="G143" s="10" t="s">
        <v>63</v>
      </c>
      <c r="H143">
        <v>1.3140000000000001</v>
      </c>
      <c r="I143">
        <v>4.53</v>
      </c>
      <c r="J143">
        <v>1.196</v>
      </c>
      <c r="K143">
        <v>1.9319999999999999</v>
      </c>
      <c r="L143">
        <v>1.718</v>
      </c>
      <c r="M143">
        <v>1.673</v>
      </c>
      <c r="N143">
        <v>1.1200000000000001</v>
      </c>
      <c r="O143">
        <v>3.9580000000000002</v>
      </c>
      <c r="P143">
        <v>0.90800000000000003</v>
      </c>
      <c r="Q143">
        <v>1.6359999999999999</v>
      </c>
      <c r="R143">
        <v>1.4770000000000001</v>
      </c>
      <c r="S143">
        <v>1.6180000000000001</v>
      </c>
      <c r="T143">
        <v>1.526</v>
      </c>
      <c r="U143">
        <v>5.1689999999999996</v>
      </c>
      <c r="V143">
        <v>1.528</v>
      </c>
      <c r="W143">
        <v>2.2610000000000001</v>
      </c>
      <c r="X143">
        <v>1.984</v>
      </c>
      <c r="Y143" s="10">
        <v>1.7290000000000001</v>
      </c>
    </row>
    <row r="144" spans="1:25" x14ac:dyDescent="0.25">
      <c r="A144">
        <v>77</v>
      </c>
      <c r="B144" t="s">
        <v>33</v>
      </c>
      <c r="C144">
        <v>6</v>
      </c>
      <c r="D144">
        <v>1</v>
      </c>
      <c r="E144" t="b">
        <v>0</v>
      </c>
      <c r="F144">
        <v>3</v>
      </c>
      <c r="G144" s="10" t="s">
        <v>33</v>
      </c>
      <c r="H144">
        <v>0.30099999999999999</v>
      </c>
      <c r="I144">
        <v>1.6739999999999999</v>
      </c>
      <c r="J144">
        <v>1.054</v>
      </c>
      <c r="K144">
        <v>0.372</v>
      </c>
      <c r="L144">
        <v>0.375</v>
      </c>
      <c r="M144">
        <v>1.4870000000000001</v>
      </c>
      <c r="N144">
        <v>-0.57999999999999996</v>
      </c>
      <c r="O144">
        <v>-0.68100000000000005</v>
      </c>
      <c r="P144">
        <v>-0.66700000000000004</v>
      </c>
      <c r="Q144">
        <v>-0.42599999999999999</v>
      </c>
      <c r="R144">
        <v>-0.65</v>
      </c>
      <c r="S144">
        <v>0.65100000000000002</v>
      </c>
      <c r="T144">
        <v>3.0270000000000001</v>
      </c>
      <c r="U144">
        <v>21.417000000000002</v>
      </c>
      <c r="V144">
        <v>11.676</v>
      </c>
      <c r="W144">
        <v>2.2749999999999999</v>
      </c>
      <c r="X144">
        <v>4.4089999999999998</v>
      </c>
      <c r="Y144" s="10">
        <v>2.746</v>
      </c>
    </row>
    <row r="145" spans="1:25" x14ac:dyDescent="0.25">
      <c r="A145">
        <v>84</v>
      </c>
      <c r="B145" t="s">
        <v>34</v>
      </c>
      <c r="C145">
        <v>6</v>
      </c>
      <c r="D145">
        <v>1</v>
      </c>
      <c r="E145" t="b">
        <v>0</v>
      </c>
      <c r="F145">
        <v>2</v>
      </c>
      <c r="G145" s="10" t="s">
        <v>62</v>
      </c>
      <c r="H145">
        <v>0</v>
      </c>
      <c r="I145">
        <v>3.2429999999999999</v>
      </c>
      <c r="J145">
        <v>0</v>
      </c>
      <c r="K145">
        <v>0.41399999999999998</v>
      </c>
      <c r="L145">
        <v>0.93600000000000005</v>
      </c>
      <c r="M145">
        <v>1.7390000000000001</v>
      </c>
      <c r="N145">
        <v>0</v>
      </c>
      <c r="O145">
        <v>-0.94799999999999995</v>
      </c>
      <c r="P145">
        <v>0</v>
      </c>
      <c r="Q145">
        <v>-0.98299999999999998</v>
      </c>
      <c r="R145">
        <v>-0.92500000000000004</v>
      </c>
      <c r="S145">
        <v>-0.14000000000000001</v>
      </c>
      <c r="T145">
        <v>0</v>
      </c>
      <c r="U145">
        <v>346.28199999999998</v>
      </c>
      <c r="V145">
        <v>0</v>
      </c>
      <c r="W145">
        <v>114.761</v>
      </c>
      <c r="X145">
        <v>48.758000000000003</v>
      </c>
      <c r="Y145" s="10">
        <v>7.7240000000000002</v>
      </c>
    </row>
    <row r="146" spans="1:25" x14ac:dyDescent="0.25">
      <c r="A146">
        <v>91</v>
      </c>
      <c r="B146" t="s">
        <v>35</v>
      </c>
      <c r="C146">
        <v>6</v>
      </c>
      <c r="D146">
        <v>1</v>
      </c>
      <c r="E146" t="b">
        <v>0</v>
      </c>
      <c r="F146">
        <v>382</v>
      </c>
      <c r="G146" s="10" t="s">
        <v>52</v>
      </c>
      <c r="H146">
        <v>4.4820000000000002</v>
      </c>
      <c r="I146">
        <v>8.2680000000000007</v>
      </c>
      <c r="J146">
        <v>1.034</v>
      </c>
      <c r="K146">
        <v>3.145</v>
      </c>
      <c r="L146">
        <v>5.093</v>
      </c>
      <c r="M146">
        <v>1.776</v>
      </c>
      <c r="N146">
        <v>3.9140000000000001</v>
      </c>
      <c r="O146">
        <v>7.157</v>
      </c>
      <c r="P146">
        <v>0.84799999999999998</v>
      </c>
      <c r="Q146">
        <v>2.7050000000000001</v>
      </c>
      <c r="R146">
        <v>4.4870000000000001</v>
      </c>
      <c r="S146">
        <v>1.7130000000000001</v>
      </c>
      <c r="T146">
        <v>5.1150000000000002</v>
      </c>
      <c r="U146">
        <v>9.5310000000000006</v>
      </c>
      <c r="V146">
        <v>1.238</v>
      </c>
      <c r="W146">
        <v>3.6379999999999999</v>
      </c>
      <c r="X146">
        <v>5.7649999999999997</v>
      </c>
      <c r="Y146" s="10">
        <v>1.841</v>
      </c>
    </row>
    <row r="147" spans="1:25" x14ac:dyDescent="0.25">
      <c r="A147">
        <v>98</v>
      </c>
      <c r="B147" t="s">
        <v>36</v>
      </c>
      <c r="C147">
        <v>6</v>
      </c>
      <c r="D147">
        <v>1</v>
      </c>
      <c r="E147" t="b">
        <v>0</v>
      </c>
      <c r="F147">
        <v>0</v>
      </c>
      <c r="G147" s="10" t="s">
        <v>53</v>
      </c>
      <c r="H147" t="s">
        <v>26</v>
      </c>
      <c r="I147" t="s">
        <v>26</v>
      </c>
      <c r="J147" t="s">
        <v>26</v>
      </c>
      <c r="K147" t="s">
        <v>26</v>
      </c>
      <c r="L147" t="s">
        <v>26</v>
      </c>
      <c r="M147" t="s">
        <v>26</v>
      </c>
      <c r="N147" t="s">
        <v>26</v>
      </c>
      <c r="O147" t="s">
        <v>26</v>
      </c>
      <c r="P147" t="s">
        <v>26</v>
      </c>
      <c r="Q147" t="s">
        <v>26</v>
      </c>
      <c r="R147" t="s">
        <v>26</v>
      </c>
      <c r="S147" t="s">
        <v>26</v>
      </c>
      <c r="T147" t="s">
        <v>26</v>
      </c>
      <c r="U147" t="s">
        <v>26</v>
      </c>
      <c r="V147" t="s">
        <v>26</v>
      </c>
      <c r="W147" t="s">
        <v>26</v>
      </c>
      <c r="X147" t="s">
        <v>26</v>
      </c>
      <c r="Y147" s="10" t="s">
        <v>26</v>
      </c>
    </row>
    <row r="148" spans="1:25" x14ac:dyDescent="0.25">
      <c r="A148">
        <v>105</v>
      </c>
      <c r="B148" t="s">
        <v>37</v>
      </c>
      <c r="C148">
        <v>6</v>
      </c>
      <c r="D148">
        <v>1</v>
      </c>
      <c r="E148" t="b">
        <v>0</v>
      </c>
      <c r="F148">
        <v>20</v>
      </c>
      <c r="G148" s="10" t="s">
        <v>54</v>
      </c>
      <c r="H148">
        <v>3.2909999999999999</v>
      </c>
      <c r="I148">
        <v>4.5380000000000003</v>
      </c>
      <c r="J148">
        <v>1.8560000000000001</v>
      </c>
      <c r="K148">
        <v>1.0760000000000001</v>
      </c>
      <c r="L148">
        <v>2.1890000000000001</v>
      </c>
      <c r="M148">
        <v>1.675</v>
      </c>
      <c r="N148">
        <v>1.4239999999999999</v>
      </c>
      <c r="O148">
        <v>2.3980000000000001</v>
      </c>
      <c r="P148">
        <v>0.54200000000000004</v>
      </c>
      <c r="Q148">
        <v>0.37</v>
      </c>
      <c r="R148">
        <v>0.93300000000000005</v>
      </c>
      <c r="S148">
        <v>1.52</v>
      </c>
      <c r="T148">
        <v>6.5979999999999999</v>
      </c>
      <c r="U148">
        <v>8.0239999999999991</v>
      </c>
      <c r="V148">
        <v>4.2910000000000004</v>
      </c>
      <c r="W148">
        <v>2.145</v>
      </c>
      <c r="X148">
        <v>4.2590000000000003</v>
      </c>
      <c r="Y148" s="10">
        <v>1.84</v>
      </c>
    </row>
    <row r="149" spans="1:25" x14ac:dyDescent="0.25">
      <c r="A149">
        <v>112</v>
      </c>
      <c r="B149" t="s">
        <v>38</v>
      </c>
      <c r="C149">
        <v>6</v>
      </c>
      <c r="D149">
        <v>1</v>
      </c>
      <c r="E149" t="b">
        <v>0</v>
      </c>
      <c r="F149">
        <v>21</v>
      </c>
      <c r="G149" s="10" t="s">
        <v>55</v>
      </c>
      <c r="H149">
        <v>0.95099999999999996</v>
      </c>
      <c r="I149">
        <v>2.9969999999999999</v>
      </c>
      <c r="J149">
        <v>2.8260000000000001</v>
      </c>
      <c r="K149">
        <v>1.2789999999999999</v>
      </c>
      <c r="L149">
        <v>1.143</v>
      </c>
      <c r="M149">
        <v>1.776</v>
      </c>
      <c r="N149">
        <v>0.38700000000000001</v>
      </c>
      <c r="O149">
        <v>1.401</v>
      </c>
      <c r="P149">
        <v>0.92400000000000004</v>
      </c>
      <c r="Q149">
        <v>0.46200000000000002</v>
      </c>
      <c r="R149">
        <v>0.47199999999999998</v>
      </c>
      <c r="S149">
        <v>1.5329999999999999</v>
      </c>
      <c r="T149">
        <v>1.7430000000000001</v>
      </c>
      <c r="U149">
        <v>5.6520000000000001</v>
      </c>
      <c r="V149">
        <v>6.6079999999999997</v>
      </c>
      <c r="W149">
        <v>2.5529999999999999</v>
      </c>
      <c r="X149">
        <v>2.1190000000000002</v>
      </c>
      <c r="Y149" s="10">
        <v>2.0430000000000001</v>
      </c>
    </row>
    <row r="150" spans="1:25" x14ac:dyDescent="0.25">
      <c r="A150">
        <v>119</v>
      </c>
      <c r="B150" t="s">
        <v>39</v>
      </c>
      <c r="C150">
        <v>6</v>
      </c>
      <c r="D150">
        <v>1</v>
      </c>
      <c r="E150" t="b">
        <v>0</v>
      </c>
      <c r="F150">
        <v>2</v>
      </c>
      <c r="G150" s="10" t="s">
        <v>56</v>
      </c>
      <c r="H150">
        <v>0.58099999999999996</v>
      </c>
      <c r="I150">
        <v>0</v>
      </c>
      <c r="J150">
        <v>0</v>
      </c>
      <c r="K150">
        <v>0</v>
      </c>
      <c r="L150">
        <v>0.871</v>
      </c>
      <c r="M150">
        <v>1.5980000000000001</v>
      </c>
      <c r="N150">
        <v>-0.995</v>
      </c>
      <c r="O150">
        <v>0</v>
      </c>
      <c r="P150">
        <v>0</v>
      </c>
      <c r="Q150">
        <v>0</v>
      </c>
      <c r="R150">
        <v>-0.999</v>
      </c>
      <c r="S150">
        <v>-0.58199999999999996</v>
      </c>
      <c r="T150">
        <v>533.41499999999996</v>
      </c>
      <c r="U150">
        <v>0</v>
      </c>
      <c r="V150">
        <v>0</v>
      </c>
      <c r="W150">
        <v>0</v>
      </c>
      <c r="X150">
        <v>5364.2070000000003</v>
      </c>
      <c r="Y150" s="10">
        <v>15.167</v>
      </c>
    </row>
    <row r="151" spans="1:25" x14ac:dyDescent="0.25">
      <c r="A151">
        <v>126</v>
      </c>
      <c r="B151" t="s">
        <v>40</v>
      </c>
      <c r="C151">
        <v>6</v>
      </c>
      <c r="D151">
        <v>1</v>
      </c>
      <c r="E151" t="b">
        <v>0</v>
      </c>
      <c r="F151">
        <v>26</v>
      </c>
      <c r="G151" s="10" t="s">
        <v>57</v>
      </c>
      <c r="H151">
        <v>1.569</v>
      </c>
      <c r="I151">
        <v>0.67900000000000005</v>
      </c>
      <c r="J151">
        <v>1.613</v>
      </c>
      <c r="K151">
        <v>1.133</v>
      </c>
      <c r="L151">
        <v>0.55800000000000005</v>
      </c>
      <c r="M151">
        <v>1.917</v>
      </c>
      <c r="N151">
        <v>0.67500000000000004</v>
      </c>
      <c r="O151">
        <v>0.192</v>
      </c>
      <c r="P151">
        <v>0.52700000000000002</v>
      </c>
      <c r="Q151">
        <v>0.41099999999999998</v>
      </c>
      <c r="R151">
        <v>0.19600000000000001</v>
      </c>
      <c r="S151">
        <v>1.5940000000000001</v>
      </c>
      <c r="T151">
        <v>2.9390000000000001</v>
      </c>
      <c r="U151">
        <v>1.3660000000000001</v>
      </c>
      <c r="V151">
        <v>3.472</v>
      </c>
      <c r="W151">
        <v>2.2250000000000001</v>
      </c>
      <c r="X151">
        <v>1.0309999999999999</v>
      </c>
      <c r="Y151" s="10">
        <v>2.2810000000000001</v>
      </c>
    </row>
    <row r="152" spans="1:25" x14ac:dyDescent="0.25">
      <c r="A152">
        <v>133</v>
      </c>
      <c r="B152" t="s">
        <v>41</v>
      </c>
      <c r="C152">
        <v>6</v>
      </c>
      <c r="D152">
        <v>1</v>
      </c>
      <c r="E152" t="b">
        <v>0</v>
      </c>
      <c r="F152">
        <v>49</v>
      </c>
      <c r="G152" s="10" t="s">
        <v>58</v>
      </c>
      <c r="H152">
        <v>2.4009999999999998</v>
      </c>
      <c r="I152">
        <v>1.3089999999999999</v>
      </c>
      <c r="J152">
        <v>0.39400000000000002</v>
      </c>
      <c r="K152">
        <v>0.20100000000000001</v>
      </c>
      <c r="L152">
        <v>1.8919999999999999</v>
      </c>
      <c r="M152">
        <v>1.6739999999999999</v>
      </c>
      <c r="N152">
        <v>1.407</v>
      </c>
      <c r="O152">
        <v>0.71399999999999997</v>
      </c>
      <c r="P152">
        <v>0.113</v>
      </c>
      <c r="Q152">
        <v>7.4999999999999997E-2</v>
      </c>
      <c r="R152">
        <v>1.1950000000000001</v>
      </c>
      <c r="S152">
        <v>1.5620000000000001</v>
      </c>
      <c r="T152">
        <v>3.806</v>
      </c>
      <c r="U152">
        <v>2.109</v>
      </c>
      <c r="V152">
        <v>0.746</v>
      </c>
      <c r="W152">
        <v>0.34200000000000003</v>
      </c>
      <c r="X152">
        <v>2.8109999999999999</v>
      </c>
      <c r="Y152" s="10">
        <v>1.7909999999999999</v>
      </c>
    </row>
    <row r="153" spans="1:25" x14ac:dyDescent="0.25">
      <c r="A153">
        <v>140</v>
      </c>
      <c r="B153" t="s">
        <v>42</v>
      </c>
      <c r="C153">
        <v>6</v>
      </c>
      <c r="D153">
        <v>1</v>
      </c>
      <c r="E153" t="b">
        <v>0</v>
      </c>
      <c r="F153">
        <v>234</v>
      </c>
      <c r="G153" s="10" t="s">
        <v>59</v>
      </c>
      <c r="H153">
        <v>1.99</v>
      </c>
      <c r="I153">
        <v>4.4370000000000003</v>
      </c>
      <c r="J153">
        <v>1.006</v>
      </c>
      <c r="K153">
        <v>0.38</v>
      </c>
      <c r="L153">
        <v>3.4180000000000001</v>
      </c>
      <c r="M153">
        <v>1.7010000000000001</v>
      </c>
      <c r="N153">
        <v>1.651</v>
      </c>
      <c r="O153">
        <v>3.7130000000000001</v>
      </c>
      <c r="P153">
        <v>0.77800000000000002</v>
      </c>
      <c r="Q153">
        <v>0.29599999999999999</v>
      </c>
      <c r="R153">
        <v>2.89</v>
      </c>
      <c r="S153">
        <v>1.639</v>
      </c>
      <c r="T153">
        <v>2.3719999999999999</v>
      </c>
      <c r="U153">
        <v>5.2720000000000002</v>
      </c>
      <c r="V153">
        <v>1.2629999999999999</v>
      </c>
      <c r="W153">
        <v>0.47</v>
      </c>
      <c r="X153">
        <v>4.016</v>
      </c>
      <c r="Y153" s="10">
        <v>1.7649999999999999</v>
      </c>
    </row>
    <row r="154" spans="1:25" x14ac:dyDescent="0.25">
      <c r="A154">
        <v>147</v>
      </c>
      <c r="B154" t="s">
        <v>43</v>
      </c>
      <c r="C154">
        <v>6</v>
      </c>
      <c r="D154">
        <v>1</v>
      </c>
      <c r="E154" t="b">
        <v>0</v>
      </c>
      <c r="F154">
        <v>14</v>
      </c>
      <c r="G154" s="10" t="s">
        <v>64</v>
      </c>
      <c r="H154">
        <v>1.054</v>
      </c>
      <c r="I154">
        <v>1.417</v>
      </c>
      <c r="J154">
        <v>0.59299999999999997</v>
      </c>
      <c r="K154">
        <v>0.187</v>
      </c>
      <c r="L154">
        <v>1.0609999999999999</v>
      </c>
      <c r="M154">
        <v>1.4379999999999999</v>
      </c>
      <c r="N154">
        <v>0.46400000000000002</v>
      </c>
      <c r="O154">
        <v>0.56399999999999995</v>
      </c>
      <c r="P154">
        <v>-0.22500000000000001</v>
      </c>
      <c r="Q154">
        <v>-0.1</v>
      </c>
      <c r="R154">
        <v>0.14199999999999999</v>
      </c>
      <c r="S154">
        <v>1.298</v>
      </c>
      <c r="T154">
        <v>1.8819999999999999</v>
      </c>
      <c r="U154">
        <v>2.7349999999999999</v>
      </c>
      <c r="V154">
        <v>2.2759999999999998</v>
      </c>
      <c r="W154">
        <v>0.56399999999999995</v>
      </c>
      <c r="X154">
        <v>2.7189999999999999</v>
      </c>
      <c r="Y154" s="10">
        <v>1.587</v>
      </c>
    </row>
    <row r="155" spans="1:25" x14ac:dyDescent="0.25">
      <c r="A155">
        <v>154</v>
      </c>
      <c r="B155" t="s">
        <v>44</v>
      </c>
      <c r="C155">
        <v>6</v>
      </c>
      <c r="D155">
        <v>1</v>
      </c>
      <c r="E155" t="b">
        <v>0</v>
      </c>
      <c r="F155">
        <v>0</v>
      </c>
      <c r="G155" s="10" t="s">
        <v>60</v>
      </c>
      <c r="H155" t="s">
        <v>26</v>
      </c>
      <c r="I155" t="s">
        <v>26</v>
      </c>
      <c r="J155" t="s">
        <v>26</v>
      </c>
      <c r="K155" t="s">
        <v>26</v>
      </c>
      <c r="L155" t="s">
        <v>26</v>
      </c>
      <c r="M155" t="s">
        <v>26</v>
      </c>
      <c r="N155" t="s">
        <v>26</v>
      </c>
      <c r="O155" t="s">
        <v>26</v>
      </c>
      <c r="P155" t="s">
        <v>26</v>
      </c>
      <c r="Q155" t="s">
        <v>26</v>
      </c>
      <c r="R155" t="s">
        <v>26</v>
      </c>
      <c r="S155" t="s">
        <v>26</v>
      </c>
      <c r="T155" t="s">
        <v>26</v>
      </c>
      <c r="U155" t="s">
        <v>26</v>
      </c>
      <c r="V155" t="s">
        <v>26</v>
      </c>
      <c r="W155" t="s">
        <v>26</v>
      </c>
      <c r="X155" t="s">
        <v>26</v>
      </c>
      <c r="Y155" s="10" t="s">
        <v>26</v>
      </c>
    </row>
  </sheetData>
  <pageMargins left="0.7" right="0.7" top="0.75" bottom="0.75" header="0.3" footer="0.3"/>
  <pageSetup paperSize="6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55"/>
  <sheetViews>
    <sheetView topLeftCell="T1" workbookViewId="0">
      <pane ySplit="1" topLeftCell="A74" activePane="bottomLeft" state="frozen"/>
      <selection pane="bottomLeft" activeCell="X91" sqref="X91"/>
    </sheetView>
  </sheetViews>
  <sheetFormatPr defaultRowHeight="15" x14ac:dyDescent="0.25"/>
  <cols>
    <col min="2" max="2" width="24.140625" customWidth="1"/>
    <col min="7" max="7" width="12.7109375" bestFit="1" customWidth="1"/>
    <col min="25" max="25" width="9.140625" style="10"/>
    <col min="26" max="26" width="9.140625" style="21"/>
    <col min="27" max="31" width="9.140625" style="22"/>
    <col min="32" max="32" width="9.140625" style="21"/>
    <col min="33" max="36" width="9.140625" style="22"/>
    <col min="37" max="37" width="9.140625" style="26"/>
    <col min="38" max="43" width="9.140625" style="22"/>
  </cols>
  <sheetData>
    <row r="1" spans="1:40" x14ac:dyDescent="0.25">
      <c r="A1" t="s">
        <v>45</v>
      </c>
      <c r="B1" t="s">
        <v>46</v>
      </c>
      <c r="C1" t="s">
        <v>0</v>
      </c>
      <c r="D1" t="s">
        <v>1</v>
      </c>
      <c r="E1" t="s">
        <v>2</v>
      </c>
      <c r="F1" t="s">
        <v>3</v>
      </c>
      <c r="G1" t="s">
        <v>46</v>
      </c>
      <c r="H1" t="s">
        <v>93</v>
      </c>
      <c r="I1" t="s">
        <v>105</v>
      </c>
      <c r="J1" t="s">
        <v>95</v>
      </c>
      <c r="K1" t="s">
        <v>106</v>
      </c>
      <c r="L1" t="s">
        <v>107</v>
      </c>
      <c r="M1" t="s">
        <v>97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s="10" t="s">
        <v>16</v>
      </c>
      <c r="U1" s="10" t="s">
        <v>17</v>
      </c>
      <c r="V1" s="10" t="s">
        <v>18</v>
      </c>
      <c r="W1" s="10" t="s">
        <v>19</v>
      </c>
      <c r="X1" s="10" t="s">
        <v>20</v>
      </c>
      <c r="Y1" s="10" t="s">
        <v>21</v>
      </c>
      <c r="Z1" s="21" t="s">
        <v>4</v>
      </c>
      <c r="AA1" s="22" t="s">
        <v>5</v>
      </c>
      <c r="AB1" s="22" t="s">
        <v>6</v>
      </c>
      <c r="AC1" s="22" t="s">
        <v>7</v>
      </c>
      <c r="AD1" s="22" t="s">
        <v>8</v>
      </c>
      <c r="AE1" s="22" t="s">
        <v>9</v>
      </c>
      <c r="AF1" s="23" t="s">
        <v>4</v>
      </c>
      <c r="AG1" s="24" t="s">
        <v>5</v>
      </c>
      <c r="AH1" s="24" t="s">
        <v>6</v>
      </c>
      <c r="AI1" s="24" t="s">
        <v>7</v>
      </c>
      <c r="AJ1" s="24" t="s">
        <v>8</v>
      </c>
      <c r="AK1" s="25" t="s">
        <v>9</v>
      </c>
      <c r="AL1" s="22" t="s">
        <v>46</v>
      </c>
      <c r="AM1" s="22" t="s">
        <v>110</v>
      </c>
      <c r="AN1" s="22" t="s">
        <v>109</v>
      </c>
    </row>
    <row r="2" spans="1:40" x14ac:dyDescent="0.25">
      <c r="A2">
        <v>1</v>
      </c>
      <c r="B2" t="s">
        <v>22</v>
      </c>
      <c r="C2">
        <v>2</v>
      </c>
      <c r="D2">
        <v>1</v>
      </c>
      <c r="E2" t="b">
        <v>0</v>
      </c>
      <c r="F2">
        <v>4523</v>
      </c>
      <c r="G2" t="s">
        <v>47</v>
      </c>
      <c r="H2">
        <v>0.42699999999999999</v>
      </c>
      <c r="I2">
        <v>2.16</v>
      </c>
      <c r="J2">
        <v>7.6999999999999999E-2</v>
      </c>
      <c r="K2">
        <v>7.5999999999999998E-2</v>
      </c>
      <c r="L2">
        <v>0.65200000000000002</v>
      </c>
      <c r="M2">
        <v>1.2999999999999999E-2</v>
      </c>
      <c r="N2">
        <v>0.40600000000000003</v>
      </c>
      <c r="O2">
        <v>2.133</v>
      </c>
      <c r="P2">
        <v>6.9000000000000006E-2</v>
      </c>
      <c r="Q2">
        <v>6.9000000000000006E-2</v>
      </c>
      <c r="R2">
        <v>0.627</v>
      </c>
      <c r="S2">
        <v>0.01</v>
      </c>
      <c r="T2">
        <v>0.44800000000000001</v>
      </c>
      <c r="U2">
        <v>2.1869999999999998</v>
      </c>
      <c r="V2">
        <v>8.5000000000000006E-2</v>
      </c>
      <c r="W2">
        <v>8.3000000000000004E-2</v>
      </c>
      <c r="X2">
        <v>0.67800000000000005</v>
      </c>
      <c r="Y2" s="10">
        <v>1.4999999999999999E-2</v>
      </c>
      <c r="Z2" s="21">
        <f>H2-N2</f>
        <v>2.0999999999999963E-2</v>
      </c>
      <c r="AA2" s="22">
        <f t="shared" ref="AA2:AE17" si="0">I2-O2</f>
        <v>2.7000000000000135E-2</v>
      </c>
      <c r="AB2" s="22">
        <f t="shared" si="0"/>
        <v>7.9999999999999932E-3</v>
      </c>
      <c r="AC2" s="22">
        <f t="shared" si="0"/>
        <v>6.9999999999999923E-3</v>
      </c>
      <c r="AD2" s="22">
        <f t="shared" si="0"/>
        <v>2.5000000000000022E-2</v>
      </c>
      <c r="AE2" s="22">
        <f t="shared" si="0"/>
        <v>2.9999999999999992E-3</v>
      </c>
      <c r="AF2" s="21">
        <f>T2-H2</f>
        <v>2.1000000000000019E-2</v>
      </c>
      <c r="AG2" s="22">
        <f t="shared" ref="AG2:AK17" si="1">U2-I2</f>
        <v>2.6999999999999691E-2</v>
      </c>
      <c r="AH2" s="22">
        <f t="shared" si="1"/>
        <v>8.0000000000000071E-3</v>
      </c>
      <c r="AI2" s="22">
        <f t="shared" si="1"/>
        <v>7.0000000000000062E-3</v>
      </c>
      <c r="AJ2" s="22">
        <f t="shared" si="1"/>
        <v>2.6000000000000023E-2</v>
      </c>
      <c r="AK2" s="26">
        <f t="shared" si="1"/>
        <v>2E-3</v>
      </c>
      <c r="AL2" s="22" t="s">
        <v>47</v>
      </c>
    </row>
    <row r="3" spans="1:40" x14ac:dyDescent="0.25">
      <c r="A3">
        <v>8</v>
      </c>
      <c r="B3" t="s">
        <v>23</v>
      </c>
      <c r="C3">
        <v>2</v>
      </c>
      <c r="D3">
        <v>1</v>
      </c>
      <c r="E3" t="b">
        <v>0</v>
      </c>
      <c r="F3">
        <v>16483</v>
      </c>
      <c r="G3" t="s">
        <v>23</v>
      </c>
      <c r="H3">
        <v>0.66600000000000004</v>
      </c>
      <c r="I3">
        <v>2.3980000000000001</v>
      </c>
      <c r="J3">
        <v>0.109</v>
      </c>
      <c r="K3">
        <v>0.33300000000000002</v>
      </c>
      <c r="L3">
        <v>1.0329999999999999</v>
      </c>
      <c r="M3">
        <v>4.7E-2</v>
      </c>
      <c r="N3">
        <v>0.65100000000000002</v>
      </c>
      <c r="O3">
        <v>2.379</v>
      </c>
      <c r="P3">
        <v>0.104</v>
      </c>
      <c r="Q3">
        <v>0.32400000000000001</v>
      </c>
      <c r="R3">
        <v>1.0129999999999999</v>
      </c>
      <c r="S3">
        <v>4.3999999999999997E-2</v>
      </c>
      <c r="T3">
        <v>0.68200000000000005</v>
      </c>
      <c r="U3">
        <v>2.4180000000000001</v>
      </c>
      <c r="V3">
        <v>0.115</v>
      </c>
      <c r="W3">
        <v>0.34300000000000003</v>
      </c>
      <c r="X3">
        <v>1.052</v>
      </c>
      <c r="Y3" s="10">
        <v>4.9000000000000002E-2</v>
      </c>
      <c r="Z3" s="21">
        <f t="shared" ref="Z3:AE23" si="2">H3-N3</f>
        <v>1.5000000000000013E-2</v>
      </c>
      <c r="AA3" s="22">
        <f t="shared" si="0"/>
        <v>1.9000000000000128E-2</v>
      </c>
      <c r="AB3" s="22">
        <f t="shared" si="0"/>
        <v>5.0000000000000044E-3</v>
      </c>
      <c r="AC3" s="22">
        <f t="shared" si="0"/>
        <v>9.000000000000008E-3</v>
      </c>
      <c r="AD3" s="22">
        <f t="shared" si="0"/>
        <v>2.0000000000000018E-2</v>
      </c>
      <c r="AE3" s="22">
        <f t="shared" si="0"/>
        <v>3.0000000000000027E-3</v>
      </c>
      <c r="AF3" s="21">
        <f t="shared" ref="AF3:AK23" si="3">T3-H3</f>
        <v>1.6000000000000014E-2</v>
      </c>
      <c r="AG3" s="22">
        <f t="shared" si="1"/>
        <v>2.0000000000000018E-2</v>
      </c>
      <c r="AH3" s="22">
        <f t="shared" si="1"/>
        <v>6.0000000000000053E-3</v>
      </c>
      <c r="AI3" s="22">
        <f t="shared" si="1"/>
        <v>1.0000000000000009E-2</v>
      </c>
      <c r="AJ3" s="22">
        <f t="shared" si="1"/>
        <v>1.9000000000000128E-2</v>
      </c>
      <c r="AK3" s="26">
        <f t="shared" si="1"/>
        <v>2.0000000000000018E-3</v>
      </c>
      <c r="AL3" s="22" t="s">
        <v>23</v>
      </c>
    </row>
    <row r="4" spans="1:40" x14ac:dyDescent="0.25">
      <c r="A4">
        <v>15</v>
      </c>
      <c r="B4" t="s">
        <v>24</v>
      </c>
      <c r="C4">
        <v>2</v>
      </c>
      <c r="D4">
        <v>1</v>
      </c>
      <c r="E4" t="b">
        <v>0</v>
      </c>
      <c r="F4">
        <v>69129</v>
      </c>
      <c r="G4" t="s">
        <v>48</v>
      </c>
      <c r="H4">
        <v>0.69099999999999995</v>
      </c>
      <c r="I4">
        <v>2.5049999999999999</v>
      </c>
      <c r="J4">
        <v>0.13100000000000001</v>
      </c>
      <c r="K4">
        <v>0.40300000000000002</v>
      </c>
      <c r="L4">
        <v>1.04</v>
      </c>
      <c r="M4">
        <v>4.4999999999999998E-2</v>
      </c>
      <c r="N4">
        <v>0.68300000000000005</v>
      </c>
      <c r="O4">
        <v>2.4940000000000002</v>
      </c>
      <c r="P4">
        <v>0.128</v>
      </c>
      <c r="Q4">
        <v>0.39700000000000002</v>
      </c>
      <c r="R4">
        <v>1.0309999999999999</v>
      </c>
      <c r="S4">
        <v>4.2999999999999997E-2</v>
      </c>
      <c r="T4">
        <v>0.69899999999999995</v>
      </c>
      <c r="U4">
        <v>2.5150000000000001</v>
      </c>
      <c r="V4">
        <v>0.13400000000000001</v>
      </c>
      <c r="W4">
        <v>0.40799999999999997</v>
      </c>
      <c r="X4">
        <v>1.05</v>
      </c>
      <c r="Y4" s="10">
        <v>4.5999999999999999E-2</v>
      </c>
      <c r="Z4" s="21">
        <f t="shared" si="2"/>
        <v>7.9999999999998961E-3</v>
      </c>
      <c r="AA4" s="22">
        <f t="shared" si="0"/>
        <v>1.0999999999999677E-2</v>
      </c>
      <c r="AB4" s="22">
        <f t="shared" si="0"/>
        <v>3.0000000000000027E-3</v>
      </c>
      <c r="AC4" s="22">
        <f t="shared" si="0"/>
        <v>6.0000000000000053E-3</v>
      </c>
      <c r="AD4" s="22">
        <f t="shared" si="0"/>
        <v>9.000000000000119E-3</v>
      </c>
      <c r="AE4" s="22">
        <f t="shared" si="0"/>
        <v>2.0000000000000018E-3</v>
      </c>
      <c r="AF4" s="21">
        <f t="shared" si="3"/>
        <v>8.0000000000000071E-3</v>
      </c>
      <c r="AG4" s="22">
        <f t="shared" si="1"/>
        <v>1.0000000000000231E-2</v>
      </c>
      <c r="AH4" s="22">
        <f t="shared" si="1"/>
        <v>3.0000000000000027E-3</v>
      </c>
      <c r="AI4" s="22">
        <f t="shared" si="1"/>
        <v>4.9999999999999489E-3</v>
      </c>
      <c r="AJ4" s="22">
        <f t="shared" si="1"/>
        <v>1.0000000000000009E-2</v>
      </c>
      <c r="AK4" s="26">
        <f t="shared" si="1"/>
        <v>1.0000000000000009E-3</v>
      </c>
      <c r="AL4" s="22" t="s">
        <v>48</v>
      </c>
    </row>
    <row r="5" spans="1:40" x14ac:dyDescent="0.25">
      <c r="A5">
        <v>22</v>
      </c>
      <c r="B5" t="s">
        <v>25</v>
      </c>
      <c r="C5">
        <v>2</v>
      </c>
      <c r="D5">
        <v>1</v>
      </c>
      <c r="E5" t="b">
        <v>0</v>
      </c>
      <c r="F5">
        <v>61</v>
      </c>
      <c r="G5" t="s">
        <v>49</v>
      </c>
      <c r="H5">
        <v>0.29799999999999999</v>
      </c>
      <c r="I5">
        <v>2.2730000000000001</v>
      </c>
      <c r="J5">
        <v>0.109</v>
      </c>
      <c r="K5">
        <v>7.8E-2</v>
      </c>
      <c r="L5">
        <v>0.64200000000000002</v>
      </c>
      <c r="M5">
        <v>2.8000000000000001E-2</v>
      </c>
      <c r="N5">
        <v>0.17499999999999999</v>
      </c>
      <c r="O5">
        <v>2.069</v>
      </c>
      <c r="P5">
        <v>3.7999999999999999E-2</v>
      </c>
      <c r="Q5">
        <v>1.4E-2</v>
      </c>
      <c r="R5">
        <v>0.435</v>
      </c>
      <c r="S5">
        <v>0</v>
      </c>
      <c r="T5">
        <v>0.434</v>
      </c>
      <c r="U5">
        <v>2.4910000000000001</v>
      </c>
      <c r="V5">
        <v>0.185</v>
      </c>
      <c r="W5">
        <v>0.14499999999999999</v>
      </c>
      <c r="X5">
        <v>0.879</v>
      </c>
      <c r="Y5" s="10">
        <v>5.7000000000000002E-2</v>
      </c>
      <c r="Z5" s="21">
        <f t="shared" si="2"/>
        <v>0.123</v>
      </c>
      <c r="AA5" s="22">
        <f t="shared" si="0"/>
        <v>0.20400000000000018</v>
      </c>
      <c r="AB5" s="22">
        <f t="shared" si="0"/>
        <v>7.1000000000000008E-2</v>
      </c>
      <c r="AC5" s="22">
        <f t="shared" si="0"/>
        <v>6.4000000000000001E-2</v>
      </c>
      <c r="AD5" s="22">
        <f t="shared" si="0"/>
        <v>0.20700000000000002</v>
      </c>
      <c r="AE5" s="22">
        <f t="shared" si="0"/>
        <v>2.8000000000000001E-2</v>
      </c>
      <c r="AF5" s="21">
        <f t="shared" si="3"/>
        <v>0.13600000000000001</v>
      </c>
      <c r="AG5" s="22">
        <f t="shared" si="1"/>
        <v>0.21799999999999997</v>
      </c>
      <c r="AH5" s="22">
        <f t="shared" si="1"/>
        <v>7.5999999999999998E-2</v>
      </c>
      <c r="AI5" s="22">
        <f t="shared" si="1"/>
        <v>6.699999999999999E-2</v>
      </c>
      <c r="AJ5" s="22">
        <f t="shared" si="1"/>
        <v>0.23699999999999999</v>
      </c>
      <c r="AK5" s="26">
        <f t="shared" si="1"/>
        <v>2.9000000000000001E-2</v>
      </c>
      <c r="AL5" s="22" t="s">
        <v>49</v>
      </c>
    </row>
    <row r="6" spans="1:40" x14ac:dyDescent="0.25">
      <c r="A6">
        <v>29</v>
      </c>
      <c r="B6" t="s">
        <v>27</v>
      </c>
      <c r="C6">
        <v>2</v>
      </c>
      <c r="D6">
        <v>1</v>
      </c>
      <c r="E6" t="b">
        <v>0</v>
      </c>
      <c r="F6">
        <v>4013</v>
      </c>
      <c r="G6" t="s">
        <v>27</v>
      </c>
      <c r="H6">
        <v>0.62</v>
      </c>
      <c r="I6">
        <v>2.2930000000000001</v>
      </c>
      <c r="J6">
        <v>9.5000000000000001E-2</v>
      </c>
      <c r="K6">
        <v>0.189</v>
      </c>
      <c r="L6">
        <v>0.379</v>
      </c>
      <c r="M6">
        <v>2.5999999999999999E-2</v>
      </c>
      <c r="N6">
        <v>0.58899999999999997</v>
      </c>
      <c r="O6">
        <v>2.2629999999999999</v>
      </c>
      <c r="P6">
        <v>8.5000000000000006E-2</v>
      </c>
      <c r="Q6">
        <v>0.17499999999999999</v>
      </c>
      <c r="R6">
        <v>0.36</v>
      </c>
      <c r="S6">
        <v>2.1999999999999999E-2</v>
      </c>
      <c r="T6">
        <v>0.65200000000000002</v>
      </c>
      <c r="U6">
        <v>2.3239999999999998</v>
      </c>
      <c r="V6">
        <v>0.106</v>
      </c>
      <c r="W6">
        <v>0.20300000000000001</v>
      </c>
      <c r="X6">
        <v>0.39900000000000002</v>
      </c>
      <c r="Y6" s="10">
        <v>0.03</v>
      </c>
      <c r="Z6" s="21">
        <f t="shared" si="2"/>
        <v>3.1000000000000028E-2</v>
      </c>
      <c r="AA6" s="22">
        <f t="shared" si="0"/>
        <v>3.0000000000000249E-2</v>
      </c>
      <c r="AB6" s="22">
        <f t="shared" si="0"/>
        <v>9.999999999999995E-3</v>
      </c>
      <c r="AC6" s="22">
        <f t="shared" si="0"/>
        <v>1.4000000000000012E-2</v>
      </c>
      <c r="AD6" s="22">
        <f t="shared" si="0"/>
        <v>1.9000000000000017E-2</v>
      </c>
      <c r="AE6" s="22">
        <f t="shared" si="0"/>
        <v>4.0000000000000001E-3</v>
      </c>
      <c r="AF6" s="21">
        <f t="shared" si="3"/>
        <v>3.2000000000000028E-2</v>
      </c>
      <c r="AG6" s="22">
        <f t="shared" si="1"/>
        <v>3.0999999999999694E-2</v>
      </c>
      <c r="AH6" s="22">
        <f t="shared" si="1"/>
        <v>1.0999999999999996E-2</v>
      </c>
      <c r="AI6" s="22">
        <f t="shared" si="1"/>
        <v>1.4000000000000012E-2</v>
      </c>
      <c r="AJ6" s="22">
        <f t="shared" si="1"/>
        <v>2.0000000000000018E-2</v>
      </c>
      <c r="AK6" s="26">
        <f t="shared" si="1"/>
        <v>4.0000000000000001E-3</v>
      </c>
      <c r="AL6" s="22" t="s">
        <v>27</v>
      </c>
    </row>
    <row r="7" spans="1:40" x14ac:dyDescent="0.25">
      <c r="A7">
        <v>36</v>
      </c>
      <c r="B7" t="s">
        <v>28</v>
      </c>
      <c r="C7">
        <v>2</v>
      </c>
      <c r="D7">
        <v>1</v>
      </c>
      <c r="E7" t="b">
        <v>0</v>
      </c>
      <c r="F7">
        <v>123361</v>
      </c>
      <c r="G7" t="s">
        <v>50</v>
      </c>
      <c r="H7">
        <v>0.74299999999999999</v>
      </c>
      <c r="I7">
        <v>2.5299999999999998</v>
      </c>
      <c r="J7">
        <v>0.156</v>
      </c>
      <c r="K7">
        <v>0.16</v>
      </c>
      <c r="L7">
        <v>1.218</v>
      </c>
      <c r="M7">
        <v>0.03</v>
      </c>
      <c r="N7">
        <v>0.73599999999999999</v>
      </c>
      <c r="O7">
        <v>2.5209999999999999</v>
      </c>
      <c r="P7">
        <v>0.154</v>
      </c>
      <c r="Q7">
        <v>0.157</v>
      </c>
      <c r="R7">
        <v>1.2090000000000001</v>
      </c>
      <c r="S7">
        <v>2.9000000000000001E-2</v>
      </c>
      <c r="T7">
        <v>0.749</v>
      </c>
      <c r="U7">
        <v>2.5379999999999998</v>
      </c>
      <c r="V7">
        <v>0.159</v>
      </c>
      <c r="W7">
        <v>0.16200000000000001</v>
      </c>
      <c r="X7">
        <v>1.226</v>
      </c>
      <c r="Y7" s="10">
        <v>3.1E-2</v>
      </c>
      <c r="Z7" s="21">
        <f t="shared" si="2"/>
        <v>7.0000000000000062E-3</v>
      </c>
      <c r="AA7" s="22">
        <f t="shared" si="0"/>
        <v>8.999999999999897E-3</v>
      </c>
      <c r="AB7" s="22">
        <f t="shared" si="0"/>
        <v>2.0000000000000018E-3</v>
      </c>
      <c r="AC7" s="22">
        <f t="shared" si="0"/>
        <v>3.0000000000000027E-3</v>
      </c>
      <c r="AD7" s="22">
        <f t="shared" si="0"/>
        <v>8.999999999999897E-3</v>
      </c>
      <c r="AE7" s="22">
        <f t="shared" si="0"/>
        <v>9.9999999999999742E-4</v>
      </c>
      <c r="AF7" s="21">
        <f t="shared" si="3"/>
        <v>6.0000000000000053E-3</v>
      </c>
      <c r="AG7" s="22">
        <f t="shared" si="1"/>
        <v>8.0000000000000071E-3</v>
      </c>
      <c r="AH7" s="22">
        <f t="shared" si="1"/>
        <v>3.0000000000000027E-3</v>
      </c>
      <c r="AI7" s="22">
        <f t="shared" si="1"/>
        <v>2.0000000000000018E-3</v>
      </c>
      <c r="AJ7" s="22">
        <f t="shared" si="1"/>
        <v>8.0000000000000071E-3</v>
      </c>
      <c r="AK7" s="26">
        <f t="shared" si="1"/>
        <v>1.0000000000000009E-3</v>
      </c>
      <c r="AL7" s="22" t="s">
        <v>50</v>
      </c>
    </row>
    <row r="8" spans="1:40" x14ac:dyDescent="0.25">
      <c r="A8">
        <v>43</v>
      </c>
      <c r="B8" t="s">
        <v>29</v>
      </c>
      <c r="C8">
        <v>2</v>
      </c>
      <c r="D8">
        <v>1</v>
      </c>
      <c r="E8" t="b">
        <v>0</v>
      </c>
      <c r="F8">
        <v>25</v>
      </c>
      <c r="G8" t="s">
        <v>61</v>
      </c>
      <c r="H8">
        <v>0.42899999999999999</v>
      </c>
      <c r="I8">
        <v>2.35</v>
      </c>
      <c r="J8">
        <v>0.34599999999999997</v>
      </c>
      <c r="K8">
        <v>0.11</v>
      </c>
      <c r="L8">
        <v>0.58499999999999996</v>
      </c>
      <c r="M8">
        <v>0</v>
      </c>
      <c r="N8">
        <v>0.20599999999999999</v>
      </c>
      <c r="O8">
        <v>1.958</v>
      </c>
      <c r="P8">
        <v>0.107</v>
      </c>
      <c r="Q8">
        <v>1E-3</v>
      </c>
      <c r="R8">
        <v>0.308</v>
      </c>
      <c r="S8">
        <v>0</v>
      </c>
      <c r="T8">
        <v>0.69299999999999995</v>
      </c>
      <c r="U8">
        <v>2.794</v>
      </c>
      <c r="V8">
        <v>0.63600000000000001</v>
      </c>
      <c r="W8">
        <v>0.23100000000000001</v>
      </c>
      <c r="X8">
        <v>0.92100000000000004</v>
      </c>
      <c r="Y8" s="10">
        <v>0</v>
      </c>
      <c r="Z8" s="21">
        <f t="shared" si="2"/>
        <v>0.223</v>
      </c>
      <c r="AA8" s="22">
        <f t="shared" si="0"/>
        <v>0.39200000000000013</v>
      </c>
      <c r="AB8" s="22">
        <f t="shared" si="0"/>
        <v>0.23899999999999999</v>
      </c>
      <c r="AC8" s="22">
        <f t="shared" si="0"/>
        <v>0.109</v>
      </c>
      <c r="AD8" s="22">
        <f t="shared" si="0"/>
        <v>0.27699999999999997</v>
      </c>
      <c r="AE8" s="22">
        <f t="shared" si="0"/>
        <v>0</v>
      </c>
      <c r="AF8" s="21">
        <f t="shared" si="3"/>
        <v>0.26399999999999996</v>
      </c>
      <c r="AG8" s="22">
        <f t="shared" si="1"/>
        <v>0.44399999999999995</v>
      </c>
      <c r="AH8" s="22">
        <f t="shared" si="1"/>
        <v>0.29000000000000004</v>
      </c>
      <c r="AI8" s="22">
        <f t="shared" si="1"/>
        <v>0.12100000000000001</v>
      </c>
      <c r="AJ8" s="22">
        <f t="shared" si="1"/>
        <v>0.33600000000000008</v>
      </c>
      <c r="AK8" s="26">
        <f t="shared" si="1"/>
        <v>0</v>
      </c>
      <c r="AL8" s="22" t="s">
        <v>61</v>
      </c>
    </row>
    <row r="9" spans="1:40" x14ac:dyDescent="0.25">
      <c r="A9">
        <v>50</v>
      </c>
      <c r="B9" t="s">
        <v>30</v>
      </c>
      <c r="C9">
        <v>2</v>
      </c>
      <c r="D9">
        <v>1</v>
      </c>
      <c r="E9" t="b">
        <v>0</v>
      </c>
      <c r="F9">
        <v>690</v>
      </c>
      <c r="G9" t="s">
        <v>51</v>
      </c>
      <c r="H9">
        <v>0.58099999999999996</v>
      </c>
      <c r="I9">
        <v>2.105</v>
      </c>
      <c r="J9">
        <v>9.2999999999999999E-2</v>
      </c>
      <c r="K9">
        <v>0.123</v>
      </c>
      <c r="L9">
        <v>0.47899999999999998</v>
      </c>
      <c r="M9">
        <v>2.5000000000000001E-2</v>
      </c>
      <c r="N9">
        <v>0.51500000000000001</v>
      </c>
      <c r="O9">
        <v>2.0489999999999999</v>
      </c>
      <c r="P9">
        <v>6.9000000000000006E-2</v>
      </c>
      <c r="Q9">
        <v>9.9000000000000005E-2</v>
      </c>
      <c r="R9">
        <v>0.42599999999999999</v>
      </c>
      <c r="S9">
        <v>1.6E-2</v>
      </c>
      <c r="T9">
        <v>0.65100000000000002</v>
      </c>
      <c r="U9">
        <v>2.1629999999999998</v>
      </c>
      <c r="V9">
        <v>0.11799999999999999</v>
      </c>
      <c r="W9">
        <v>0.14699999999999999</v>
      </c>
      <c r="X9">
        <v>0.53400000000000003</v>
      </c>
      <c r="Y9" s="10">
        <v>3.4000000000000002E-2</v>
      </c>
      <c r="Z9" s="21">
        <f t="shared" si="2"/>
        <v>6.5999999999999948E-2</v>
      </c>
      <c r="AA9" s="22">
        <f t="shared" si="0"/>
        <v>5.600000000000005E-2</v>
      </c>
      <c r="AB9" s="22">
        <f t="shared" si="0"/>
        <v>2.3999999999999994E-2</v>
      </c>
      <c r="AC9" s="22">
        <f t="shared" si="0"/>
        <v>2.3999999999999994E-2</v>
      </c>
      <c r="AD9" s="22">
        <f t="shared" si="0"/>
        <v>5.2999999999999992E-2</v>
      </c>
      <c r="AE9" s="22">
        <f t="shared" si="0"/>
        <v>9.0000000000000011E-3</v>
      </c>
      <c r="AF9" s="21">
        <f t="shared" si="3"/>
        <v>7.0000000000000062E-2</v>
      </c>
      <c r="AG9" s="22">
        <f t="shared" si="1"/>
        <v>5.7999999999999829E-2</v>
      </c>
      <c r="AH9" s="22">
        <f t="shared" si="1"/>
        <v>2.4999999999999994E-2</v>
      </c>
      <c r="AI9" s="22">
        <f t="shared" si="1"/>
        <v>2.3999999999999994E-2</v>
      </c>
      <c r="AJ9" s="22">
        <f t="shared" si="1"/>
        <v>5.5000000000000049E-2</v>
      </c>
      <c r="AK9" s="26">
        <f t="shared" si="1"/>
        <v>9.0000000000000011E-3</v>
      </c>
      <c r="AL9" s="22" t="s">
        <v>51</v>
      </c>
    </row>
    <row r="10" spans="1:40" x14ac:dyDescent="0.25">
      <c r="A10">
        <v>57</v>
      </c>
      <c r="B10" t="s">
        <v>31</v>
      </c>
      <c r="C10">
        <v>2</v>
      </c>
      <c r="D10">
        <v>1</v>
      </c>
      <c r="E10" t="b">
        <v>0</v>
      </c>
      <c r="F10">
        <v>649</v>
      </c>
      <c r="G10" t="s">
        <v>65</v>
      </c>
      <c r="H10">
        <v>0.505</v>
      </c>
      <c r="I10">
        <v>2.383</v>
      </c>
      <c r="J10">
        <v>0.26200000000000001</v>
      </c>
      <c r="K10">
        <v>0.11</v>
      </c>
      <c r="L10">
        <v>0.75700000000000001</v>
      </c>
      <c r="M10">
        <v>0.03</v>
      </c>
      <c r="N10">
        <v>0.436</v>
      </c>
      <c r="O10">
        <v>2.2909999999999999</v>
      </c>
      <c r="P10">
        <v>0.20899999999999999</v>
      </c>
      <c r="Q10">
        <v>8.5999999999999993E-2</v>
      </c>
      <c r="R10">
        <v>0.67700000000000005</v>
      </c>
      <c r="S10">
        <v>1.9E-2</v>
      </c>
      <c r="T10">
        <v>0.57799999999999996</v>
      </c>
      <c r="U10">
        <v>2.4780000000000002</v>
      </c>
      <c r="V10">
        <v>0.317</v>
      </c>
      <c r="W10">
        <v>0.13500000000000001</v>
      </c>
      <c r="X10">
        <v>0.84199999999999997</v>
      </c>
      <c r="Y10" s="10">
        <v>0.04</v>
      </c>
      <c r="Z10" s="21">
        <f t="shared" si="2"/>
        <v>6.9000000000000006E-2</v>
      </c>
      <c r="AA10" s="22">
        <f t="shared" si="0"/>
        <v>9.2000000000000082E-2</v>
      </c>
      <c r="AB10" s="22">
        <f t="shared" si="0"/>
        <v>5.3000000000000019E-2</v>
      </c>
      <c r="AC10" s="22">
        <f t="shared" si="0"/>
        <v>2.4000000000000007E-2</v>
      </c>
      <c r="AD10" s="22">
        <f t="shared" si="0"/>
        <v>7.999999999999996E-2</v>
      </c>
      <c r="AE10" s="22">
        <f t="shared" si="0"/>
        <v>1.0999999999999999E-2</v>
      </c>
      <c r="AF10" s="21">
        <f t="shared" si="3"/>
        <v>7.2999999999999954E-2</v>
      </c>
      <c r="AG10" s="22">
        <f t="shared" si="1"/>
        <v>9.5000000000000195E-2</v>
      </c>
      <c r="AH10" s="22">
        <f t="shared" si="1"/>
        <v>5.4999999999999993E-2</v>
      </c>
      <c r="AI10" s="22">
        <f t="shared" si="1"/>
        <v>2.5000000000000008E-2</v>
      </c>
      <c r="AJ10" s="22">
        <f t="shared" si="1"/>
        <v>8.4999999999999964E-2</v>
      </c>
      <c r="AK10" s="26">
        <f t="shared" si="1"/>
        <v>1.0000000000000002E-2</v>
      </c>
      <c r="AL10" s="22" t="s">
        <v>65</v>
      </c>
    </row>
    <row r="11" spans="1:40" x14ac:dyDescent="0.25">
      <c r="A11">
        <v>64</v>
      </c>
      <c r="B11" t="s">
        <v>32</v>
      </c>
      <c r="C11">
        <v>2</v>
      </c>
      <c r="D11">
        <v>1</v>
      </c>
      <c r="E11" t="b">
        <v>0</v>
      </c>
      <c r="F11">
        <v>16819</v>
      </c>
      <c r="G11" t="s">
        <v>63</v>
      </c>
      <c r="H11">
        <v>0.58599999999999997</v>
      </c>
      <c r="I11">
        <v>2.7789999999999999</v>
      </c>
      <c r="J11">
        <v>0.29199999999999998</v>
      </c>
      <c r="K11">
        <v>0.496</v>
      </c>
      <c r="L11">
        <v>0.64200000000000002</v>
      </c>
      <c r="M11">
        <v>7.0999999999999994E-2</v>
      </c>
      <c r="N11">
        <v>0.57199999999999995</v>
      </c>
      <c r="O11">
        <v>2.7530000000000001</v>
      </c>
      <c r="P11">
        <v>0.28000000000000003</v>
      </c>
      <c r="Q11">
        <v>0.48299999999999998</v>
      </c>
      <c r="R11">
        <v>0.628</v>
      </c>
      <c r="S11">
        <v>6.8000000000000005E-2</v>
      </c>
      <c r="T11">
        <v>0.6</v>
      </c>
      <c r="U11">
        <v>2.8050000000000002</v>
      </c>
      <c r="V11">
        <v>0.30399999999999999</v>
      </c>
      <c r="W11">
        <v>0.50900000000000001</v>
      </c>
      <c r="X11">
        <v>0.65700000000000003</v>
      </c>
      <c r="Y11" s="10">
        <v>7.4999999999999997E-2</v>
      </c>
      <c r="Z11" s="21">
        <f t="shared" si="2"/>
        <v>1.4000000000000012E-2</v>
      </c>
      <c r="AA11" s="22">
        <f t="shared" si="0"/>
        <v>2.5999999999999801E-2</v>
      </c>
      <c r="AB11" s="22">
        <f t="shared" si="0"/>
        <v>1.1999999999999955E-2</v>
      </c>
      <c r="AC11" s="22">
        <f t="shared" si="0"/>
        <v>1.3000000000000012E-2</v>
      </c>
      <c r="AD11" s="22">
        <f t="shared" si="0"/>
        <v>1.4000000000000012E-2</v>
      </c>
      <c r="AE11" s="22">
        <f t="shared" si="0"/>
        <v>2.9999999999999888E-3</v>
      </c>
      <c r="AF11" s="21">
        <f t="shared" si="3"/>
        <v>1.4000000000000012E-2</v>
      </c>
      <c r="AG11" s="22">
        <f t="shared" si="1"/>
        <v>2.6000000000000245E-2</v>
      </c>
      <c r="AH11" s="22">
        <f t="shared" si="1"/>
        <v>1.2000000000000011E-2</v>
      </c>
      <c r="AI11" s="22">
        <f t="shared" si="1"/>
        <v>1.3000000000000012E-2</v>
      </c>
      <c r="AJ11" s="22">
        <f t="shared" si="1"/>
        <v>1.5000000000000013E-2</v>
      </c>
      <c r="AK11" s="26">
        <f t="shared" si="1"/>
        <v>4.0000000000000036E-3</v>
      </c>
      <c r="AL11" s="22" t="s">
        <v>63</v>
      </c>
    </row>
    <row r="12" spans="1:40" x14ac:dyDescent="0.25">
      <c r="A12">
        <v>71</v>
      </c>
      <c r="B12" t="s">
        <v>33</v>
      </c>
      <c r="C12">
        <v>2</v>
      </c>
      <c r="D12">
        <v>1</v>
      </c>
      <c r="E12" t="b">
        <v>0</v>
      </c>
      <c r="F12">
        <v>1219</v>
      </c>
      <c r="G12" t="s">
        <v>33</v>
      </c>
      <c r="H12">
        <v>0.55300000000000005</v>
      </c>
      <c r="I12">
        <v>2.137</v>
      </c>
      <c r="J12">
        <v>0.16400000000000001</v>
      </c>
      <c r="K12">
        <v>9.1999999999999998E-2</v>
      </c>
      <c r="L12">
        <v>0.47899999999999998</v>
      </c>
      <c r="M12">
        <v>1.2999999999999999E-2</v>
      </c>
      <c r="N12">
        <v>0.502</v>
      </c>
      <c r="O12">
        <v>2.089</v>
      </c>
      <c r="P12">
        <v>0.14099999999999999</v>
      </c>
      <c r="Q12">
        <v>7.6999999999999999E-2</v>
      </c>
      <c r="R12">
        <v>0.438</v>
      </c>
      <c r="S12">
        <v>8.9999999999999993E-3</v>
      </c>
      <c r="T12">
        <v>0.60599999999999998</v>
      </c>
      <c r="U12">
        <v>2.1850000000000001</v>
      </c>
      <c r="V12">
        <v>0.188</v>
      </c>
      <c r="W12">
        <v>0.107</v>
      </c>
      <c r="X12">
        <v>0.52</v>
      </c>
      <c r="Y12" s="10">
        <v>1.7999999999999999E-2</v>
      </c>
      <c r="Z12" s="21">
        <f t="shared" si="2"/>
        <v>5.1000000000000045E-2</v>
      </c>
      <c r="AA12" s="22">
        <f t="shared" si="0"/>
        <v>4.8000000000000043E-2</v>
      </c>
      <c r="AB12" s="22">
        <f t="shared" si="0"/>
        <v>2.300000000000002E-2</v>
      </c>
      <c r="AC12" s="22">
        <f t="shared" si="0"/>
        <v>1.4999999999999999E-2</v>
      </c>
      <c r="AD12" s="22">
        <f t="shared" si="0"/>
        <v>4.0999999999999981E-2</v>
      </c>
      <c r="AE12" s="22">
        <f t="shared" si="0"/>
        <v>4.0000000000000001E-3</v>
      </c>
      <c r="AF12" s="21">
        <f t="shared" si="3"/>
        <v>5.2999999999999936E-2</v>
      </c>
      <c r="AG12" s="22">
        <f t="shared" si="1"/>
        <v>4.8000000000000043E-2</v>
      </c>
      <c r="AH12" s="22">
        <f t="shared" si="1"/>
        <v>2.3999999999999994E-2</v>
      </c>
      <c r="AI12" s="22">
        <f t="shared" si="1"/>
        <v>1.4999999999999999E-2</v>
      </c>
      <c r="AJ12" s="22">
        <f t="shared" si="1"/>
        <v>4.1000000000000036E-2</v>
      </c>
      <c r="AK12" s="26">
        <f t="shared" si="1"/>
        <v>4.9999999999999992E-3</v>
      </c>
      <c r="AL12" s="22" t="s">
        <v>33</v>
      </c>
    </row>
    <row r="13" spans="1:40" x14ac:dyDescent="0.25">
      <c r="A13">
        <v>78</v>
      </c>
      <c r="B13" t="s">
        <v>34</v>
      </c>
      <c r="C13">
        <v>2</v>
      </c>
      <c r="D13">
        <v>1</v>
      </c>
      <c r="E13" t="b">
        <v>0</v>
      </c>
      <c r="F13">
        <v>94</v>
      </c>
      <c r="G13" t="s">
        <v>62</v>
      </c>
      <c r="H13">
        <v>0.36099999999999999</v>
      </c>
      <c r="I13">
        <v>2.4089999999999998</v>
      </c>
      <c r="J13">
        <v>0.113</v>
      </c>
      <c r="K13">
        <v>8.3000000000000004E-2</v>
      </c>
      <c r="L13">
        <v>0.877</v>
      </c>
      <c r="M13">
        <v>5.6000000000000001E-2</v>
      </c>
      <c r="N13">
        <v>0.23499999999999999</v>
      </c>
      <c r="O13">
        <v>2.1859999999999999</v>
      </c>
      <c r="P13">
        <v>5.5E-2</v>
      </c>
      <c r="Q13">
        <v>3.5000000000000003E-2</v>
      </c>
      <c r="R13">
        <v>0.67200000000000004</v>
      </c>
      <c r="S13">
        <v>1.4E-2</v>
      </c>
      <c r="T13">
        <v>0.5</v>
      </c>
      <c r="U13">
        <v>2.649</v>
      </c>
      <c r="V13">
        <v>0.17399999999999999</v>
      </c>
      <c r="W13">
        <v>0.13400000000000001</v>
      </c>
      <c r="X13">
        <v>1.107</v>
      </c>
      <c r="Y13" s="10">
        <v>0.1</v>
      </c>
      <c r="Z13" s="21">
        <f t="shared" si="2"/>
        <v>0.126</v>
      </c>
      <c r="AA13" s="22">
        <f t="shared" si="0"/>
        <v>0.22299999999999986</v>
      </c>
      <c r="AB13" s="22">
        <f t="shared" si="0"/>
        <v>5.8000000000000003E-2</v>
      </c>
      <c r="AC13" s="22">
        <f t="shared" si="0"/>
        <v>4.8000000000000001E-2</v>
      </c>
      <c r="AD13" s="22">
        <f t="shared" si="0"/>
        <v>0.20499999999999996</v>
      </c>
      <c r="AE13" s="22">
        <f t="shared" si="0"/>
        <v>4.2000000000000003E-2</v>
      </c>
      <c r="AF13" s="21">
        <f t="shared" si="3"/>
        <v>0.13900000000000001</v>
      </c>
      <c r="AG13" s="22">
        <f t="shared" si="1"/>
        <v>0.24000000000000021</v>
      </c>
      <c r="AH13" s="22">
        <f t="shared" si="1"/>
        <v>6.0999999999999985E-2</v>
      </c>
      <c r="AI13" s="22">
        <f t="shared" si="1"/>
        <v>5.1000000000000004E-2</v>
      </c>
      <c r="AJ13" s="22">
        <f t="shared" si="1"/>
        <v>0.22999999999999998</v>
      </c>
      <c r="AK13" s="26">
        <f t="shared" si="1"/>
        <v>4.4000000000000004E-2</v>
      </c>
      <c r="AL13" s="22" t="s">
        <v>62</v>
      </c>
    </row>
    <row r="14" spans="1:40" x14ac:dyDescent="0.25">
      <c r="A14">
        <v>85</v>
      </c>
      <c r="B14" t="s">
        <v>35</v>
      </c>
      <c r="C14">
        <v>2</v>
      </c>
      <c r="D14">
        <v>1</v>
      </c>
      <c r="E14" t="b">
        <v>0</v>
      </c>
      <c r="F14">
        <v>16171</v>
      </c>
      <c r="G14" t="s">
        <v>52</v>
      </c>
      <c r="H14">
        <v>1.1379999999999999</v>
      </c>
      <c r="I14">
        <v>2.8610000000000002</v>
      </c>
      <c r="J14">
        <v>0.182</v>
      </c>
      <c r="K14">
        <v>0.56799999999999995</v>
      </c>
      <c r="L14">
        <v>1.478</v>
      </c>
      <c r="M14">
        <v>7.6999999999999999E-2</v>
      </c>
      <c r="N14">
        <v>1.1120000000000001</v>
      </c>
      <c r="O14">
        <v>2.8290000000000002</v>
      </c>
      <c r="P14">
        <v>0.17499999999999999</v>
      </c>
      <c r="Q14">
        <v>0.55300000000000005</v>
      </c>
      <c r="R14">
        <v>1.45</v>
      </c>
      <c r="S14">
        <v>7.3999999999999996E-2</v>
      </c>
      <c r="T14">
        <v>1.1639999999999999</v>
      </c>
      <c r="U14">
        <v>2.8929999999999998</v>
      </c>
      <c r="V14">
        <v>0.19</v>
      </c>
      <c r="W14">
        <v>0.58299999999999996</v>
      </c>
      <c r="X14">
        <v>1.5069999999999999</v>
      </c>
      <c r="Y14" s="10">
        <v>8.1000000000000003E-2</v>
      </c>
      <c r="Z14" s="21">
        <f t="shared" si="2"/>
        <v>2.5999999999999801E-2</v>
      </c>
      <c r="AA14" s="22">
        <f t="shared" si="0"/>
        <v>3.2000000000000028E-2</v>
      </c>
      <c r="AB14" s="22">
        <f t="shared" si="0"/>
        <v>7.0000000000000062E-3</v>
      </c>
      <c r="AC14" s="22">
        <f t="shared" si="0"/>
        <v>1.4999999999999902E-2</v>
      </c>
      <c r="AD14" s="22">
        <f t="shared" si="0"/>
        <v>2.8000000000000025E-2</v>
      </c>
      <c r="AE14" s="22">
        <f t="shared" si="0"/>
        <v>3.0000000000000027E-3</v>
      </c>
      <c r="AF14" s="21">
        <f t="shared" si="3"/>
        <v>2.6000000000000023E-2</v>
      </c>
      <c r="AG14" s="22">
        <f t="shared" si="1"/>
        <v>3.1999999999999584E-2</v>
      </c>
      <c r="AH14" s="22">
        <f t="shared" si="1"/>
        <v>8.0000000000000071E-3</v>
      </c>
      <c r="AI14" s="22">
        <f t="shared" si="1"/>
        <v>1.5000000000000013E-2</v>
      </c>
      <c r="AJ14" s="22">
        <f t="shared" si="1"/>
        <v>2.8999999999999915E-2</v>
      </c>
      <c r="AK14" s="26">
        <f t="shared" si="1"/>
        <v>4.0000000000000036E-3</v>
      </c>
      <c r="AL14" s="22" t="s">
        <v>52</v>
      </c>
    </row>
    <row r="15" spans="1:40" x14ac:dyDescent="0.25">
      <c r="A15">
        <v>92</v>
      </c>
      <c r="B15" t="s">
        <v>36</v>
      </c>
      <c r="C15">
        <v>2</v>
      </c>
      <c r="D15">
        <v>1</v>
      </c>
      <c r="E15" t="b">
        <v>0</v>
      </c>
      <c r="F15">
        <v>106</v>
      </c>
      <c r="G15" t="s">
        <v>53</v>
      </c>
      <c r="H15">
        <v>0.30599999999999999</v>
      </c>
      <c r="I15">
        <v>2.169</v>
      </c>
      <c r="J15">
        <v>4.7E-2</v>
      </c>
      <c r="K15">
        <v>0.13</v>
      </c>
      <c r="L15">
        <v>0.57999999999999996</v>
      </c>
      <c r="M15">
        <v>3.5999999999999997E-2</v>
      </c>
      <c r="N15">
        <v>0.19400000000000001</v>
      </c>
      <c r="O15">
        <v>1.994</v>
      </c>
      <c r="P15">
        <v>-2E-3</v>
      </c>
      <c r="Q15">
        <v>6.5000000000000002E-2</v>
      </c>
      <c r="R15">
        <v>0.42499999999999999</v>
      </c>
      <c r="S15">
        <v>0.01</v>
      </c>
      <c r="T15">
        <v>0.43</v>
      </c>
      <c r="U15">
        <v>2.3540000000000001</v>
      </c>
      <c r="V15">
        <v>9.8000000000000004E-2</v>
      </c>
      <c r="W15">
        <v>0.2</v>
      </c>
      <c r="X15">
        <v>0.752</v>
      </c>
      <c r="Y15" s="10">
        <v>6.4000000000000001E-2</v>
      </c>
      <c r="Z15" s="21">
        <f t="shared" si="2"/>
        <v>0.11199999999999999</v>
      </c>
      <c r="AA15" s="22">
        <f t="shared" si="0"/>
        <v>0.17500000000000004</v>
      </c>
      <c r="AB15" s="22">
        <f t="shared" si="0"/>
        <v>4.9000000000000002E-2</v>
      </c>
      <c r="AC15" s="22">
        <f t="shared" si="0"/>
        <v>6.5000000000000002E-2</v>
      </c>
      <c r="AD15" s="22">
        <f t="shared" si="0"/>
        <v>0.15499999999999997</v>
      </c>
      <c r="AE15" s="22">
        <f t="shared" si="0"/>
        <v>2.5999999999999995E-2</v>
      </c>
      <c r="AF15" s="21">
        <f t="shared" si="3"/>
        <v>0.124</v>
      </c>
      <c r="AG15" s="22">
        <f t="shared" si="1"/>
        <v>0.18500000000000005</v>
      </c>
      <c r="AH15" s="22">
        <f t="shared" si="1"/>
        <v>5.1000000000000004E-2</v>
      </c>
      <c r="AI15" s="22">
        <f t="shared" si="1"/>
        <v>7.0000000000000007E-2</v>
      </c>
      <c r="AJ15" s="22">
        <f t="shared" si="1"/>
        <v>0.17200000000000004</v>
      </c>
      <c r="AK15" s="26">
        <f t="shared" si="1"/>
        <v>2.8000000000000004E-2</v>
      </c>
      <c r="AL15" s="22" t="s">
        <v>53</v>
      </c>
    </row>
    <row r="16" spans="1:40" x14ac:dyDescent="0.25">
      <c r="A16">
        <v>99</v>
      </c>
      <c r="B16" t="s">
        <v>37</v>
      </c>
      <c r="C16">
        <v>2</v>
      </c>
      <c r="D16">
        <v>1</v>
      </c>
      <c r="E16" t="b">
        <v>0</v>
      </c>
      <c r="F16">
        <v>2137</v>
      </c>
      <c r="G16" t="s">
        <v>54</v>
      </c>
      <c r="H16">
        <v>0.61099999999999999</v>
      </c>
      <c r="I16">
        <v>2.472</v>
      </c>
      <c r="J16">
        <v>0.26600000000000001</v>
      </c>
      <c r="K16">
        <v>0.158</v>
      </c>
      <c r="L16">
        <v>0.73399999999999999</v>
      </c>
      <c r="M16">
        <v>3.9E-2</v>
      </c>
      <c r="N16">
        <v>0.56999999999999995</v>
      </c>
      <c r="O16">
        <v>2.419</v>
      </c>
      <c r="P16">
        <v>0.24099999999999999</v>
      </c>
      <c r="Q16">
        <v>0.14199999999999999</v>
      </c>
      <c r="R16">
        <v>0.69099999999999995</v>
      </c>
      <c r="S16">
        <v>3.2000000000000001E-2</v>
      </c>
      <c r="T16">
        <v>0.65400000000000003</v>
      </c>
      <c r="U16">
        <v>2.5270000000000001</v>
      </c>
      <c r="V16">
        <v>0.29199999999999998</v>
      </c>
      <c r="W16">
        <v>0.17499999999999999</v>
      </c>
      <c r="X16">
        <v>0.77900000000000003</v>
      </c>
      <c r="Y16" s="10">
        <v>4.5999999999999999E-2</v>
      </c>
      <c r="Z16" s="21">
        <f t="shared" si="2"/>
        <v>4.1000000000000036E-2</v>
      </c>
      <c r="AA16" s="22">
        <f t="shared" si="0"/>
        <v>5.2999999999999936E-2</v>
      </c>
      <c r="AB16" s="22">
        <f t="shared" si="0"/>
        <v>2.5000000000000022E-2</v>
      </c>
      <c r="AC16" s="22">
        <f t="shared" si="0"/>
        <v>1.6000000000000014E-2</v>
      </c>
      <c r="AD16" s="22">
        <f t="shared" si="0"/>
        <v>4.3000000000000038E-2</v>
      </c>
      <c r="AE16" s="22">
        <f t="shared" si="0"/>
        <v>6.9999999999999993E-3</v>
      </c>
      <c r="AF16" s="21">
        <f t="shared" si="3"/>
        <v>4.3000000000000038E-2</v>
      </c>
      <c r="AG16" s="22">
        <f t="shared" si="1"/>
        <v>5.500000000000016E-2</v>
      </c>
      <c r="AH16" s="22">
        <f t="shared" si="1"/>
        <v>2.5999999999999968E-2</v>
      </c>
      <c r="AI16" s="22">
        <f t="shared" si="1"/>
        <v>1.6999999999999987E-2</v>
      </c>
      <c r="AJ16" s="22">
        <f t="shared" si="1"/>
        <v>4.500000000000004E-2</v>
      </c>
      <c r="AK16" s="26">
        <f t="shared" si="1"/>
        <v>6.9999999999999993E-3</v>
      </c>
      <c r="AL16" s="22" t="s">
        <v>54</v>
      </c>
    </row>
    <row r="17" spans="1:38" x14ac:dyDescent="0.25">
      <c r="A17">
        <v>106</v>
      </c>
      <c r="B17" t="s">
        <v>38</v>
      </c>
      <c r="C17">
        <v>2</v>
      </c>
      <c r="D17">
        <v>1</v>
      </c>
      <c r="E17" t="b">
        <v>0</v>
      </c>
      <c r="F17">
        <v>981</v>
      </c>
      <c r="G17" t="s">
        <v>55</v>
      </c>
      <c r="H17">
        <v>0.39800000000000002</v>
      </c>
      <c r="I17">
        <v>2.552</v>
      </c>
      <c r="J17">
        <v>1.2989999999999999</v>
      </c>
      <c r="K17">
        <v>0.33800000000000002</v>
      </c>
      <c r="L17">
        <v>0.65300000000000002</v>
      </c>
      <c r="M17">
        <v>0.06</v>
      </c>
      <c r="N17">
        <v>0.35499999999999998</v>
      </c>
      <c r="O17">
        <v>2.456</v>
      </c>
      <c r="P17">
        <v>1.145</v>
      </c>
      <c r="Q17">
        <v>0.29099999999999998</v>
      </c>
      <c r="R17">
        <v>0.59</v>
      </c>
      <c r="S17">
        <v>4.8000000000000001E-2</v>
      </c>
      <c r="T17">
        <v>0.442</v>
      </c>
      <c r="U17">
        <v>2.6509999999999998</v>
      </c>
      <c r="V17">
        <v>1.4630000000000001</v>
      </c>
      <c r="W17">
        <v>0.38800000000000001</v>
      </c>
      <c r="X17">
        <v>0.71799999999999997</v>
      </c>
      <c r="Y17" s="10">
        <v>7.2999999999999995E-2</v>
      </c>
      <c r="Z17" s="21">
        <f t="shared" si="2"/>
        <v>4.3000000000000038E-2</v>
      </c>
      <c r="AA17" s="22">
        <f t="shared" si="0"/>
        <v>9.6000000000000085E-2</v>
      </c>
      <c r="AB17" s="22">
        <f t="shared" si="0"/>
        <v>0.15399999999999991</v>
      </c>
      <c r="AC17" s="22">
        <f t="shared" si="0"/>
        <v>4.7000000000000042E-2</v>
      </c>
      <c r="AD17" s="22">
        <f t="shared" si="0"/>
        <v>6.3000000000000056E-2</v>
      </c>
      <c r="AE17" s="22">
        <f t="shared" si="0"/>
        <v>1.1999999999999997E-2</v>
      </c>
      <c r="AF17" s="21">
        <f t="shared" si="3"/>
        <v>4.3999999999999984E-2</v>
      </c>
      <c r="AG17" s="22">
        <f t="shared" si="1"/>
        <v>9.8999999999999755E-2</v>
      </c>
      <c r="AH17" s="22">
        <f t="shared" si="1"/>
        <v>0.16400000000000015</v>
      </c>
      <c r="AI17" s="22">
        <f t="shared" si="1"/>
        <v>4.9999999999999989E-2</v>
      </c>
      <c r="AJ17" s="22">
        <f t="shared" si="1"/>
        <v>6.4999999999999947E-2</v>
      </c>
      <c r="AK17" s="26">
        <f t="shared" si="1"/>
        <v>1.2999999999999998E-2</v>
      </c>
      <c r="AL17" s="22" t="s">
        <v>55</v>
      </c>
    </row>
    <row r="18" spans="1:38" x14ac:dyDescent="0.25">
      <c r="A18">
        <v>113</v>
      </c>
      <c r="B18" t="s">
        <v>39</v>
      </c>
      <c r="C18">
        <v>2</v>
      </c>
      <c r="D18">
        <v>1</v>
      </c>
      <c r="E18" t="b">
        <v>0</v>
      </c>
      <c r="F18">
        <v>276</v>
      </c>
      <c r="G18" t="s">
        <v>56</v>
      </c>
      <c r="H18">
        <v>0.28100000000000003</v>
      </c>
      <c r="I18">
        <v>2.1840000000000002</v>
      </c>
      <c r="J18">
        <v>7.4999999999999997E-2</v>
      </c>
      <c r="K18">
        <v>7.0000000000000007E-2</v>
      </c>
      <c r="L18">
        <v>0.79600000000000004</v>
      </c>
      <c r="M18">
        <v>3.2000000000000001E-2</v>
      </c>
      <c r="N18">
        <v>0.218</v>
      </c>
      <c r="O18">
        <v>2.09</v>
      </c>
      <c r="P18">
        <v>4.8000000000000001E-2</v>
      </c>
      <c r="Q18">
        <v>4.2999999999999997E-2</v>
      </c>
      <c r="R18">
        <v>0.69099999999999995</v>
      </c>
      <c r="S18">
        <v>1.6E-2</v>
      </c>
      <c r="T18">
        <v>0.34699999999999998</v>
      </c>
      <c r="U18">
        <v>2.2799999999999998</v>
      </c>
      <c r="V18">
        <v>0.10199999999999999</v>
      </c>
      <c r="W18">
        <v>9.7000000000000003E-2</v>
      </c>
      <c r="X18">
        <v>0.90700000000000003</v>
      </c>
      <c r="Y18" s="10">
        <v>4.8000000000000001E-2</v>
      </c>
      <c r="Z18" s="21">
        <f t="shared" si="2"/>
        <v>6.3000000000000028E-2</v>
      </c>
      <c r="AA18" s="22">
        <f t="shared" si="2"/>
        <v>9.4000000000000306E-2</v>
      </c>
      <c r="AB18" s="22">
        <f t="shared" si="2"/>
        <v>2.6999999999999996E-2</v>
      </c>
      <c r="AC18" s="22">
        <f t="shared" si="2"/>
        <v>2.700000000000001E-2</v>
      </c>
      <c r="AD18" s="22">
        <f t="shared" si="2"/>
        <v>0.10500000000000009</v>
      </c>
      <c r="AE18" s="22">
        <f t="shared" si="2"/>
        <v>1.6E-2</v>
      </c>
      <c r="AF18" s="21">
        <f t="shared" si="3"/>
        <v>6.5999999999999948E-2</v>
      </c>
      <c r="AG18" s="22">
        <f t="shared" si="3"/>
        <v>9.5999999999999641E-2</v>
      </c>
      <c r="AH18" s="22">
        <f t="shared" si="3"/>
        <v>2.6999999999999996E-2</v>
      </c>
      <c r="AI18" s="22">
        <f t="shared" si="3"/>
        <v>2.6999999999999996E-2</v>
      </c>
      <c r="AJ18" s="22">
        <f t="shared" si="3"/>
        <v>0.11099999999999999</v>
      </c>
      <c r="AK18" s="26">
        <f t="shared" si="3"/>
        <v>1.6E-2</v>
      </c>
      <c r="AL18" s="22" t="s">
        <v>56</v>
      </c>
    </row>
    <row r="19" spans="1:38" x14ac:dyDescent="0.25">
      <c r="A19">
        <v>120</v>
      </c>
      <c r="B19" t="s">
        <v>40</v>
      </c>
      <c r="C19">
        <v>2</v>
      </c>
      <c r="D19">
        <v>1</v>
      </c>
      <c r="E19" t="b">
        <v>0</v>
      </c>
      <c r="F19">
        <v>1010</v>
      </c>
      <c r="G19" t="s">
        <v>57</v>
      </c>
      <c r="H19">
        <v>0.92</v>
      </c>
      <c r="I19">
        <v>2.29</v>
      </c>
      <c r="J19">
        <v>0.188</v>
      </c>
      <c r="K19">
        <v>0.248</v>
      </c>
      <c r="L19">
        <v>0.255</v>
      </c>
      <c r="M19">
        <v>3.5000000000000003E-2</v>
      </c>
      <c r="N19">
        <v>0.82499999999999996</v>
      </c>
      <c r="O19">
        <v>2.2280000000000002</v>
      </c>
      <c r="P19">
        <v>0.14799999999999999</v>
      </c>
      <c r="Q19">
        <v>0.21199999999999999</v>
      </c>
      <c r="R19">
        <v>0.221</v>
      </c>
      <c r="S19">
        <v>2.5000000000000001E-2</v>
      </c>
      <c r="T19">
        <v>1.0209999999999999</v>
      </c>
      <c r="U19">
        <v>2.3540000000000001</v>
      </c>
      <c r="V19">
        <v>0.22900000000000001</v>
      </c>
      <c r="W19">
        <v>0.28599999999999998</v>
      </c>
      <c r="X19">
        <v>0.28899999999999998</v>
      </c>
      <c r="Y19" s="10">
        <v>4.4999999999999998E-2</v>
      </c>
      <c r="Z19" s="21">
        <f t="shared" si="2"/>
        <v>9.5000000000000084E-2</v>
      </c>
      <c r="AA19" s="22">
        <f t="shared" si="2"/>
        <v>6.1999999999999833E-2</v>
      </c>
      <c r="AB19" s="22">
        <f t="shared" si="2"/>
        <v>4.0000000000000008E-2</v>
      </c>
      <c r="AC19" s="22">
        <f t="shared" si="2"/>
        <v>3.6000000000000004E-2</v>
      </c>
      <c r="AD19" s="22">
        <f t="shared" si="2"/>
        <v>3.4000000000000002E-2</v>
      </c>
      <c r="AE19" s="22">
        <f t="shared" si="2"/>
        <v>1.0000000000000002E-2</v>
      </c>
      <c r="AF19" s="21">
        <f t="shared" si="3"/>
        <v>0.10099999999999987</v>
      </c>
      <c r="AG19" s="22">
        <f t="shared" si="3"/>
        <v>6.4000000000000057E-2</v>
      </c>
      <c r="AH19" s="22">
        <f t="shared" si="3"/>
        <v>4.1000000000000009E-2</v>
      </c>
      <c r="AI19" s="22">
        <f t="shared" si="3"/>
        <v>3.7999999999999978E-2</v>
      </c>
      <c r="AJ19" s="22">
        <f t="shared" si="3"/>
        <v>3.3999999999999975E-2</v>
      </c>
      <c r="AK19" s="26">
        <f t="shared" si="3"/>
        <v>9.999999999999995E-3</v>
      </c>
      <c r="AL19" s="22" t="s">
        <v>57</v>
      </c>
    </row>
    <row r="20" spans="1:38" x14ac:dyDescent="0.25">
      <c r="A20">
        <v>127</v>
      </c>
      <c r="B20" t="s">
        <v>41</v>
      </c>
      <c r="C20">
        <v>2</v>
      </c>
      <c r="D20">
        <v>1</v>
      </c>
      <c r="E20" t="b">
        <v>0</v>
      </c>
      <c r="F20">
        <v>5656</v>
      </c>
      <c r="G20" t="s">
        <v>58</v>
      </c>
      <c r="H20">
        <v>0.91400000000000003</v>
      </c>
      <c r="I20">
        <v>2.347</v>
      </c>
      <c r="J20">
        <v>0.27700000000000002</v>
      </c>
      <c r="K20">
        <v>8.4000000000000005E-2</v>
      </c>
      <c r="L20">
        <v>0.93400000000000005</v>
      </c>
      <c r="M20">
        <v>0.03</v>
      </c>
      <c r="N20">
        <v>0.878</v>
      </c>
      <c r="O20">
        <v>2.3170000000000002</v>
      </c>
      <c r="P20">
        <v>0.25900000000000001</v>
      </c>
      <c r="Q20">
        <v>7.6999999999999999E-2</v>
      </c>
      <c r="R20">
        <v>0.90300000000000002</v>
      </c>
      <c r="S20">
        <v>2.5999999999999999E-2</v>
      </c>
      <c r="T20">
        <v>0.95</v>
      </c>
      <c r="U20">
        <v>2.3780000000000001</v>
      </c>
      <c r="V20">
        <v>0.29599999999999999</v>
      </c>
      <c r="W20">
        <v>9.1999999999999998E-2</v>
      </c>
      <c r="X20">
        <v>0.96599999999999997</v>
      </c>
      <c r="Y20" s="10">
        <v>3.3000000000000002E-2</v>
      </c>
      <c r="Z20" s="21">
        <f t="shared" si="2"/>
        <v>3.6000000000000032E-2</v>
      </c>
      <c r="AA20" s="22">
        <f t="shared" si="2"/>
        <v>2.9999999999999805E-2</v>
      </c>
      <c r="AB20" s="22">
        <f t="shared" si="2"/>
        <v>1.8000000000000016E-2</v>
      </c>
      <c r="AC20" s="22">
        <f t="shared" si="2"/>
        <v>7.0000000000000062E-3</v>
      </c>
      <c r="AD20" s="22">
        <f t="shared" si="2"/>
        <v>3.1000000000000028E-2</v>
      </c>
      <c r="AE20" s="22">
        <f t="shared" si="2"/>
        <v>4.0000000000000001E-3</v>
      </c>
      <c r="AF20" s="21">
        <f t="shared" si="3"/>
        <v>3.5999999999999921E-2</v>
      </c>
      <c r="AG20" s="22">
        <f t="shared" si="3"/>
        <v>3.1000000000000139E-2</v>
      </c>
      <c r="AH20" s="22">
        <f t="shared" si="3"/>
        <v>1.8999999999999961E-2</v>
      </c>
      <c r="AI20" s="22">
        <f t="shared" si="3"/>
        <v>7.9999999999999932E-3</v>
      </c>
      <c r="AJ20" s="22">
        <f t="shared" si="3"/>
        <v>3.1999999999999917E-2</v>
      </c>
      <c r="AK20" s="26">
        <f t="shared" si="3"/>
        <v>3.0000000000000027E-3</v>
      </c>
      <c r="AL20" s="22" t="s">
        <v>58</v>
      </c>
    </row>
    <row r="21" spans="1:38" x14ac:dyDescent="0.25">
      <c r="A21">
        <v>134</v>
      </c>
      <c r="B21" t="s">
        <v>42</v>
      </c>
      <c r="C21">
        <v>2</v>
      </c>
      <c r="D21">
        <v>1</v>
      </c>
      <c r="E21" t="b">
        <v>0</v>
      </c>
      <c r="F21">
        <v>28045</v>
      </c>
      <c r="G21" t="s">
        <v>59</v>
      </c>
      <c r="H21">
        <v>0.51900000000000002</v>
      </c>
      <c r="I21">
        <v>2.5649999999999999</v>
      </c>
      <c r="J21">
        <v>0.28199999999999997</v>
      </c>
      <c r="K21">
        <v>0.122</v>
      </c>
      <c r="L21">
        <v>1.1200000000000001</v>
      </c>
      <c r="M21">
        <v>3.9E-2</v>
      </c>
      <c r="N21">
        <v>0.51</v>
      </c>
      <c r="O21">
        <v>2.5489999999999999</v>
      </c>
      <c r="P21">
        <v>0.27400000000000002</v>
      </c>
      <c r="Q21">
        <v>0.11799999999999999</v>
      </c>
      <c r="R21">
        <v>1.1040000000000001</v>
      </c>
      <c r="S21">
        <v>3.6999999999999998E-2</v>
      </c>
      <c r="T21">
        <v>0.52900000000000003</v>
      </c>
      <c r="U21">
        <v>2.5819999999999999</v>
      </c>
      <c r="V21">
        <v>0.28999999999999998</v>
      </c>
      <c r="W21">
        <v>0.125</v>
      </c>
      <c r="X21">
        <v>1.1359999999999999</v>
      </c>
      <c r="Y21" s="10">
        <v>0.04</v>
      </c>
      <c r="Z21" s="21">
        <f t="shared" si="2"/>
        <v>9.000000000000008E-3</v>
      </c>
      <c r="AA21" s="22">
        <f t="shared" si="2"/>
        <v>1.6000000000000014E-2</v>
      </c>
      <c r="AB21" s="22">
        <f t="shared" si="2"/>
        <v>7.9999999999999516E-3</v>
      </c>
      <c r="AC21" s="22">
        <f t="shared" si="2"/>
        <v>4.0000000000000036E-3</v>
      </c>
      <c r="AD21" s="22">
        <f t="shared" si="2"/>
        <v>1.6000000000000014E-2</v>
      </c>
      <c r="AE21" s="22">
        <f t="shared" si="2"/>
        <v>2.0000000000000018E-3</v>
      </c>
      <c r="AF21" s="21">
        <f t="shared" si="3"/>
        <v>1.0000000000000009E-2</v>
      </c>
      <c r="AG21" s="22">
        <f t="shared" si="3"/>
        <v>1.6999999999999904E-2</v>
      </c>
      <c r="AH21" s="22">
        <f t="shared" si="3"/>
        <v>8.0000000000000071E-3</v>
      </c>
      <c r="AI21" s="22">
        <f t="shared" si="3"/>
        <v>3.0000000000000027E-3</v>
      </c>
      <c r="AJ21" s="22">
        <f t="shared" si="3"/>
        <v>1.5999999999999792E-2</v>
      </c>
      <c r="AK21" s="26">
        <f t="shared" si="3"/>
        <v>1.0000000000000009E-3</v>
      </c>
      <c r="AL21" s="22" t="s">
        <v>59</v>
      </c>
    </row>
    <row r="22" spans="1:38" x14ac:dyDescent="0.25">
      <c r="A22">
        <v>141</v>
      </c>
      <c r="B22" t="s">
        <v>43</v>
      </c>
      <c r="C22">
        <v>2</v>
      </c>
      <c r="D22">
        <v>1</v>
      </c>
      <c r="E22" t="b">
        <v>0</v>
      </c>
      <c r="F22">
        <v>1317</v>
      </c>
      <c r="G22" t="s">
        <v>64</v>
      </c>
      <c r="H22">
        <v>0.49399999999999999</v>
      </c>
      <c r="I22">
        <v>2.35</v>
      </c>
      <c r="J22">
        <v>0.3</v>
      </c>
      <c r="K22">
        <v>0.111</v>
      </c>
      <c r="L22">
        <v>0.70299999999999996</v>
      </c>
      <c r="M22">
        <v>3.7999999999999999E-2</v>
      </c>
      <c r="N22">
        <v>0.45100000000000001</v>
      </c>
      <c r="O22">
        <v>2.2879999999999998</v>
      </c>
      <c r="P22">
        <v>0.25700000000000001</v>
      </c>
      <c r="Q22">
        <v>9.1999999999999998E-2</v>
      </c>
      <c r="R22">
        <v>0.64800000000000002</v>
      </c>
      <c r="S22">
        <v>0.03</v>
      </c>
      <c r="T22">
        <v>0.53800000000000003</v>
      </c>
      <c r="U22">
        <v>2.4140000000000001</v>
      </c>
      <c r="V22">
        <v>0.34599999999999997</v>
      </c>
      <c r="W22">
        <v>0.13</v>
      </c>
      <c r="X22">
        <v>0.75900000000000001</v>
      </c>
      <c r="Y22" s="10">
        <v>4.5999999999999999E-2</v>
      </c>
      <c r="Z22" s="21">
        <f t="shared" si="2"/>
        <v>4.2999999999999983E-2</v>
      </c>
      <c r="AA22" s="22">
        <f t="shared" si="2"/>
        <v>6.2000000000000277E-2</v>
      </c>
      <c r="AB22" s="22">
        <f t="shared" si="2"/>
        <v>4.2999999999999983E-2</v>
      </c>
      <c r="AC22" s="22">
        <f t="shared" si="2"/>
        <v>1.9000000000000003E-2</v>
      </c>
      <c r="AD22" s="22">
        <f t="shared" si="2"/>
        <v>5.4999999999999938E-2</v>
      </c>
      <c r="AE22" s="22">
        <f t="shared" si="2"/>
        <v>8.0000000000000002E-3</v>
      </c>
      <c r="AF22" s="21">
        <f t="shared" si="3"/>
        <v>4.4000000000000039E-2</v>
      </c>
      <c r="AG22" s="22">
        <f t="shared" si="3"/>
        <v>6.4000000000000057E-2</v>
      </c>
      <c r="AH22" s="22">
        <f t="shared" si="3"/>
        <v>4.5999999999999985E-2</v>
      </c>
      <c r="AI22" s="22">
        <f t="shared" si="3"/>
        <v>1.9000000000000003E-2</v>
      </c>
      <c r="AJ22" s="22">
        <f t="shared" si="3"/>
        <v>5.600000000000005E-2</v>
      </c>
      <c r="AK22" s="26">
        <f t="shared" si="3"/>
        <v>8.0000000000000002E-3</v>
      </c>
      <c r="AL22" s="22" t="s">
        <v>64</v>
      </c>
    </row>
    <row r="23" spans="1:38" x14ac:dyDescent="0.25">
      <c r="A23">
        <v>148</v>
      </c>
      <c r="B23" t="s">
        <v>44</v>
      </c>
      <c r="C23">
        <v>2</v>
      </c>
      <c r="D23">
        <v>1</v>
      </c>
      <c r="E23" t="b">
        <v>0</v>
      </c>
      <c r="F23">
        <v>1</v>
      </c>
      <c r="G23" t="s">
        <v>60</v>
      </c>
      <c r="H23">
        <v>0</v>
      </c>
      <c r="I23">
        <v>2</v>
      </c>
      <c r="J23">
        <v>0</v>
      </c>
      <c r="K23">
        <v>0</v>
      </c>
      <c r="L23">
        <v>0</v>
      </c>
      <c r="M23">
        <v>0</v>
      </c>
      <c r="N23">
        <v>0</v>
      </c>
      <c r="O23">
        <v>2</v>
      </c>
      <c r="P23">
        <v>0</v>
      </c>
      <c r="Q23">
        <v>0</v>
      </c>
      <c r="R23">
        <v>0</v>
      </c>
      <c r="S23">
        <v>0</v>
      </c>
      <c r="T23">
        <v>0</v>
      </c>
      <c r="U23">
        <v>2</v>
      </c>
      <c r="V23">
        <v>0</v>
      </c>
      <c r="W23">
        <v>0</v>
      </c>
      <c r="X23">
        <v>0</v>
      </c>
      <c r="Y23" s="10">
        <v>0</v>
      </c>
      <c r="Z23" s="21">
        <f t="shared" si="2"/>
        <v>0</v>
      </c>
      <c r="AA23" s="22">
        <f t="shared" si="2"/>
        <v>0</v>
      </c>
      <c r="AB23" s="22">
        <f t="shared" si="2"/>
        <v>0</v>
      </c>
      <c r="AC23" s="22">
        <f t="shared" si="2"/>
        <v>0</v>
      </c>
      <c r="AD23" s="22">
        <f t="shared" si="2"/>
        <v>0</v>
      </c>
      <c r="AE23" s="22">
        <f t="shared" si="2"/>
        <v>0</v>
      </c>
      <c r="AF23" s="21">
        <f t="shared" si="3"/>
        <v>0</v>
      </c>
      <c r="AG23" s="22">
        <f t="shared" si="3"/>
        <v>0</v>
      </c>
      <c r="AH23" s="22">
        <f t="shared" si="3"/>
        <v>0</v>
      </c>
      <c r="AI23" s="22">
        <f t="shared" si="3"/>
        <v>0</v>
      </c>
      <c r="AJ23" s="22">
        <f t="shared" si="3"/>
        <v>0</v>
      </c>
      <c r="AK23" s="26">
        <f t="shared" si="3"/>
        <v>0</v>
      </c>
      <c r="AL23" s="22" t="s">
        <v>60</v>
      </c>
    </row>
    <row r="24" spans="1:38" x14ac:dyDescent="0.25">
      <c r="A24">
        <v>2</v>
      </c>
      <c r="B24" t="s">
        <v>22</v>
      </c>
      <c r="C24">
        <v>1</v>
      </c>
      <c r="D24">
        <v>1</v>
      </c>
      <c r="E24" t="b">
        <v>0</v>
      </c>
      <c r="F24">
        <v>3585</v>
      </c>
      <c r="G24" s="10" t="s">
        <v>47</v>
      </c>
      <c r="H24">
        <v>2.0760000000000001</v>
      </c>
      <c r="I24">
        <v>0.52</v>
      </c>
      <c r="J24">
        <v>0.05</v>
      </c>
      <c r="K24">
        <v>9.0999999999999998E-2</v>
      </c>
      <c r="L24">
        <v>0.64400000000000002</v>
      </c>
      <c r="M24">
        <v>1.2E-2</v>
      </c>
      <c r="N24">
        <v>2.0499999999999998</v>
      </c>
      <c r="O24">
        <v>0.49099999999999999</v>
      </c>
      <c r="P24">
        <v>4.2999999999999997E-2</v>
      </c>
      <c r="Q24">
        <v>8.3000000000000004E-2</v>
      </c>
      <c r="R24">
        <v>0.61599999999999999</v>
      </c>
      <c r="S24">
        <v>8.9999999999999993E-3</v>
      </c>
      <c r="T24">
        <v>2.1030000000000002</v>
      </c>
      <c r="U24">
        <v>0.54900000000000004</v>
      </c>
      <c r="V24">
        <v>5.8000000000000003E-2</v>
      </c>
      <c r="W24">
        <v>9.9000000000000005E-2</v>
      </c>
      <c r="X24">
        <v>0.67200000000000004</v>
      </c>
      <c r="Y24" s="10">
        <v>1.4999999999999999E-2</v>
      </c>
      <c r="Z24" s="23" t="s">
        <v>104</v>
      </c>
      <c r="AA24" s="24" t="s">
        <v>104</v>
      </c>
      <c r="AB24" s="24" t="s">
        <v>104</v>
      </c>
      <c r="AC24" s="24" t="s">
        <v>104</v>
      </c>
      <c r="AD24" s="24" t="s">
        <v>104</v>
      </c>
      <c r="AE24" s="24" t="s">
        <v>104</v>
      </c>
      <c r="AF24" s="23" t="s">
        <v>100</v>
      </c>
      <c r="AG24" s="24" t="s">
        <v>100</v>
      </c>
      <c r="AH24" s="24" t="s">
        <v>100</v>
      </c>
      <c r="AI24" s="24" t="s">
        <v>100</v>
      </c>
      <c r="AJ24" s="24" t="s">
        <v>100</v>
      </c>
      <c r="AK24" s="25" t="s">
        <v>100</v>
      </c>
    </row>
    <row r="25" spans="1:38" x14ac:dyDescent="0.25">
      <c r="A25">
        <v>9</v>
      </c>
      <c r="B25" t="s">
        <v>23</v>
      </c>
      <c r="C25">
        <v>1</v>
      </c>
      <c r="D25">
        <v>1</v>
      </c>
      <c r="E25" t="b">
        <v>0</v>
      </c>
      <c r="F25">
        <v>15229</v>
      </c>
      <c r="G25" s="10" t="s">
        <v>23</v>
      </c>
      <c r="H25">
        <v>2.234</v>
      </c>
      <c r="I25">
        <v>0.73699999999999999</v>
      </c>
      <c r="J25">
        <v>7.4999999999999997E-2</v>
      </c>
      <c r="K25">
        <v>0.28000000000000003</v>
      </c>
      <c r="L25">
        <v>0.98499999999999999</v>
      </c>
      <c r="M25">
        <v>3.3000000000000002E-2</v>
      </c>
      <c r="N25">
        <v>2.218</v>
      </c>
      <c r="O25">
        <v>0.71799999999999997</v>
      </c>
      <c r="P25">
        <v>7.0000000000000007E-2</v>
      </c>
      <c r="Q25">
        <v>0.27100000000000002</v>
      </c>
      <c r="R25">
        <v>0.96499999999999997</v>
      </c>
      <c r="S25">
        <v>3.1E-2</v>
      </c>
      <c r="T25">
        <v>2.25</v>
      </c>
      <c r="U25">
        <v>0.75600000000000001</v>
      </c>
      <c r="V25">
        <v>0.08</v>
      </c>
      <c r="W25">
        <v>0.28899999999999998</v>
      </c>
      <c r="X25">
        <v>1.0049999999999999</v>
      </c>
      <c r="Y25" s="10">
        <v>3.5999999999999997E-2</v>
      </c>
    </row>
    <row r="26" spans="1:38" x14ac:dyDescent="0.25">
      <c r="A26">
        <v>16</v>
      </c>
      <c r="B26" t="s">
        <v>24</v>
      </c>
      <c r="C26">
        <v>1</v>
      </c>
      <c r="D26">
        <v>1</v>
      </c>
      <c r="E26" t="b">
        <v>0</v>
      </c>
      <c r="F26">
        <v>59298</v>
      </c>
      <c r="G26" s="10" t="s">
        <v>48</v>
      </c>
      <c r="H26">
        <v>2.3180000000000001</v>
      </c>
      <c r="I26">
        <v>0.82899999999999996</v>
      </c>
      <c r="J26">
        <v>0.10299999999999999</v>
      </c>
      <c r="K26">
        <v>0.436</v>
      </c>
      <c r="L26">
        <v>1.03</v>
      </c>
      <c r="M26">
        <v>3.6999999999999998E-2</v>
      </c>
      <c r="N26">
        <v>2.3079999999999998</v>
      </c>
      <c r="O26">
        <v>0.81799999999999995</v>
      </c>
      <c r="P26">
        <v>0.1</v>
      </c>
      <c r="Q26">
        <v>0.43</v>
      </c>
      <c r="R26">
        <v>1.0189999999999999</v>
      </c>
      <c r="S26">
        <v>3.5000000000000003E-2</v>
      </c>
      <c r="T26">
        <v>2.327</v>
      </c>
      <c r="U26">
        <v>0.83899999999999997</v>
      </c>
      <c r="V26">
        <v>0.107</v>
      </c>
      <c r="W26">
        <v>0.442</v>
      </c>
      <c r="X26">
        <v>1.0409999999999999</v>
      </c>
      <c r="Y26" s="10">
        <v>3.7999999999999999E-2</v>
      </c>
    </row>
    <row r="27" spans="1:38" x14ac:dyDescent="0.25">
      <c r="A27">
        <v>23</v>
      </c>
      <c r="B27" t="s">
        <v>25</v>
      </c>
      <c r="C27">
        <v>1</v>
      </c>
      <c r="D27">
        <v>1</v>
      </c>
      <c r="E27" t="b">
        <v>0</v>
      </c>
      <c r="F27">
        <v>81</v>
      </c>
      <c r="G27" s="10" t="s">
        <v>49</v>
      </c>
      <c r="H27">
        <v>1.9259999999999999</v>
      </c>
      <c r="I27">
        <v>0.248</v>
      </c>
      <c r="J27">
        <v>1.4999999999999999E-2</v>
      </c>
      <c r="K27">
        <v>0.107</v>
      </c>
      <c r="L27">
        <v>0.26400000000000001</v>
      </c>
      <c r="M27">
        <v>2.4E-2</v>
      </c>
      <c r="N27">
        <v>1.81</v>
      </c>
      <c r="O27">
        <v>0.13800000000000001</v>
      </c>
      <c r="P27">
        <v>-5.0000000000000001E-3</v>
      </c>
      <c r="Q27">
        <v>4.7E-2</v>
      </c>
      <c r="R27">
        <v>0.17100000000000001</v>
      </c>
      <c r="S27">
        <v>-1E-3</v>
      </c>
      <c r="T27">
        <v>2.0459999999999998</v>
      </c>
      <c r="U27">
        <v>0.36799999999999999</v>
      </c>
      <c r="V27">
        <v>3.5000000000000003E-2</v>
      </c>
      <c r="W27">
        <v>0.17</v>
      </c>
      <c r="X27">
        <v>0.36499999999999999</v>
      </c>
      <c r="Y27" s="10">
        <v>0.05</v>
      </c>
    </row>
    <row r="28" spans="1:38" x14ac:dyDescent="0.25">
      <c r="A28">
        <v>30</v>
      </c>
      <c r="B28" t="s">
        <v>27</v>
      </c>
      <c r="C28">
        <v>1</v>
      </c>
      <c r="D28">
        <v>1</v>
      </c>
      <c r="E28" t="b">
        <v>0</v>
      </c>
      <c r="F28">
        <v>11017</v>
      </c>
      <c r="G28" s="10" t="s">
        <v>27</v>
      </c>
      <c r="H28">
        <v>2.3069999999999999</v>
      </c>
      <c r="I28">
        <v>0.21299999999999999</v>
      </c>
      <c r="J28">
        <v>3.6999999999999998E-2</v>
      </c>
      <c r="K28">
        <v>0.191</v>
      </c>
      <c r="L28">
        <v>0.17</v>
      </c>
      <c r="M28">
        <v>1.9E-2</v>
      </c>
      <c r="N28">
        <v>2.2879999999999998</v>
      </c>
      <c r="O28">
        <v>0.20399999999999999</v>
      </c>
      <c r="P28">
        <v>3.3000000000000002E-2</v>
      </c>
      <c r="Q28">
        <v>0.183</v>
      </c>
      <c r="R28">
        <v>0.16300000000000001</v>
      </c>
      <c r="S28">
        <v>1.7000000000000001E-2</v>
      </c>
      <c r="T28">
        <v>2.3260000000000001</v>
      </c>
      <c r="U28">
        <v>0.223</v>
      </c>
      <c r="V28">
        <v>4.1000000000000002E-2</v>
      </c>
      <c r="W28">
        <v>0.19900000000000001</v>
      </c>
      <c r="X28">
        <v>0.17799999999999999</v>
      </c>
      <c r="Y28" s="10">
        <v>2.1000000000000001E-2</v>
      </c>
    </row>
    <row r="29" spans="1:38" x14ac:dyDescent="0.25">
      <c r="A29">
        <v>37</v>
      </c>
      <c r="B29" t="s">
        <v>28</v>
      </c>
      <c r="C29">
        <v>1</v>
      </c>
      <c r="D29">
        <v>1</v>
      </c>
      <c r="E29" t="b">
        <v>0</v>
      </c>
      <c r="F29">
        <v>107559</v>
      </c>
      <c r="G29" s="10" t="s">
        <v>50</v>
      </c>
      <c r="H29">
        <v>2.3660000000000001</v>
      </c>
      <c r="I29">
        <v>0.88900000000000001</v>
      </c>
      <c r="J29">
        <v>0.13100000000000001</v>
      </c>
      <c r="K29">
        <v>0.193</v>
      </c>
      <c r="L29">
        <v>1.2509999999999999</v>
      </c>
      <c r="M29">
        <v>2.9000000000000001E-2</v>
      </c>
      <c r="N29">
        <v>2.359</v>
      </c>
      <c r="O29">
        <v>0.88</v>
      </c>
      <c r="P29">
        <v>0.129</v>
      </c>
      <c r="Q29">
        <v>0.191</v>
      </c>
      <c r="R29">
        <v>1.242</v>
      </c>
      <c r="S29">
        <v>2.8000000000000001E-2</v>
      </c>
      <c r="T29">
        <v>2.3740000000000001</v>
      </c>
      <c r="U29">
        <v>0.89700000000000002</v>
      </c>
      <c r="V29">
        <v>0.13400000000000001</v>
      </c>
      <c r="W29">
        <v>0.19600000000000001</v>
      </c>
      <c r="X29">
        <v>1.26</v>
      </c>
      <c r="Y29" s="10">
        <v>0.03</v>
      </c>
    </row>
    <row r="30" spans="1:38" x14ac:dyDescent="0.25">
      <c r="A30">
        <v>44</v>
      </c>
      <c r="B30" t="s">
        <v>29</v>
      </c>
      <c r="C30">
        <v>1</v>
      </c>
      <c r="D30">
        <v>1</v>
      </c>
      <c r="E30" t="b">
        <v>0</v>
      </c>
      <c r="F30">
        <v>51</v>
      </c>
      <c r="G30" s="10" t="s">
        <v>61</v>
      </c>
      <c r="H30">
        <v>1.964</v>
      </c>
      <c r="I30">
        <v>0.182</v>
      </c>
      <c r="J30">
        <v>0.107</v>
      </c>
      <c r="K30">
        <v>2.8000000000000001E-2</v>
      </c>
      <c r="L30">
        <v>0.23100000000000001</v>
      </c>
      <c r="M30">
        <v>1.4E-2</v>
      </c>
      <c r="N30">
        <v>1.8149999999999999</v>
      </c>
      <c r="O30">
        <v>5.6000000000000001E-2</v>
      </c>
      <c r="P30">
        <v>2.7E-2</v>
      </c>
      <c r="Q30">
        <v>-1.0999999999999999E-2</v>
      </c>
      <c r="R30">
        <v>0.13200000000000001</v>
      </c>
      <c r="S30">
        <v>-1.4E-2</v>
      </c>
      <c r="T30">
        <v>2.121</v>
      </c>
      <c r="U30">
        <v>0.32200000000000001</v>
      </c>
      <c r="V30">
        <v>0.19400000000000001</v>
      </c>
      <c r="W30">
        <v>6.8000000000000005E-2</v>
      </c>
      <c r="X30">
        <v>0.33900000000000002</v>
      </c>
      <c r="Y30" s="10">
        <v>4.2000000000000003E-2</v>
      </c>
    </row>
    <row r="31" spans="1:38" x14ac:dyDescent="0.25">
      <c r="A31">
        <v>51</v>
      </c>
      <c r="B31" t="s">
        <v>30</v>
      </c>
      <c r="C31">
        <v>1</v>
      </c>
      <c r="D31">
        <v>1</v>
      </c>
      <c r="E31" t="b">
        <v>0</v>
      </c>
      <c r="F31">
        <v>3631</v>
      </c>
      <c r="G31" s="10" t="s">
        <v>51</v>
      </c>
      <c r="H31">
        <v>2.0579999999999998</v>
      </c>
      <c r="I31">
        <v>0.11799999999999999</v>
      </c>
      <c r="J31">
        <v>3.5999999999999997E-2</v>
      </c>
      <c r="K31">
        <v>0.18</v>
      </c>
      <c r="L31">
        <v>0.28999999999999998</v>
      </c>
      <c r="M31">
        <v>1.2E-2</v>
      </c>
      <c r="N31">
        <v>2.0329999999999999</v>
      </c>
      <c r="O31">
        <v>0.107</v>
      </c>
      <c r="P31">
        <v>0.03</v>
      </c>
      <c r="Q31">
        <v>0.16800000000000001</v>
      </c>
      <c r="R31">
        <v>0.27400000000000002</v>
      </c>
      <c r="S31">
        <v>8.9999999999999993E-3</v>
      </c>
      <c r="T31">
        <v>2.0840000000000001</v>
      </c>
      <c r="U31">
        <v>0.129</v>
      </c>
      <c r="V31">
        <v>4.2000000000000003E-2</v>
      </c>
      <c r="W31">
        <v>0.192</v>
      </c>
      <c r="X31">
        <v>0.30599999999999999</v>
      </c>
      <c r="Y31" s="10">
        <v>1.4999999999999999E-2</v>
      </c>
    </row>
    <row r="32" spans="1:38" x14ac:dyDescent="0.25">
      <c r="A32">
        <v>58</v>
      </c>
      <c r="B32" t="s">
        <v>31</v>
      </c>
      <c r="C32">
        <v>1</v>
      </c>
      <c r="D32">
        <v>1</v>
      </c>
      <c r="E32" t="b">
        <v>0</v>
      </c>
      <c r="F32">
        <v>546</v>
      </c>
      <c r="G32" s="10" t="s">
        <v>65</v>
      </c>
      <c r="H32">
        <v>2.3010000000000002</v>
      </c>
      <c r="I32">
        <v>0.66400000000000003</v>
      </c>
      <c r="J32">
        <v>0.28399999999999997</v>
      </c>
      <c r="K32">
        <v>0.14000000000000001</v>
      </c>
      <c r="L32">
        <v>0.67100000000000004</v>
      </c>
      <c r="M32">
        <v>4.2000000000000003E-2</v>
      </c>
      <c r="N32">
        <v>2.2010000000000001</v>
      </c>
      <c r="O32">
        <v>0.57099999999999995</v>
      </c>
      <c r="P32">
        <v>0.223</v>
      </c>
      <c r="Q32">
        <v>0.11</v>
      </c>
      <c r="R32">
        <v>0.58199999999999996</v>
      </c>
      <c r="S32">
        <v>2.8000000000000001E-2</v>
      </c>
      <c r="T32">
        <v>2.4039999999999999</v>
      </c>
      <c r="U32">
        <v>0.76200000000000001</v>
      </c>
      <c r="V32">
        <v>0.34799999999999998</v>
      </c>
      <c r="W32">
        <v>0.17100000000000001</v>
      </c>
      <c r="X32">
        <v>0.76500000000000001</v>
      </c>
      <c r="Y32" s="10">
        <v>5.6000000000000001E-2</v>
      </c>
    </row>
    <row r="33" spans="1:25" x14ac:dyDescent="0.25">
      <c r="A33">
        <v>65</v>
      </c>
      <c r="B33" t="s">
        <v>32</v>
      </c>
      <c r="C33">
        <v>1</v>
      </c>
      <c r="D33">
        <v>1</v>
      </c>
      <c r="E33" t="b">
        <v>0</v>
      </c>
      <c r="F33">
        <v>15763</v>
      </c>
      <c r="G33" s="10" t="s">
        <v>63</v>
      </c>
      <c r="H33">
        <v>2.4249999999999998</v>
      </c>
      <c r="I33">
        <v>0.63700000000000001</v>
      </c>
      <c r="J33">
        <v>0.156</v>
      </c>
      <c r="K33">
        <v>0.438</v>
      </c>
      <c r="L33">
        <v>0.41399999999999998</v>
      </c>
      <c r="M33">
        <v>4.1000000000000002E-2</v>
      </c>
      <c r="N33">
        <v>2.4060000000000001</v>
      </c>
      <c r="O33">
        <v>0.61799999999999999</v>
      </c>
      <c r="P33">
        <v>0.14699999999999999</v>
      </c>
      <c r="Q33">
        <v>0.42599999999999999</v>
      </c>
      <c r="R33">
        <v>0.40300000000000002</v>
      </c>
      <c r="S33">
        <v>3.9E-2</v>
      </c>
      <c r="T33">
        <v>2.4449999999999998</v>
      </c>
      <c r="U33">
        <v>0.65600000000000003</v>
      </c>
      <c r="V33">
        <v>0.16600000000000001</v>
      </c>
      <c r="W33">
        <v>0.45100000000000001</v>
      </c>
      <c r="X33">
        <v>0.42599999999999999</v>
      </c>
      <c r="Y33" s="10">
        <v>4.3999999999999997E-2</v>
      </c>
    </row>
    <row r="34" spans="1:25" x14ac:dyDescent="0.25">
      <c r="A34">
        <v>72</v>
      </c>
      <c r="B34" t="s">
        <v>33</v>
      </c>
      <c r="C34">
        <v>1</v>
      </c>
      <c r="D34">
        <v>1</v>
      </c>
      <c r="E34" t="b">
        <v>0</v>
      </c>
      <c r="F34">
        <v>2818</v>
      </c>
      <c r="G34" s="10" t="s">
        <v>33</v>
      </c>
      <c r="H34">
        <v>2.1190000000000002</v>
      </c>
      <c r="I34">
        <v>0.255</v>
      </c>
      <c r="J34">
        <v>6.7000000000000004E-2</v>
      </c>
      <c r="K34">
        <v>0.112</v>
      </c>
      <c r="L34">
        <v>0.374</v>
      </c>
      <c r="M34">
        <v>1.0999999999999999E-2</v>
      </c>
      <c r="N34">
        <v>2.089</v>
      </c>
      <c r="O34">
        <v>0.23499999999999999</v>
      </c>
      <c r="P34">
        <v>5.7000000000000002E-2</v>
      </c>
      <c r="Q34">
        <v>0.10199999999999999</v>
      </c>
      <c r="R34">
        <v>0.35199999999999998</v>
      </c>
      <c r="S34">
        <v>8.0000000000000002E-3</v>
      </c>
      <c r="T34">
        <v>2.149</v>
      </c>
      <c r="U34">
        <v>0.27500000000000002</v>
      </c>
      <c r="V34">
        <v>7.5999999999999998E-2</v>
      </c>
      <c r="W34">
        <v>0.122</v>
      </c>
      <c r="X34">
        <v>0.39700000000000002</v>
      </c>
      <c r="Y34" s="10">
        <v>1.4E-2</v>
      </c>
    </row>
    <row r="35" spans="1:25" x14ac:dyDescent="0.25">
      <c r="A35">
        <v>79</v>
      </c>
      <c r="B35" t="s">
        <v>34</v>
      </c>
      <c r="C35">
        <v>1</v>
      </c>
      <c r="D35">
        <v>1</v>
      </c>
      <c r="E35" t="b">
        <v>0</v>
      </c>
      <c r="F35">
        <v>32</v>
      </c>
      <c r="G35" s="10" t="s">
        <v>62</v>
      </c>
      <c r="H35">
        <v>2.202</v>
      </c>
      <c r="I35">
        <v>0.92500000000000004</v>
      </c>
      <c r="J35">
        <v>0.16200000000000001</v>
      </c>
      <c r="K35">
        <v>0.04</v>
      </c>
      <c r="L35">
        <v>0.59699999999999998</v>
      </c>
      <c r="M35">
        <v>5.1999999999999998E-2</v>
      </c>
      <c r="N35">
        <v>1.9279999999999999</v>
      </c>
      <c r="O35">
        <v>0.48399999999999999</v>
      </c>
      <c r="P35">
        <v>3.4000000000000002E-2</v>
      </c>
      <c r="Q35">
        <v>0</v>
      </c>
      <c r="R35">
        <v>0.312</v>
      </c>
      <c r="S35">
        <v>-1.2E-2</v>
      </c>
      <c r="T35">
        <v>2.5009999999999999</v>
      </c>
      <c r="U35">
        <v>1.4970000000000001</v>
      </c>
      <c r="V35">
        <v>0.30599999999999999</v>
      </c>
      <c r="W35">
        <v>8.2000000000000003E-2</v>
      </c>
      <c r="X35">
        <v>0.94499999999999995</v>
      </c>
      <c r="Y35" s="10">
        <v>0.11899999999999999</v>
      </c>
    </row>
    <row r="36" spans="1:25" x14ac:dyDescent="0.25">
      <c r="A36">
        <v>86</v>
      </c>
      <c r="B36" t="s">
        <v>35</v>
      </c>
      <c r="C36">
        <v>1</v>
      </c>
      <c r="D36">
        <v>1</v>
      </c>
      <c r="E36" t="b">
        <v>0</v>
      </c>
      <c r="F36">
        <v>23412</v>
      </c>
      <c r="G36" s="10" t="s">
        <v>52</v>
      </c>
      <c r="H36">
        <v>2.6070000000000002</v>
      </c>
      <c r="I36">
        <v>0.73199999999999998</v>
      </c>
      <c r="J36">
        <v>0.107</v>
      </c>
      <c r="K36">
        <v>0.495</v>
      </c>
      <c r="L36">
        <v>1.038</v>
      </c>
      <c r="M36">
        <v>5.0999999999999997E-2</v>
      </c>
      <c r="N36">
        <v>2.5859999999999999</v>
      </c>
      <c r="O36">
        <v>0.71499999999999997</v>
      </c>
      <c r="P36">
        <v>0.10199999999999999</v>
      </c>
      <c r="Q36">
        <v>0.48399999999999999</v>
      </c>
      <c r="R36">
        <v>1.02</v>
      </c>
      <c r="S36">
        <v>4.9000000000000002E-2</v>
      </c>
      <c r="T36">
        <v>2.629</v>
      </c>
      <c r="U36">
        <v>0.75</v>
      </c>
      <c r="V36">
        <v>0.111</v>
      </c>
      <c r="W36">
        <v>0.50600000000000001</v>
      </c>
      <c r="X36">
        <v>1.0569999999999999</v>
      </c>
      <c r="Y36" s="10">
        <v>5.3999999999999999E-2</v>
      </c>
    </row>
    <row r="37" spans="1:25" x14ac:dyDescent="0.25">
      <c r="A37">
        <v>93</v>
      </c>
      <c r="B37" t="s">
        <v>36</v>
      </c>
      <c r="C37">
        <v>1</v>
      </c>
      <c r="D37">
        <v>1</v>
      </c>
      <c r="E37" t="b">
        <v>0</v>
      </c>
      <c r="F37">
        <v>155</v>
      </c>
      <c r="G37" s="10" t="s">
        <v>53</v>
      </c>
      <c r="H37">
        <v>1.974</v>
      </c>
      <c r="I37">
        <v>0.22600000000000001</v>
      </c>
      <c r="J37">
        <v>0.03</v>
      </c>
      <c r="K37">
        <v>0.11700000000000001</v>
      </c>
      <c r="L37">
        <v>0.51600000000000001</v>
      </c>
      <c r="M37">
        <v>2.4E-2</v>
      </c>
      <c r="N37">
        <v>1.8640000000000001</v>
      </c>
      <c r="O37">
        <v>0.13800000000000001</v>
      </c>
      <c r="P37">
        <v>7.0000000000000001E-3</v>
      </c>
      <c r="Q37">
        <v>7.0000000000000007E-2</v>
      </c>
      <c r="R37">
        <v>0.40699999999999997</v>
      </c>
      <c r="S37">
        <v>6.0000000000000001E-3</v>
      </c>
      <c r="T37">
        <v>2.0880000000000001</v>
      </c>
      <c r="U37">
        <v>0.32100000000000001</v>
      </c>
      <c r="V37">
        <v>5.2999999999999999E-2</v>
      </c>
      <c r="W37">
        <v>0.16500000000000001</v>
      </c>
      <c r="X37">
        <v>0.63400000000000001</v>
      </c>
      <c r="Y37" s="10">
        <v>4.2000000000000003E-2</v>
      </c>
    </row>
    <row r="38" spans="1:25" x14ac:dyDescent="0.25">
      <c r="A38">
        <v>100</v>
      </c>
      <c r="B38" t="s">
        <v>37</v>
      </c>
      <c r="C38">
        <v>1</v>
      </c>
      <c r="D38">
        <v>1</v>
      </c>
      <c r="E38" t="b">
        <v>0</v>
      </c>
      <c r="F38">
        <v>1476</v>
      </c>
      <c r="G38" s="10" t="s">
        <v>54</v>
      </c>
      <c r="H38">
        <v>2.42</v>
      </c>
      <c r="I38">
        <v>0.89200000000000002</v>
      </c>
      <c r="J38">
        <v>0.26600000000000001</v>
      </c>
      <c r="K38">
        <v>0.2</v>
      </c>
      <c r="L38">
        <v>0.75800000000000001</v>
      </c>
      <c r="M38">
        <v>4.5999999999999999E-2</v>
      </c>
      <c r="N38">
        <v>2.3540000000000001</v>
      </c>
      <c r="O38">
        <v>0.82299999999999995</v>
      </c>
      <c r="P38">
        <v>0.23400000000000001</v>
      </c>
      <c r="Q38">
        <v>0.17799999999999999</v>
      </c>
      <c r="R38">
        <v>0.70299999999999996</v>
      </c>
      <c r="S38">
        <v>3.6999999999999998E-2</v>
      </c>
      <c r="T38">
        <v>2.4870000000000001</v>
      </c>
      <c r="U38">
        <v>0.96299999999999997</v>
      </c>
      <c r="V38">
        <v>0.29799999999999999</v>
      </c>
      <c r="W38">
        <v>0.223</v>
      </c>
      <c r="X38">
        <v>0.81499999999999995</v>
      </c>
      <c r="Y38" s="10">
        <v>5.5E-2</v>
      </c>
    </row>
    <row r="39" spans="1:25" x14ac:dyDescent="0.25">
      <c r="A39">
        <v>107</v>
      </c>
      <c r="B39" t="s">
        <v>38</v>
      </c>
      <c r="C39">
        <v>1</v>
      </c>
      <c r="D39">
        <v>1</v>
      </c>
      <c r="E39" t="b">
        <v>0</v>
      </c>
      <c r="F39">
        <v>618</v>
      </c>
      <c r="G39" s="10" t="s">
        <v>55</v>
      </c>
      <c r="H39">
        <v>2.2349999999999999</v>
      </c>
      <c r="I39">
        <v>0.65700000000000003</v>
      </c>
      <c r="J39">
        <v>0.83799999999999997</v>
      </c>
      <c r="K39">
        <v>0.29799999999999999</v>
      </c>
      <c r="L39">
        <v>0.39700000000000002</v>
      </c>
      <c r="M39">
        <v>5.2999999999999999E-2</v>
      </c>
      <c r="N39">
        <v>2.157</v>
      </c>
      <c r="O39">
        <v>0.55600000000000005</v>
      </c>
      <c r="P39">
        <v>0.68100000000000005</v>
      </c>
      <c r="Q39">
        <v>0.23699999999999999</v>
      </c>
      <c r="R39">
        <v>0.33100000000000002</v>
      </c>
      <c r="S39">
        <v>3.7999999999999999E-2</v>
      </c>
      <c r="T39">
        <v>2.3140000000000001</v>
      </c>
      <c r="U39">
        <v>0.76400000000000001</v>
      </c>
      <c r="V39">
        <v>1.0089999999999999</v>
      </c>
      <c r="W39">
        <v>0.36099999999999999</v>
      </c>
      <c r="X39">
        <v>0.46700000000000003</v>
      </c>
      <c r="Y39" s="10">
        <v>6.9000000000000006E-2</v>
      </c>
    </row>
    <row r="40" spans="1:25" x14ac:dyDescent="0.25">
      <c r="A40">
        <v>114</v>
      </c>
      <c r="B40" t="s">
        <v>39</v>
      </c>
      <c r="C40">
        <v>1</v>
      </c>
      <c r="D40">
        <v>1</v>
      </c>
      <c r="E40" t="b">
        <v>0</v>
      </c>
      <c r="F40">
        <v>109</v>
      </c>
      <c r="G40" s="10" t="s">
        <v>56</v>
      </c>
      <c r="H40">
        <v>1.9970000000000001</v>
      </c>
      <c r="I40">
        <v>0.64400000000000002</v>
      </c>
      <c r="J40">
        <v>9.1999999999999998E-2</v>
      </c>
      <c r="K40">
        <v>0.105</v>
      </c>
      <c r="L40">
        <v>0.753</v>
      </c>
      <c r="M40">
        <v>5.8000000000000003E-2</v>
      </c>
      <c r="N40">
        <v>1.8720000000000001</v>
      </c>
      <c r="O40">
        <v>0.46500000000000002</v>
      </c>
      <c r="P40">
        <v>4.5999999999999999E-2</v>
      </c>
      <c r="Q40">
        <v>5.3999999999999999E-2</v>
      </c>
      <c r="R40">
        <v>0.56999999999999995</v>
      </c>
      <c r="S40">
        <v>2.1999999999999999E-2</v>
      </c>
      <c r="T40">
        <v>2.1280000000000001</v>
      </c>
      <c r="U40">
        <v>0.84499999999999997</v>
      </c>
      <c r="V40">
        <v>0.14099999999999999</v>
      </c>
      <c r="W40">
        <v>0.159</v>
      </c>
      <c r="X40">
        <v>0.95599999999999996</v>
      </c>
      <c r="Y40" s="10">
        <v>9.6000000000000002E-2</v>
      </c>
    </row>
    <row r="41" spans="1:25" x14ac:dyDescent="0.25">
      <c r="A41">
        <v>121</v>
      </c>
      <c r="B41" t="s">
        <v>40</v>
      </c>
      <c r="C41">
        <v>1</v>
      </c>
      <c r="D41">
        <v>1</v>
      </c>
      <c r="E41" t="b">
        <v>0</v>
      </c>
      <c r="F41">
        <v>9918</v>
      </c>
      <c r="G41" s="10" t="s">
        <v>57</v>
      </c>
      <c r="H41">
        <v>2.3969999999999998</v>
      </c>
      <c r="I41">
        <v>8.7999999999999995E-2</v>
      </c>
      <c r="J41">
        <v>5.1999999999999998E-2</v>
      </c>
      <c r="K41">
        <v>0.254</v>
      </c>
      <c r="L41">
        <v>0.13900000000000001</v>
      </c>
      <c r="M41">
        <v>1.4999999999999999E-2</v>
      </c>
      <c r="N41">
        <v>2.3730000000000002</v>
      </c>
      <c r="O41">
        <v>8.2000000000000003E-2</v>
      </c>
      <c r="P41">
        <v>4.5999999999999999E-2</v>
      </c>
      <c r="Q41">
        <v>0.245</v>
      </c>
      <c r="R41">
        <v>0.13300000000000001</v>
      </c>
      <c r="S41">
        <v>1.2999999999999999E-2</v>
      </c>
      <c r="T41">
        <v>2.4209999999999998</v>
      </c>
      <c r="U41">
        <v>9.4E-2</v>
      </c>
      <c r="V41">
        <v>5.7000000000000002E-2</v>
      </c>
      <c r="W41">
        <v>0.26400000000000001</v>
      </c>
      <c r="X41">
        <v>0.14599999999999999</v>
      </c>
      <c r="Y41" s="10">
        <v>1.7000000000000001E-2</v>
      </c>
    </row>
    <row r="42" spans="1:25" x14ac:dyDescent="0.25">
      <c r="A42">
        <v>128</v>
      </c>
      <c r="B42" t="s">
        <v>41</v>
      </c>
      <c r="C42">
        <v>1</v>
      </c>
      <c r="D42">
        <v>1</v>
      </c>
      <c r="E42" t="b">
        <v>0</v>
      </c>
      <c r="F42">
        <v>13590</v>
      </c>
      <c r="G42" s="10" t="s">
        <v>58</v>
      </c>
      <c r="H42">
        <v>2.4140000000000001</v>
      </c>
      <c r="I42">
        <v>0.35099999999999998</v>
      </c>
      <c r="J42">
        <v>0.14000000000000001</v>
      </c>
      <c r="K42">
        <v>7.0999999999999994E-2</v>
      </c>
      <c r="L42">
        <v>0.71799999999999997</v>
      </c>
      <c r="M42">
        <v>0.02</v>
      </c>
      <c r="N42">
        <v>2.3929999999999998</v>
      </c>
      <c r="O42">
        <v>0.34</v>
      </c>
      <c r="P42">
        <v>0.13200000000000001</v>
      </c>
      <c r="Q42">
        <v>6.7000000000000004E-2</v>
      </c>
      <c r="R42">
        <v>0.70099999999999996</v>
      </c>
      <c r="S42">
        <v>1.7999999999999999E-2</v>
      </c>
      <c r="T42">
        <v>2.4359999999999999</v>
      </c>
      <c r="U42">
        <v>0.36299999999999999</v>
      </c>
      <c r="V42">
        <v>0.14699999999999999</v>
      </c>
      <c r="W42">
        <v>7.4999999999999997E-2</v>
      </c>
      <c r="X42">
        <v>0.73399999999999999</v>
      </c>
      <c r="Y42" s="10">
        <v>2.1999999999999999E-2</v>
      </c>
    </row>
    <row r="43" spans="1:25" x14ac:dyDescent="0.25">
      <c r="A43">
        <v>135</v>
      </c>
      <c r="B43" t="s">
        <v>42</v>
      </c>
      <c r="C43">
        <v>1</v>
      </c>
      <c r="D43">
        <v>1</v>
      </c>
      <c r="E43" t="b">
        <v>0</v>
      </c>
      <c r="F43">
        <v>11165</v>
      </c>
      <c r="G43" s="10" t="s">
        <v>59</v>
      </c>
      <c r="H43">
        <v>2.2749999999999999</v>
      </c>
      <c r="I43">
        <v>1.579</v>
      </c>
      <c r="J43">
        <v>0.36899999999999999</v>
      </c>
      <c r="K43">
        <v>0.156</v>
      </c>
      <c r="L43">
        <v>1.423</v>
      </c>
      <c r="M43">
        <v>5.6000000000000001E-2</v>
      </c>
      <c r="N43">
        <v>2.2549999999999999</v>
      </c>
      <c r="O43">
        <v>1.5409999999999999</v>
      </c>
      <c r="P43">
        <v>0.35299999999999998</v>
      </c>
      <c r="Q43">
        <v>0.15</v>
      </c>
      <c r="R43">
        <v>1.391</v>
      </c>
      <c r="S43">
        <v>5.1999999999999998E-2</v>
      </c>
      <c r="T43">
        <v>2.2949999999999999</v>
      </c>
      <c r="U43">
        <v>1.6180000000000001</v>
      </c>
      <c r="V43">
        <v>0.38500000000000001</v>
      </c>
      <c r="W43">
        <v>0.16300000000000001</v>
      </c>
      <c r="X43">
        <v>1.4550000000000001</v>
      </c>
      <c r="Y43" s="10">
        <v>0.06</v>
      </c>
    </row>
    <row r="44" spans="1:25" x14ac:dyDescent="0.25">
      <c r="A44">
        <v>142</v>
      </c>
      <c r="B44" t="s">
        <v>43</v>
      </c>
      <c r="C44">
        <v>1</v>
      </c>
      <c r="D44">
        <v>1</v>
      </c>
      <c r="E44" t="b">
        <v>0</v>
      </c>
      <c r="F44">
        <v>1296</v>
      </c>
      <c r="G44" s="10" t="s">
        <v>64</v>
      </c>
      <c r="H44">
        <v>2.0939999999999999</v>
      </c>
      <c r="I44">
        <v>0.52100000000000002</v>
      </c>
      <c r="J44">
        <v>0.221</v>
      </c>
      <c r="K44">
        <v>0.107</v>
      </c>
      <c r="L44">
        <v>0.55500000000000005</v>
      </c>
      <c r="M44">
        <v>3.2000000000000001E-2</v>
      </c>
      <c r="N44">
        <v>2.0499999999999998</v>
      </c>
      <c r="O44">
        <v>0.46899999999999997</v>
      </c>
      <c r="P44">
        <v>0.184</v>
      </c>
      <c r="Q44">
        <v>8.8999999999999996E-2</v>
      </c>
      <c r="R44">
        <v>0.50800000000000001</v>
      </c>
      <c r="S44">
        <v>2.5000000000000001E-2</v>
      </c>
      <c r="T44">
        <v>2.1389999999999998</v>
      </c>
      <c r="U44">
        <v>0.57399999999999995</v>
      </c>
      <c r="V44">
        <v>0.26</v>
      </c>
      <c r="W44">
        <v>0.126</v>
      </c>
      <c r="X44">
        <v>0.60399999999999998</v>
      </c>
      <c r="Y44" s="10">
        <v>0.04</v>
      </c>
    </row>
    <row r="45" spans="1:25" x14ac:dyDescent="0.25">
      <c r="A45">
        <v>149</v>
      </c>
      <c r="B45" t="s">
        <v>44</v>
      </c>
      <c r="C45">
        <v>1</v>
      </c>
      <c r="D45">
        <v>1</v>
      </c>
      <c r="E45" t="b">
        <v>0</v>
      </c>
      <c r="F45">
        <v>9</v>
      </c>
      <c r="G45" s="10" t="s">
        <v>60</v>
      </c>
      <c r="H45">
        <v>2.0049999999999999</v>
      </c>
      <c r="I45">
        <v>0.16700000000000001</v>
      </c>
      <c r="J45">
        <v>9.9000000000000005E-2</v>
      </c>
      <c r="K45">
        <v>0</v>
      </c>
      <c r="L45">
        <v>6.4000000000000001E-2</v>
      </c>
      <c r="M45">
        <v>3.2000000000000001E-2</v>
      </c>
      <c r="N45">
        <v>1.544</v>
      </c>
      <c r="O45">
        <v>-7.8E-2</v>
      </c>
      <c r="P45">
        <v>-0.08</v>
      </c>
      <c r="Q45">
        <v>0</v>
      </c>
      <c r="R45">
        <v>-4.2999999999999997E-2</v>
      </c>
      <c r="S45">
        <v>-4.1000000000000002E-2</v>
      </c>
      <c r="T45">
        <v>2.5499999999999998</v>
      </c>
      <c r="U45">
        <v>0.47599999999999998</v>
      </c>
      <c r="V45">
        <v>0.312</v>
      </c>
      <c r="W45">
        <v>0</v>
      </c>
      <c r="X45">
        <v>0.184</v>
      </c>
      <c r="Y45" s="10">
        <v>0.111</v>
      </c>
    </row>
    <row r="46" spans="1:25" x14ac:dyDescent="0.25">
      <c r="A46">
        <v>3</v>
      </c>
      <c r="B46" t="s">
        <v>22</v>
      </c>
      <c r="C46">
        <v>2</v>
      </c>
      <c r="D46">
        <v>1</v>
      </c>
      <c r="E46" t="b">
        <v>0</v>
      </c>
      <c r="F46">
        <v>4523</v>
      </c>
      <c r="G46" s="10" t="s">
        <v>47</v>
      </c>
      <c r="H46">
        <v>0.42699999999999999</v>
      </c>
      <c r="I46">
        <v>2.16</v>
      </c>
      <c r="J46">
        <v>7.6999999999999999E-2</v>
      </c>
      <c r="K46">
        <v>7.5999999999999998E-2</v>
      </c>
      <c r="L46">
        <v>0.65200000000000002</v>
      </c>
      <c r="M46">
        <v>1.2999999999999999E-2</v>
      </c>
      <c r="N46">
        <v>0.40600000000000003</v>
      </c>
      <c r="O46">
        <v>2.133</v>
      </c>
      <c r="P46">
        <v>6.9000000000000006E-2</v>
      </c>
      <c r="Q46">
        <v>6.9000000000000006E-2</v>
      </c>
      <c r="R46">
        <v>0.627</v>
      </c>
      <c r="S46">
        <v>0.01</v>
      </c>
      <c r="T46">
        <v>0.44800000000000001</v>
      </c>
      <c r="U46">
        <v>2.1869999999999998</v>
      </c>
      <c r="V46">
        <v>8.5000000000000006E-2</v>
      </c>
      <c r="W46">
        <v>8.3000000000000004E-2</v>
      </c>
      <c r="X46">
        <v>0.67800000000000005</v>
      </c>
      <c r="Y46" s="10">
        <v>1.4999999999999999E-2</v>
      </c>
    </row>
    <row r="47" spans="1:25" x14ac:dyDescent="0.25">
      <c r="A47">
        <v>10</v>
      </c>
      <c r="B47" t="s">
        <v>23</v>
      </c>
      <c r="C47">
        <v>2</v>
      </c>
      <c r="D47">
        <v>1</v>
      </c>
      <c r="E47" t="b">
        <v>0</v>
      </c>
      <c r="F47">
        <v>16483</v>
      </c>
      <c r="G47" s="10" t="s">
        <v>23</v>
      </c>
      <c r="H47">
        <v>0.66600000000000004</v>
      </c>
      <c r="I47">
        <v>2.3980000000000001</v>
      </c>
      <c r="J47">
        <v>0.109</v>
      </c>
      <c r="K47">
        <v>0.33300000000000002</v>
      </c>
      <c r="L47">
        <v>1.0329999999999999</v>
      </c>
      <c r="M47">
        <v>4.7E-2</v>
      </c>
      <c r="N47">
        <v>0.65100000000000002</v>
      </c>
      <c r="O47">
        <v>2.379</v>
      </c>
      <c r="P47">
        <v>0.104</v>
      </c>
      <c r="Q47">
        <v>0.32400000000000001</v>
      </c>
      <c r="R47">
        <v>1.0129999999999999</v>
      </c>
      <c r="S47">
        <v>4.3999999999999997E-2</v>
      </c>
      <c r="T47">
        <v>0.68200000000000005</v>
      </c>
      <c r="U47">
        <v>2.4180000000000001</v>
      </c>
      <c r="V47">
        <v>0.115</v>
      </c>
      <c r="W47">
        <v>0.34300000000000003</v>
      </c>
      <c r="X47">
        <v>1.052</v>
      </c>
      <c r="Y47" s="10">
        <v>4.9000000000000002E-2</v>
      </c>
    </row>
    <row r="48" spans="1:25" x14ac:dyDescent="0.25">
      <c r="A48">
        <v>17</v>
      </c>
      <c r="B48" t="s">
        <v>24</v>
      </c>
      <c r="C48">
        <v>2</v>
      </c>
      <c r="D48">
        <v>1</v>
      </c>
      <c r="E48" t="b">
        <v>0</v>
      </c>
      <c r="F48">
        <v>69129</v>
      </c>
      <c r="G48" s="10" t="s">
        <v>48</v>
      </c>
      <c r="H48">
        <v>0.69099999999999995</v>
      </c>
      <c r="I48">
        <v>2.5049999999999999</v>
      </c>
      <c r="J48">
        <v>0.13100000000000001</v>
      </c>
      <c r="K48">
        <v>0.40300000000000002</v>
      </c>
      <c r="L48">
        <v>1.04</v>
      </c>
      <c r="M48">
        <v>4.4999999999999998E-2</v>
      </c>
      <c r="N48">
        <v>0.68300000000000005</v>
      </c>
      <c r="O48">
        <v>2.4940000000000002</v>
      </c>
      <c r="P48">
        <v>0.128</v>
      </c>
      <c r="Q48">
        <v>0.39700000000000002</v>
      </c>
      <c r="R48">
        <v>1.0309999999999999</v>
      </c>
      <c r="S48">
        <v>4.2999999999999997E-2</v>
      </c>
      <c r="T48">
        <v>0.69899999999999995</v>
      </c>
      <c r="U48">
        <v>2.5150000000000001</v>
      </c>
      <c r="V48">
        <v>0.13400000000000001</v>
      </c>
      <c r="W48">
        <v>0.40799999999999997</v>
      </c>
      <c r="X48">
        <v>1.05</v>
      </c>
      <c r="Y48" s="10">
        <v>4.5999999999999999E-2</v>
      </c>
    </row>
    <row r="49" spans="1:25" x14ac:dyDescent="0.25">
      <c r="A49">
        <v>24</v>
      </c>
      <c r="B49" t="s">
        <v>25</v>
      </c>
      <c r="C49">
        <v>2</v>
      </c>
      <c r="D49">
        <v>1</v>
      </c>
      <c r="E49" t="b">
        <v>0</v>
      </c>
      <c r="F49">
        <v>61</v>
      </c>
      <c r="G49" s="10" t="s">
        <v>49</v>
      </c>
      <c r="H49">
        <v>0.29799999999999999</v>
      </c>
      <c r="I49">
        <v>2.2730000000000001</v>
      </c>
      <c r="J49">
        <v>0.109</v>
      </c>
      <c r="K49">
        <v>7.8E-2</v>
      </c>
      <c r="L49">
        <v>0.64200000000000002</v>
      </c>
      <c r="M49">
        <v>2.8000000000000001E-2</v>
      </c>
      <c r="N49">
        <v>0.17499999999999999</v>
      </c>
      <c r="O49">
        <v>2.069</v>
      </c>
      <c r="P49">
        <v>3.7999999999999999E-2</v>
      </c>
      <c r="Q49">
        <v>1.4E-2</v>
      </c>
      <c r="R49">
        <v>0.435</v>
      </c>
      <c r="S49">
        <v>0</v>
      </c>
      <c r="T49">
        <v>0.434</v>
      </c>
      <c r="U49">
        <v>2.4910000000000001</v>
      </c>
      <c r="V49">
        <v>0.185</v>
      </c>
      <c r="W49">
        <v>0.14499999999999999</v>
      </c>
      <c r="X49">
        <v>0.879</v>
      </c>
      <c r="Y49" s="10">
        <v>5.7000000000000002E-2</v>
      </c>
    </row>
    <row r="50" spans="1:25" x14ac:dyDescent="0.25">
      <c r="A50">
        <v>31</v>
      </c>
      <c r="B50" t="s">
        <v>27</v>
      </c>
      <c r="C50">
        <v>2</v>
      </c>
      <c r="D50">
        <v>1</v>
      </c>
      <c r="E50" t="b">
        <v>0</v>
      </c>
      <c r="F50">
        <v>4013</v>
      </c>
      <c r="G50" s="10" t="s">
        <v>27</v>
      </c>
      <c r="H50">
        <v>0.62</v>
      </c>
      <c r="I50">
        <v>2.2930000000000001</v>
      </c>
      <c r="J50">
        <v>9.5000000000000001E-2</v>
      </c>
      <c r="K50">
        <v>0.189</v>
      </c>
      <c r="L50">
        <v>0.379</v>
      </c>
      <c r="M50">
        <v>2.5999999999999999E-2</v>
      </c>
      <c r="N50">
        <v>0.58899999999999997</v>
      </c>
      <c r="O50">
        <v>2.2629999999999999</v>
      </c>
      <c r="P50">
        <v>8.5000000000000006E-2</v>
      </c>
      <c r="Q50">
        <v>0.17499999999999999</v>
      </c>
      <c r="R50">
        <v>0.36</v>
      </c>
      <c r="S50">
        <v>2.1999999999999999E-2</v>
      </c>
      <c r="T50">
        <v>0.65200000000000002</v>
      </c>
      <c r="U50">
        <v>2.3239999999999998</v>
      </c>
      <c r="V50">
        <v>0.106</v>
      </c>
      <c r="W50">
        <v>0.20300000000000001</v>
      </c>
      <c r="X50">
        <v>0.39900000000000002</v>
      </c>
      <c r="Y50" s="10">
        <v>0.03</v>
      </c>
    </row>
    <row r="51" spans="1:25" x14ac:dyDescent="0.25">
      <c r="A51">
        <v>38</v>
      </c>
      <c r="B51" t="s">
        <v>28</v>
      </c>
      <c r="C51">
        <v>2</v>
      </c>
      <c r="D51">
        <v>1</v>
      </c>
      <c r="E51" t="b">
        <v>0</v>
      </c>
      <c r="F51">
        <v>123361</v>
      </c>
      <c r="G51" s="10" t="s">
        <v>50</v>
      </c>
      <c r="H51">
        <v>0.74299999999999999</v>
      </c>
      <c r="I51">
        <v>2.5299999999999998</v>
      </c>
      <c r="J51">
        <v>0.156</v>
      </c>
      <c r="K51">
        <v>0.16</v>
      </c>
      <c r="L51">
        <v>1.218</v>
      </c>
      <c r="M51">
        <v>0.03</v>
      </c>
      <c r="N51">
        <v>0.73599999999999999</v>
      </c>
      <c r="O51">
        <v>2.5209999999999999</v>
      </c>
      <c r="P51">
        <v>0.154</v>
      </c>
      <c r="Q51">
        <v>0.157</v>
      </c>
      <c r="R51">
        <v>1.2090000000000001</v>
      </c>
      <c r="S51">
        <v>2.9000000000000001E-2</v>
      </c>
      <c r="T51">
        <v>0.749</v>
      </c>
      <c r="U51">
        <v>2.5379999999999998</v>
      </c>
      <c r="V51">
        <v>0.159</v>
      </c>
      <c r="W51">
        <v>0.16200000000000001</v>
      </c>
      <c r="X51">
        <v>1.226</v>
      </c>
      <c r="Y51" s="10">
        <v>3.1E-2</v>
      </c>
    </row>
    <row r="52" spans="1:25" x14ac:dyDescent="0.25">
      <c r="A52">
        <v>45</v>
      </c>
      <c r="B52" t="s">
        <v>29</v>
      </c>
      <c r="C52">
        <v>2</v>
      </c>
      <c r="D52">
        <v>1</v>
      </c>
      <c r="E52" t="b">
        <v>0</v>
      </c>
      <c r="F52">
        <v>25</v>
      </c>
      <c r="G52" s="10" t="s">
        <v>61</v>
      </c>
      <c r="H52">
        <v>0.42899999999999999</v>
      </c>
      <c r="I52">
        <v>2.35</v>
      </c>
      <c r="J52">
        <v>0.34599999999999997</v>
      </c>
      <c r="K52">
        <v>0.11</v>
      </c>
      <c r="L52">
        <v>0.58499999999999996</v>
      </c>
      <c r="M52">
        <v>0</v>
      </c>
      <c r="N52">
        <v>0.20599999999999999</v>
      </c>
      <c r="O52">
        <v>1.958</v>
      </c>
      <c r="P52">
        <v>0.107</v>
      </c>
      <c r="Q52">
        <v>1E-3</v>
      </c>
      <c r="R52">
        <v>0.308</v>
      </c>
      <c r="S52">
        <v>0</v>
      </c>
      <c r="T52">
        <v>0.69299999999999995</v>
      </c>
      <c r="U52">
        <v>2.794</v>
      </c>
      <c r="V52">
        <v>0.63600000000000001</v>
      </c>
      <c r="W52">
        <v>0.23100000000000001</v>
      </c>
      <c r="X52">
        <v>0.92100000000000004</v>
      </c>
      <c r="Y52" s="10">
        <v>0</v>
      </c>
    </row>
    <row r="53" spans="1:25" x14ac:dyDescent="0.25">
      <c r="A53">
        <v>52</v>
      </c>
      <c r="B53" t="s">
        <v>30</v>
      </c>
      <c r="C53">
        <v>2</v>
      </c>
      <c r="D53">
        <v>1</v>
      </c>
      <c r="E53" t="b">
        <v>0</v>
      </c>
      <c r="F53">
        <v>690</v>
      </c>
      <c r="G53" s="10" t="s">
        <v>51</v>
      </c>
      <c r="H53">
        <v>0.58099999999999996</v>
      </c>
      <c r="I53">
        <v>2.105</v>
      </c>
      <c r="J53">
        <v>9.2999999999999999E-2</v>
      </c>
      <c r="K53">
        <v>0.123</v>
      </c>
      <c r="L53">
        <v>0.47899999999999998</v>
      </c>
      <c r="M53">
        <v>2.5000000000000001E-2</v>
      </c>
      <c r="N53">
        <v>0.51500000000000001</v>
      </c>
      <c r="O53">
        <v>2.0489999999999999</v>
      </c>
      <c r="P53">
        <v>6.9000000000000006E-2</v>
      </c>
      <c r="Q53">
        <v>9.9000000000000005E-2</v>
      </c>
      <c r="R53">
        <v>0.42599999999999999</v>
      </c>
      <c r="S53">
        <v>1.6E-2</v>
      </c>
      <c r="T53">
        <v>0.65100000000000002</v>
      </c>
      <c r="U53">
        <v>2.1629999999999998</v>
      </c>
      <c r="V53">
        <v>0.11799999999999999</v>
      </c>
      <c r="W53">
        <v>0.14699999999999999</v>
      </c>
      <c r="X53">
        <v>0.53400000000000003</v>
      </c>
      <c r="Y53" s="10">
        <v>3.4000000000000002E-2</v>
      </c>
    </row>
    <row r="54" spans="1:25" x14ac:dyDescent="0.25">
      <c r="A54">
        <v>59</v>
      </c>
      <c r="B54" t="s">
        <v>31</v>
      </c>
      <c r="C54">
        <v>2</v>
      </c>
      <c r="D54">
        <v>1</v>
      </c>
      <c r="E54" t="b">
        <v>0</v>
      </c>
      <c r="F54">
        <v>649</v>
      </c>
      <c r="G54" s="10" t="s">
        <v>65</v>
      </c>
      <c r="H54">
        <v>0.505</v>
      </c>
      <c r="I54">
        <v>2.383</v>
      </c>
      <c r="J54">
        <v>0.26200000000000001</v>
      </c>
      <c r="K54">
        <v>0.11</v>
      </c>
      <c r="L54">
        <v>0.75700000000000001</v>
      </c>
      <c r="M54">
        <v>0.03</v>
      </c>
      <c r="N54">
        <v>0.436</v>
      </c>
      <c r="O54">
        <v>2.2909999999999999</v>
      </c>
      <c r="P54">
        <v>0.20899999999999999</v>
      </c>
      <c r="Q54">
        <v>8.5999999999999993E-2</v>
      </c>
      <c r="R54">
        <v>0.67700000000000005</v>
      </c>
      <c r="S54">
        <v>1.9E-2</v>
      </c>
      <c r="T54">
        <v>0.57799999999999996</v>
      </c>
      <c r="U54">
        <v>2.4780000000000002</v>
      </c>
      <c r="V54">
        <v>0.317</v>
      </c>
      <c r="W54">
        <v>0.13500000000000001</v>
      </c>
      <c r="X54">
        <v>0.84199999999999997</v>
      </c>
      <c r="Y54" s="10">
        <v>0.04</v>
      </c>
    </row>
    <row r="55" spans="1:25" x14ac:dyDescent="0.25">
      <c r="A55">
        <v>66</v>
      </c>
      <c r="B55" t="s">
        <v>32</v>
      </c>
      <c r="C55">
        <v>2</v>
      </c>
      <c r="D55">
        <v>1</v>
      </c>
      <c r="E55" t="b">
        <v>0</v>
      </c>
      <c r="F55">
        <v>16819</v>
      </c>
      <c r="G55" s="10" t="s">
        <v>63</v>
      </c>
      <c r="H55">
        <v>0.58599999999999997</v>
      </c>
      <c r="I55">
        <v>2.7789999999999999</v>
      </c>
      <c r="J55">
        <v>0.29199999999999998</v>
      </c>
      <c r="K55">
        <v>0.496</v>
      </c>
      <c r="L55">
        <v>0.64200000000000002</v>
      </c>
      <c r="M55">
        <v>7.0999999999999994E-2</v>
      </c>
      <c r="N55">
        <v>0.57199999999999995</v>
      </c>
      <c r="O55">
        <v>2.7530000000000001</v>
      </c>
      <c r="P55">
        <v>0.28000000000000003</v>
      </c>
      <c r="Q55">
        <v>0.48299999999999998</v>
      </c>
      <c r="R55">
        <v>0.628</v>
      </c>
      <c r="S55">
        <v>6.8000000000000005E-2</v>
      </c>
      <c r="T55">
        <v>0.6</v>
      </c>
      <c r="U55">
        <v>2.8050000000000002</v>
      </c>
      <c r="V55">
        <v>0.30399999999999999</v>
      </c>
      <c r="W55">
        <v>0.50900000000000001</v>
      </c>
      <c r="X55">
        <v>0.65700000000000003</v>
      </c>
      <c r="Y55" s="10">
        <v>7.4999999999999997E-2</v>
      </c>
    </row>
    <row r="56" spans="1:25" x14ac:dyDescent="0.25">
      <c r="A56">
        <v>73</v>
      </c>
      <c r="B56" t="s">
        <v>33</v>
      </c>
      <c r="C56">
        <v>2</v>
      </c>
      <c r="D56">
        <v>1</v>
      </c>
      <c r="E56" t="b">
        <v>0</v>
      </c>
      <c r="F56">
        <v>1219</v>
      </c>
      <c r="G56" s="10" t="s">
        <v>33</v>
      </c>
      <c r="H56">
        <v>0.55300000000000005</v>
      </c>
      <c r="I56">
        <v>2.137</v>
      </c>
      <c r="J56">
        <v>0.16400000000000001</v>
      </c>
      <c r="K56">
        <v>9.1999999999999998E-2</v>
      </c>
      <c r="L56">
        <v>0.47899999999999998</v>
      </c>
      <c r="M56">
        <v>1.2999999999999999E-2</v>
      </c>
      <c r="N56">
        <v>0.502</v>
      </c>
      <c r="O56">
        <v>2.089</v>
      </c>
      <c r="P56">
        <v>0.14099999999999999</v>
      </c>
      <c r="Q56">
        <v>7.6999999999999999E-2</v>
      </c>
      <c r="R56">
        <v>0.438</v>
      </c>
      <c r="S56">
        <v>8.9999999999999993E-3</v>
      </c>
      <c r="T56">
        <v>0.60599999999999998</v>
      </c>
      <c r="U56">
        <v>2.1850000000000001</v>
      </c>
      <c r="V56">
        <v>0.188</v>
      </c>
      <c r="W56">
        <v>0.107</v>
      </c>
      <c r="X56">
        <v>0.52</v>
      </c>
      <c r="Y56" s="10">
        <v>1.7999999999999999E-2</v>
      </c>
    </row>
    <row r="57" spans="1:25" x14ac:dyDescent="0.25">
      <c r="A57">
        <v>80</v>
      </c>
      <c r="B57" t="s">
        <v>34</v>
      </c>
      <c r="C57">
        <v>2</v>
      </c>
      <c r="D57">
        <v>1</v>
      </c>
      <c r="E57" t="b">
        <v>0</v>
      </c>
      <c r="F57">
        <v>94</v>
      </c>
      <c r="G57" s="10" t="s">
        <v>62</v>
      </c>
      <c r="H57">
        <v>0.36099999999999999</v>
      </c>
      <c r="I57">
        <v>2.4089999999999998</v>
      </c>
      <c r="J57">
        <v>0.113</v>
      </c>
      <c r="K57">
        <v>8.3000000000000004E-2</v>
      </c>
      <c r="L57">
        <v>0.877</v>
      </c>
      <c r="M57">
        <v>5.6000000000000001E-2</v>
      </c>
      <c r="N57">
        <v>0.23499999999999999</v>
      </c>
      <c r="O57">
        <v>2.1859999999999999</v>
      </c>
      <c r="P57">
        <v>5.5E-2</v>
      </c>
      <c r="Q57">
        <v>3.5000000000000003E-2</v>
      </c>
      <c r="R57">
        <v>0.67200000000000004</v>
      </c>
      <c r="S57">
        <v>1.4E-2</v>
      </c>
      <c r="T57">
        <v>0.5</v>
      </c>
      <c r="U57">
        <v>2.649</v>
      </c>
      <c r="V57">
        <v>0.17399999999999999</v>
      </c>
      <c r="W57">
        <v>0.13400000000000001</v>
      </c>
      <c r="X57">
        <v>1.107</v>
      </c>
      <c r="Y57" s="10">
        <v>0.1</v>
      </c>
    </row>
    <row r="58" spans="1:25" x14ac:dyDescent="0.25">
      <c r="A58">
        <v>87</v>
      </c>
      <c r="B58" t="s">
        <v>35</v>
      </c>
      <c r="C58">
        <v>2</v>
      </c>
      <c r="D58">
        <v>1</v>
      </c>
      <c r="E58" t="b">
        <v>0</v>
      </c>
      <c r="F58">
        <v>16171</v>
      </c>
      <c r="G58" s="10" t="s">
        <v>52</v>
      </c>
      <c r="H58">
        <v>1.1379999999999999</v>
      </c>
      <c r="I58">
        <v>2.8610000000000002</v>
      </c>
      <c r="J58">
        <v>0.182</v>
      </c>
      <c r="K58">
        <v>0.56799999999999995</v>
      </c>
      <c r="L58">
        <v>1.478</v>
      </c>
      <c r="M58">
        <v>7.6999999999999999E-2</v>
      </c>
      <c r="N58">
        <v>1.1120000000000001</v>
      </c>
      <c r="O58">
        <v>2.8290000000000002</v>
      </c>
      <c r="P58">
        <v>0.17499999999999999</v>
      </c>
      <c r="Q58">
        <v>0.55300000000000005</v>
      </c>
      <c r="R58">
        <v>1.45</v>
      </c>
      <c r="S58">
        <v>7.3999999999999996E-2</v>
      </c>
      <c r="T58">
        <v>1.1639999999999999</v>
      </c>
      <c r="U58">
        <v>2.8929999999999998</v>
      </c>
      <c r="V58">
        <v>0.19</v>
      </c>
      <c r="W58">
        <v>0.58299999999999996</v>
      </c>
      <c r="X58">
        <v>1.5069999999999999</v>
      </c>
      <c r="Y58" s="10">
        <v>8.1000000000000003E-2</v>
      </c>
    </row>
    <row r="59" spans="1:25" x14ac:dyDescent="0.25">
      <c r="A59">
        <v>94</v>
      </c>
      <c r="B59" t="s">
        <v>36</v>
      </c>
      <c r="C59">
        <v>2</v>
      </c>
      <c r="D59">
        <v>1</v>
      </c>
      <c r="E59" t="b">
        <v>0</v>
      </c>
      <c r="F59">
        <v>106</v>
      </c>
      <c r="G59" s="10" t="s">
        <v>53</v>
      </c>
      <c r="H59">
        <v>0.30599999999999999</v>
      </c>
      <c r="I59">
        <v>2.169</v>
      </c>
      <c r="J59">
        <v>4.7E-2</v>
      </c>
      <c r="K59">
        <v>0.13</v>
      </c>
      <c r="L59">
        <v>0.57999999999999996</v>
      </c>
      <c r="M59">
        <v>3.5999999999999997E-2</v>
      </c>
      <c r="N59">
        <v>0.19400000000000001</v>
      </c>
      <c r="O59">
        <v>1.994</v>
      </c>
      <c r="P59">
        <v>-2E-3</v>
      </c>
      <c r="Q59">
        <v>6.5000000000000002E-2</v>
      </c>
      <c r="R59">
        <v>0.42499999999999999</v>
      </c>
      <c r="S59">
        <v>0.01</v>
      </c>
      <c r="T59">
        <v>0.43</v>
      </c>
      <c r="U59">
        <v>2.3540000000000001</v>
      </c>
      <c r="V59">
        <v>9.8000000000000004E-2</v>
      </c>
      <c r="W59">
        <v>0.2</v>
      </c>
      <c r="X59">
        <v>0.752</v>
      </c>
      <c r="Y59" s="10">
        <v>6.4000000000000001E-2</v>
      </c>
    </row>
    <row r="60" spans="1:25" x14ac:dyDescent="0.25">
      <c r="A60">
        <v>101</v>
      </c>
      <c r="B60" t="s">
        <v>37</v>
      </c>
      <c r="C60">
        <v>2</v>
      </c>
      <c r="D60">
        <v>1</v>
      </c>
      <c r="E60" t="b">
        <v>0</v>
      </c>
      <c r="F60">
        <v>2137</v>
      </c>
      <c r="G60" s="10" t="s">
        <v>54</v>
      </c>
      <c r="H60">
        <v>0.61099999999999999</v>
      </c>
      <c r="I60">
        <v>2.472</v>
      </c>
      <c r="J60">
        <v>0.26600000000000001</v>
      </c>
      <c r="K60">
        <v>0.158</v>
      </c>
      <c r="L60">
        <v>0.73399999999999999</v>
      </c>
      <c r="M60">
        <v>3.9E-2</v>
      </c>
      <c r="N60">
        <v>0.56999999999999995</v>
      </c>
      <c r="O60">
        <v>2.419</v>
      </c>
      <c r="P60">
        <v>0.24099999999999999</v>
      </c>
      <c r="Q60">
        <v>0.14199999999999999</v>
      </c>
      <c r="R60">
        <v>0.69099999999999995</v>
      </c>
      <c r="S60">
        <v>3.2000000000000001E-2</v>
      </c>
      <c r="T60">
        <v>0.65400000000000003</v>
      </c>
      <c r="U60">
        <v>2.5270000000000001</v>
      </c>
      <c r="V60">
        <v>0.29199999999999998</v>
      </c>
      <c r="W60">
        <v>0.17499999999999999</v>
      </c>
      <c r="X60">
        <v>0.77900000000000003</v>
      </c>
      <c r="Y60" s="10">
        <v>4.5999999999999999E-2</v>
      </c>
    </row>
    <row r="61" spans="1:25" x14ac:dyDescent="0.25">
      <c r="A61">
        <v>108</v>
      </c>
      <c r="B61" t="s">
        <v>38</v>
      </c>
      <c r="C61">
        <v>2</v>
      </c>
      <c r="D61">
        <v>1</v>
      </c>
      <c r="E61" t="b">
        <v>0</v>
      </c>
      <c r="F61">
        <v>981</v>
      </c>
      <c r="G61" s="10" t="s">
        <v>55</v>
      </c>
      <c r="H61">
        <v>0.39800000000000002</v>
      </c>
      <c r="I61">
        <v>2.552</v>
      </c>
      <c r="J61">
        <v>1.2989999999999999</v>
      </c>
      <c r="K61">
        <v>0.33800000000000002</v>
      </c>
      <c r="L61">
        <v>0.65300000000000002</v>
      </c>
      <c r="M61">
        <v>0.06</v>
      </c>
      <c r="N61">
        <v>0.35499999999999998</v>
      </c>
      <c r="O61">
        <v>2.456</v>
      </c>
      <c r="P61">
        <v>1.145</v>
      </c>
      <c r="Q61">
        <v>0.29099999999999998</v>
      </c>
      <c r="R61">
        <v>0.59</v>
      </c>
      <c r="S61">
        <v>4.8000000000000001E-2</v>
      </c>
      <c r="T61">
        <v>0.442</v>
      </c>
      <c r="U61">
        <v>2.6509999999999998</v>
      </c>
      <c r="V61">
        <v>1.4630000000000001</v>
      </c>
      <c r="W61">
        <v>0.38800000000000001</v>
      </c>
      <c r="X61">
        <v>0.71799999999999997</v>
      </c>
      <c r="Y61" s="10">
        <v>7.2999999999999995E-2</v>
      </c>
    </row>
    <row r="62" spans="1:25" x14ac:dyDescent="0.25">
      <c r="A62">
        <v>115</v>
      </c>
      <c r="B62" t="s">
        <v>39</v>
      </c>
      <c r="C62">
        <v>2</v>
      </c>
      <c r="D62">
        <v>1</v>
      </c>
      <c r="E62" t="b">
        <v>0</v>
      </c>
      <c r="F62">
        <v>276</v>
      </c>
      <c r="G62" s="10" t="s">
        <v>56</v>
      </c>
      <c r="H62">
        <v>0.28100000000000003</v>
      </c>
      <c r="I62">
        <v>2.1840000000000002</v>
      </c>
      <c r="J62">
        <v>7.4999999999999997E-2</v>
      </c>
      <c r="K62">
        <v>7.0000000000000007E-2</v>
      </c>
      <c r="L62">
        <v>0.79600000000000004</v>
      </c>
      <c r="M62">
        <v>3.2000000000000001E-2</v>
      </c>
      <c r="N62">
        <v>0.218</v>
      </c>
      <c r="O62">
        <v>2.09</v>
      </c>
      <c r="P62">
        <v>4.8000000000000001E-2</v>
      </c>
      <c r="Q62">
        <v>4.2999999999999997E-2</v>
      </c>
      <c r="R62">
        <v>0.69099999999999995</v>
      </c>
      <c r="S62">
        <v>1.6E-2</v>
      </c>
      <c r="T62">
        <v>0.34699999999999998</v>
      </c>
      <c r="U62">
        <v>2.2799999999999998</v>
      </c>
      <c r="V62">
        <v>0.10199999999999999</v>
      </c>
      <c r="W62">
        <v>9.7000000000000003E-2</v>
      </c>
      <c r="X62">
        <v>0.90700000000000003</v>
      </c>
      <c r="Y62" s="10">
        <v>4.8000000000000001E-2</v>
      </c>
    </row>
    <row r="63" spans="1:25" x14ac:dyDescent="0.25">
      <c r="A63">
        <v>122</v>
      </c>
      <c r="B63" t="s">
        <v>40</v>
      </c>
      <c r="C63">
        <v>2</v>
      </c>
      <c r="D63">
        <v>1</v>
      </c>
      <c r="E63" t="b">
        <v>0</v>
      </c>
      <c r="F63">
        <v>1010</v>
      </c>
      <c r="G63" s="10" t="s">
        <v>57</v>
      </c>
      <c r="H63">
        <v>0.92</v>
      </c>
      <c r="I63">
        <v>2.29</v>
      </c>
      <c r="J63">
        <v>0.188</v>
      </c>
      <c r="K63">
        <v>0.248</v>
      </c>
      <c r="L63">
        <v>0.255</v>
      </c>
      <c r="M63">
        <v>3.5000000000000003E-2</v>
      </c>
      <c r="N63">
        <v>0.82499999999999996</v>
      </c>
      <c r="O63">
        <v>2.2280000000000002</v>
      </c>
      <c r="P63">
        <v>0.14799999999999999</v>
      </c>
      <c r="Q63">
        <v>0.21199999999999999</v>
      </c>
      <c r="R63">
        <v>0.221</v>
      </c>
      <c r="S63">
        <v>2.5000000000000001E-2</v>
      </c>
      <c r="T63">
        <v>1.0209999999999999</v>
      </c>
      <c r="U63">
        <v>2.3540000000000001</v>
      </c>
      <c r="V63">
        <v>0.22900000000000001</v>
      </c>
      <c r="W63">
        <v>0.28599999999999998</v>
      </c>
      <c r="X63">
        <v>0.28899999999999998</v>
      </c>
      <c r="Y63" s="10">
        <v>4.4999999999999998E-2</v>
      </c>
    </row>
    <row r="64" spans="1:25" x14ac:dyDescent="0.25">
      <c r="A64">
        <v>129</v>
      </c>
      <c r="B64" t="s">
        <v>41</v>
      </c>
      <c r="C64">
        <v>2</v>
      </c>
      <c r="D64">
        <v>1</v>
      </c>
      <c r="E64" t="b">
        <v>0</v>
      </c>
      <c r="F64">
        <v>5656</v>
      </c>
      <c r="G64" s="10" t="s">
        <v>58</v>
      </c>
      <c r="H64">
        <v>0.91400000000000003</v>
      </c>
      <c r="I64">
        <v>2.347</v>
      </c>
      <c r="J64">
        <v>0.27700000000000002</v>
      </c>
      <c r="K64">
        <v>8.4000000000000005E-2</v>
      </c>
      <c r="L64">
        <v>0.93400000000000005</v>
      </c>
      <c r="M64">
        <v>0.03</v>
      </c>
      <c r="N64">
        <v>0.878</v>
      </c>
      <c r="O64">
        <v>2.3170000000000002</v>
      </c>
      <c r="P64">
        <v>0.25900000000000001</v>
      </c>
      <c r="Q64">
        <v>7.6999999999999999E-2</v>
      </c>
      <c r="R64">
        <v>0.90300000000000002</v>
      </c>
      <c r="S64">
        <v>2.5999999999999999E-2</v>
      </c>
      <c r="T64">
        <v>0.95</v>
      </c>
      <c r="U64">
        <v>2.3780000000000001</v>
      </c>
      <c r="V64">
        <v>0.29599999999999999</v>
      </c>
      <c r="W64">
        <v>9.1999999999999998E-2</v>
      </c>
      <c r="X64">
        <v>0.96599999999999997</v>
      </c>
      <c r="Y64" s="10">
        <v>3.3000000000000002E-2</v>
      </c>
    </row>
    <row r="65" spans="1:25" x14ac:dyDescent="0.25">
      <c r="A65">
        <v>136</v>
      </c>
      <c r="B65" t="s">
        <v>42</v>
      </c>
      <c r="C65">
        <v>2</v>
      </c>
      <c r="D65">
        <v>1</v>
      </c>
      <c r="E65" t="b">
        <v>0</v>
      </c>
      <c r="F65">
        <v>28045</v>
      </c>
      <c r="G65" s="10" t="s">
        <v>59</v>
      </c>
      <c r="H65">
        <v>0.51900000000000002</v>
      </c>
      <c r="I65">
        <v>2.5649999999999999</v>
      </c>
      <c r="J65">
        <v>0.28199999999999997</v>
      </c>
      <c r="K65">
        <v>0.122</v>
      </c>
      <c r="L65">
        <v>1.1200000000000001</v>
      </c>
      <c r="M65">
        <v>3.9E-2</v>
      </c>
      <c r="N65">
        <v>0.51</v>
      </c>
      <c r="O65">
        <v>2.5489999999999999</v>
      </c>
      <c r="P65">
        <v>0.27400000000000002</v>
      </c>
      <c r="Q65">
        <v>0.11799999999999999</v>
      </c>
      <c r="R65">
        <v>1.1040000000000001</v>
      </c>
      <c r="S65">
        <v>3.6999999999999998E-2</v>
      </c>
      <c r="T65">
        <v>0.52900000000000003</v>
      </c>
      <c r="U65">
        <v>2.5819999999999999</v>
      </c>
      <c r="V65">
        <v>0.28999999999999998</v>
      </c>
      <c r="W65">
        <v>0.125</v>
      </c>
      <c r="X65">
        <v>1.1359999999999999</v>
      </c>
      <c r="Y65" s="10">
        <v>0.04</v>
      </c>
    </row>
    <row r="66" spans="1:25" x14ac:dyDescent="0.25">
      <c r="A66">
        <v>143</v>
      </c>
      <c r="B66" t="s">
        <v>43</v>
      </c>
      <c r="C66">
        <v>2</v>
      </c>
      <c r="D66">
        <v>1</v>
      </c>
      <c r="E66" t="b">
        <v>0</v>
      </c>
      <c r="F66">
        <v>1317</v>
      </c>
      <c r="G66" s="10" t="s">
        <v>64</v>
      </c>
      <c r="H66">
        <v>0.49399999999999999</v>
      </c>
      <c r="I66">
        <v>2.35</v>
      </c>
      <c r="J66">
        <v>0.3</v>
      </c>
      <c r="K66">
        <v>0.111</v>
      </c>
      <c r="L66">
        <v>0.70299999999999996</v>
      </c>
      <c r="M66">
        <v>3.7999999999999999E-2</v>
      </c>
      <c r="N66">
        <v>0.45100000000000001</v>
      </c>
      <c r="O66">
        <v>2.2879999999999998</v>
      </c>
      <c r="P66">
        <v>0.25700000000000001</v>
      </c>
      <c r="Q66">
        <v>9.1999999999999998E-2</v>
      </c>
      <c r="R66">
        <v>0.64800000000000002</v>
      </c>
      <c r="S66">
        <v>0.03</v>
      </c>
      <c r="T66">
        <v>0.53800000000000003</v>
      </c>
      <c r="U66">
        <v>2.4140000000000001</v>
      </c>
      <c r="V66">
        <v>0.34599999999999997</v>
      </c>
      <c r="W66">
        <v>0.13</v>
      </c>
      <c r="X66">
        <v>0.75900000000000001</v>
      </c>
      <c r="Y66" s="10">
        <v>4.5999999999999999E-2</v>
      </c>
    </row>
    <row r="67" spans="1:25" x14ac:dyDescent="0.25">
      <c r="A67">
        <v>150</v>
      </c>
      <c r="B67" t="s">
        <v>44</v>
      </c>
      <c r="C67">
        <v>2</v>
      </c>
      <c r="D67">
        <v>1</v>
      </c>
      <c r="E67" t="b">
        <v>0</v>
      </c>
      <c r="F67">
        <v>1</v>
      </c>
      <c r="G67" s="10" t="s">
        <v>60</v>
      </c>
      <c r="H67">
        <v>0</v>
      </c>
      <c r="I67">
        <v>2</v>
      </c>
      <c r="J67">
        <v>0</v>
      </c>
      <c r="K67">
        <v>0</v>
      </c>
      <c r="L67">
        <v>0</v>
      </c>
      <c r="M67">
        <v>0</v>
      </c>
      <c r="N67">
        <v>0</v>
      </c>
      <c r="O67">
        <v>2</v>
      </c>
      <c r="P67">
        <v>0</v>
      </c>
      <c r="Q67">
        <v>0</v>
      </c>
      <c r="R67">
        <v>0</v>
      </c>
      <c r="S67">
        <v>0</v>
      </c>
      <c r="T67">
        <v>0</v>
      </c>
      <c r="U67">
        <v>2</v>
      </c>
      <c r="V67">
        <v>0</v>
      </c>
      <c r="W67">
        <v>0</v>
      </c>
      <c r="X67">
        <v>0</v>
      </c>
      <c r="Y67" s="10">
        <v>0</v>
      </c>
    </row>
    <row r="68" spans="1:25" x14ac:dyDescent="0.25">
      <c r="A68">
        <v>4</v>
      </c>
      <c r="B68" t="s">
        <v>22</v>
      </c>
      <c r="C68">
        <v>3</v>
      </c>
      <c r="D68">
        <v>1</v>
      </c>
      <c r="E68" t="b">
        <v>0</v>
      </c>
      <c r="F68">
        <v>521</v>
      </c>
      <c r="G68" s="10" t="s">
        <v>47</v>
      </c>
      <c r="H68">
        <v>0.255</v>
      </c>
      <c r="I68">
        <v>0.52700000000000002</v>
      </c>
      <c r="J68">
        <v>2.2570000000000001</v>
      </c>
      <c r="K68">
        <v>0.11799999999999999</v>
      </c>
      <c r="L68">
        <v>0.60199999999999998</v>
      </c>
      <c r="M68">
        <v>1.2E-2</v>
      </c>
      <c r="N68">
        <v>0.20799999999999999</v>
      </c>
      <c r="O68">
        <v>0.44800000000000001</v>
      </c>
      <c r="P68">
        <v>2.1520000000000001</v>
      </c>
      <c r="Q68">
        <v>9.2999999999999999E-2</v>
      </c>
      <c r="R68">
        <v>0.52100000000000002</v>
      </c>
      <c r="S68">
        <v>5.0000000000000001E-3</v>
      </c>
      <c r="T68">
        <v>0.30199999999999999</v>
      </c>
      <c r="U68">
        <v>0.60899999999999999</v>
      </c>
      <c r="V68">
        <v>2.3660000000000001</v>
      </c>
      <c r="W68">
        <v>0.14499999999999999</v>
      </c>
      <c r="X68">
        <v>0.68700000000000006</v>
      </c>
      <c r="Y68" s="10">
        <v>0.02</v>
      </c>
    </row>
    <row r="69" spans="1:25" x14ac:dyDescent="0.25">
      <c r="A69">
        <v>11</v>
      </c>
      <c r="B69" t="s">
        <v>23</v>
      </c>
      <c r="C69">
        <v>3</v>
      </c>
      <c r="D69">
        <v>1</v>
      </c>
      <c r="E69" t="b">
        <v>0</v>
      </c>
      <c r="F69">
        <v>1650</v>
      </c>
      <c r="G69" s="10" t="s">
        <v>23</v>
      </c>
      <c r="H69">
        <v>0.50700000000000001</v>
      </c>
      <c r="I69">
        <v>0.92500000000000004</v>
      </c>
      <c r="J69">
        <v>2.9079999999999999</v>
      </c>
      <c r="K69">
        <v>0.65300000000000002</v>
      </c>
      <c r="L69">
        <v>0.86</v>
      </c>
      <c r="M69">
        <v>4.9000000000000002E-2</v>
      </c>
      <c r="N69">
        <v>0.46700000000000003</v>
      </c>
      <c r="O69">
        <v>0.85799999999999998</v>
      </c>
      <c r="P69">
        <v>2.786</v>
      </c>
      <c r="Q69">
        <v>0.60099999999999998</v>
      </c>
      <c r="R69">
        <v>0.80100000000000005</v>
      </c>
      <c r="S69">
        <v>0.04</v>
      </c>
      <c r="T69">
        <v>0.54800000000000004</v>
      </c>
      <c r="U69">
        <v>0.99399999999999999</v>
      </c>
      <c r="V69">
        <v>3.0350000000000001</v>
      </c>
      <c r="W69">
        <v>0.70599999999999996</v>
      </c>
      <c r="X69">
        <v>0.92200000000000004</v>
      </c>
      <c r="Y69" s="10">
        <v>5.7000000000000002E-2</v>
      </c>
    </row>
    <row r="70" spans="1:25" x14ac:dyDescent="0.25">
      <c r="A70">
        <v>18</v>
      </c>
      <c r="B70" t="s">
        <v>24</v>
      </c>
      <c r="C70">
        <v>3</v>
      </c>
      <c r="D70">
        <v>1</v>
      </c>
      <c r="E70" t="b">
        <v>0</v>
      </c>
      <c r="F70">
        <v>7696</v>
      </c>
      <c r="G70" s="10" t="s">
        <v>48</v>
      </c>
      <c r="H70">
        <v>0.70699999999999996</v>
      </c>
      <c r="I70">
        <v>1.25</v>
      </c>
      <c r="J70">
        <v>2.8940000000000001</v>
      </c>
      <c r="K70">
        <v>0.94899999999999995</v>
      </c>
      <c r="L70">
        <v>1.079</v>
      </c>
      <c r="M70">
        <v>7.0999999999999994E-2</v>
      </c>
      <c r="N70">
        <v>0.68100000000000005</v>
      </c>
      <c r="O70">
        <v>1.2070000000000001</v>
      </c>
      <c r="P70">
        <v>2.839</v>
      </c>
      <c r="Q70">
        <v>0.91400000000000003</v>
      </c>
      <c r="R70">
        <v>1.044</v>
      </c>
      <c r="S70">
        <v>6.6000000000000003E-2</v>
      </c>
      <c r="T70">
        <v>0.73399999999999999</v>
      </c>
      <c r="U70">
        <v>1.2949999999999999</v>
      </c>
      <c r="V70">
        <v>2.9489999999999998</v>
      </c>
      <c r="W70">
        <v>0.98599999999999999</v>
      </c>
      <c r="X70">
        <v>1.1140000000000001</v>
      </c>
      <c r="Y70" s="10">
        <v>7.5999999999999998E-2</v>
      </c>
    </row>
    <row r="71" spans="1:25" x14ac:dyDescent="0.25">
      <c r="A71">
        <v>25</v>
      </c>
      <c r="B71" t="s">
        <v>25</v>
      </c>
      <c r="C71">
        <v>3</v>
      </c>
      <c r="D71">
        <v>1</v>
      </c>
      <c r="E71" t="b">
        <v>0</v>
      </c>
      <c r="F71">
        <v>10</v>
      </c>
      <c r="G71" s="10" t="s">
        <v>49</v>
      </c>
      <c r="H71">
        <v>0.16200000000000001</v>
      </c>
      <c r="I71">
        <v>0.999</v>
      </c>
      <c r="J71">
        <v>1.9670000000000001</v>
      </c>
      <c r="K71">
        <v>0</v>
      </c>
      <c r="L71">
        <v>0.434</v>
      </c>
      <c r="M71">
        <v>2.9000000000000001E-2</v>
      </c>
      <c r="N71">
        <v>-3.1E-2</v>
      </c>
      <c r="O71">
        <v>0.22800000000000001</v>
      </c>
      <c r="P71">
        <v>1.524</v>
      </c>
      <c r="Q71">
        <v>0</v>
      </c>
      <c r="R71">
        <v>-6.8000000000000005E-2</v>
      </c>
      <c r="S71">
        <v>-3.5000000000000003E-2</v>
      </c>
      <c r="T71">
        <v>0.39400000000000002</v>
      </c>
      <c r="U71">
        <v>2.2559999999999998</v>
      </c>
      <c r="V71">
        <v>2.4889999999999999</v>
      </c>
      <c r="W71">
        <v>0</v>
      </c>
      <c r="X71">
        <v>1.2070000000000001</v>
      </c>
      <c r="Y71" s="10">
        <v>9.7000000000000003E-2</v>
      </c>
    </row>
    <row r="72" spans="1:25" x14ac:dyDescent="0.25">
      <c r="A72">
        <v>32</v>
      </c>
      <c r="B72" t="s">
        <v>27</v>
      </c>
      <c r="C72">
        <v>3</v>
      </c>
      <c r="D72">
        <v>1</v>
      </c>
      <c r="E72" t="b">
        <v>0</v>
      </c>
      <c r="F72">
        <v>588</v>
      </c>
      <c r="G72" s="10" t="s">
        <v>27</v>
      </c>
      <c r="H72">
        <v>0.54600000000000004</v>
      </c>
      <c r="I72">
        <v>0.56200000000000006</v>
      </c>
      <c r="J72">
        <v>2.621</v>
      </c>
      <c r="K72">
        <v>0.56399999999999995</v>
      </c>
      <c r="L72">
        <v>0.29499999999999998</v>
      </c>
      <c r="M72">
        <v>4.7E-2</v>
      </c>
      <c r="N72">
        <v>0.46899999999999997</v>
      </c>
      <c r="O72">
        <v>0.48399999999999999</v>
      </c>
      <c r="P72">
        <v>2.468</v>
      </c>
      <c r="Q72">
        <v>0.48899999999999999</v>
      </c>
      <c r="R72">
        <v>0.25</v>
      </c>
      <c r="S72">
        <v>3.2000000000000001E-2</v>
      </c>
      <c r="T72">
        <v>0.626</v>
      </c>
      <c r="U72">
        <v>0.64600000000000002</v>
      </c>
      <c r="V72">
        <v>2.78</v>
      </c>
      <c r="W72">
        <v>0.64300000000000002</v>
      </c>
      <c r="X72">
        <v>0.34100000000000003</v>
      </c>
      <c r="Y72" s="10">
        <v>6.2E-2</v>
      </c>
    </row>
    <row r="73" spans="1:25" x14ac:dyDescent="0.25">
      <c r="A73">
        <v>39</v>
      </c>
      <c r="B73" t="s">
        <v>28</v>
      </c>
      <c r="C73">
        <v>3</v>
      </c>
      <c r="D73">
        <v>1</v>
      </c>
      <c r="E73" t="b">
        <v>0</v>
      </c>
      <c r="F73">
        <v>17330</v>
      </c>
      <c r="G73" s="10" t="s">
        <v>50</v>
      </c>
      <c r="H73">
        <v>0.79400000000000004</v>
      </c>
      <c r="I73">
        <v>1.2050000000000001</v>
      </c>
      <c r="J73">
        <v>2.657</v>
      </c>
      <c r="K73">
        <v>0.28399999999999997</v>
      </c>
      <c r="L73">
        <v>1.387</v>
      </c>
      <c r="M73">
        <v>4.2999999999999997E-2</v>
      </c>
      <c r="N73">
        <v>0.77400000000000002</v>
      </c>
      <c r="O73">
        <v>1.1759999999999999</v>
      </c>
      <c r="P73">
        <v>2.6269999999999998</v>
      </c>
      <c r="Q73">
        <v>0.27500000000000002</v>
      </c>
      <c r="R73">
        <v>1.359</v>
      </c>
      <c r="S73">
        <v>0.04</v>
      </c>
      <c r="T73">
        <v>0.81499999999999995</v>
      </c>
      <c r="U73">
        <v>1.234</v>
      </c>
      <c r="V73">
        <v>2.6880000000000002</v>
      </c>
      <c r="W73">
        <v>0.29299999999999998</v>
      </c>
      <c r="X73">
        <v>1.4159999999999999</v>
      </c>
      <c r="Y73" s="10">
        <v>4.4999999999999998E-2</v>
      </c>
    </row>
    <row r="74" spans="1:25" x14ac:dyDescent="0.25">
      <c r="A74">
        <v>46</v>
      </c>
      <c r="B74" t="s">
        <v>29</v>
      </c>
      <c r="C74">
        <v>3</v>
      </c>
      <c r="D74">
        <v>1</v>
      </c>
      <c r="E74" t="b">
        <v>0</v>
      </c>
      <c r="F74">
        <v>15</v>
      </c>
      <c r="G74" s="10" t="s">
        <v>61</v>
      </c>
      <c r="H74">
        <v>0.6</v>
      </c>
      <c r="I74">
        <v>0.60299999999999998</v>
      </c>
      <c r="J74">
        <v>2.339</v>
      </c>
      <c r="K74">
        <v>0.13600000000000001</v>
      </c>
      <c r="L74">
        <v>0.55600000000000005</v>
      </c>
      <c r="M74">
        <v>0</v>
      </c>
      <c r="N74">
        <v>0.23799999999999999</v>
      </c>
      <c r="O74">
        <v>9.9000000000000005E-2</v>
      </c>
      <c r="P74">
        <v>1.772</v>
      </c>
      <c r="Q74">
        <v>-2.4E-2</v>
      </c>
      <c r="R74">
        <v>0.153</v>
      </c>
      <c r="S74">
        <v>0</v>
      </c>
      <c r="T74">
        <v>1.069</v>
      </c>
      <c r="U74">
        <v>1.34</v>
      </c>
      <c r="V74">
        <v>3.0219999999999998</v>
      </c>
      <c r="W74">
        <v>0.32200000000000001</v>
      </c>
      <c r="X74">
        <v>1.101</v>
      </c>
      <c r="Y74" s="10">
        <v>0</v>
      </c>
    </row>
    <row r="75" spans="1:25" x14ac:dyDescent="0.25">
      <c r="A75">
        <v>53</v>
      </c>
      <c r="B75" t="s">
        <v>30</v>
      </c>
      <c r="C75">
        <v>3</v>
      </c>
      <c r="D75">
        <v>1</v>
      </c>
      <c r="E75" t="b">
        <v>0</v>
      </c>
      <c r="F75">
        <v>173</v>
      </c>
      <c r="G75" s="10" t="s">
        <v>51</v>
      </c>
      <c r="H75">
        <v>0.46100000000000002</v>
      </c>
      <c r="I75">
        <v>0.24299999999999999</v>
      </c>
      <c r="J75">
        <v>2.2669999999999999</v>
      </c>
      <c r="K75">
        <v>0.34200000000000003</v>
      </c>
      <c r="L75">
        <v>0.44400000000000001</v>
      </c>
      <c r="M75">
        <v>0.02</v>
      </c>
      <c r="N75">
        <v>0.34599999999999997</v>
      </c>
      <c r="O75">
        <v>0.17399999999999999</v>
      </c>
      <c r="P75">
        <v>2.073</v>
      </c>
      <c r="Q75">
        <v>0.25</v>
      </c>
      <c r="R75">
        <v>0.35</v>
      </c>
      <c r="S75">
        <v>1E-3</v>
      </c>
      <c r="T75">
        <v>0.58599999999999997</v>
      </c>
      <c r="U75">
        <v>0.316</v>
      </c>
      <c r="V75">
        <v>2.4729999999999999</v>
      </c>
      <c r="W75">
        <v>0.442</v>
      </c>
      <c r="X75">
        <v>0.54500000000000004</v>
      </c>
      <c r="Y75" s="10">
        <v>3.9E-2</v>
      </c>
    </row>
    <row r="76" spans="1:25" x14ac:dyDescent="0.25">
      <c r="A76">
        <v>60</v>
      </c>
      <c r="B76" t="s">
        <v>31</v>
      </c>
      <c r="C76">
        <v>3</v>
      </c>
      <c r="D76">
        <v>1</v>
      </c>
      <c r="E76" t="b">
        <v>0</v>
      </c>
      <c r="F76">
        <v>275</v>
      </c>
      <c r="G76" s="10" t="s">
        <v>65</v>
      </c>
      <c r="H76">
        <v>0.51800000000000002</v>
      </c>
      <c r="I76">
        <v>0.61799999999999999</v>
      </c>
      <c r="J76">
        <v>3.0369999999999999</v>
      </c>
      <c r="K76">
        <v>0.28599999999999998</v>
      </c>
      <c r="L76">
        <v>0.67100000000000004</v>
      </c>
      <c r="M76">
        <v>3.2000000000000001E-2</v>
      </c>
      <c r="N76">
        <v>0.40500000000000003</v>
      </c>
      <c r="O76">
        <v>0.48399999999999999</v>
      </c>
      <c r="P76">
        <v>2.7869999999999999</v>
      </c>
      <c r="Q76">
        <v>0.218</v>
      </c>
      <c r="R76">
        <v>0.53300000000000003</v>
      </c>
      <c r="S76">
        <v>1.4999999999999999E-2</v>
      </c>
      <c r="T76">
        <v>0.64</v>
      </c>
      <c r="U76">
        <v>0.76300000000000001</v>
      </c>
      <c r="V76">
        <v>3.3039999999999998</v>
      </c>
      <c r="W76">
        <v>0.35799999999999998</v>
      </c>
      <c r="X76">
        <v>0.82099999999999995</v>
      </c>
      <c r="Y76" s="10">
        <v>4.9000000000000002E-2</v>
      </c>
    </row>
    <row r="77" spans="1:25" x14ac:dyDescent="0.25">
      <c r="A77">
        <v>67</v>
      </c>
      <c r="B77" t="s">
        <v>32</v>
      </c>
      <c r="C77">
        <v>3</v>
      </c>
      <c r="D77">
        <v>1</v>
      </c>
      <c r="E77" t="b">
        <v>0</v>
      </c>
      <c r="F77">
        <v>3368</v>
      </c>
      <c r="G77" s="10" t="s">
        <v>63</v>
      </c>
      <c r="H77">
        <v>0.66200000000000003</v>
      </c>
      <c r="I77">
        <v>1.6519999999999999</v>
      </c>
      <c r="J77">
        <v>3.5139999999999998</v>
      </c>
      <c r="K77">
        <v>1.272</v>
      </c>
      <c r="L77">
        <v>0.77900000000000003</v>
      </c>
      <c r="M77">
        <v>0.1</v>
      </c>
      <c r="N77">
        <v>0.627</v>
      </c>
      <c r="O77">
        <v>1.575</v>
      </c>
      <c r="P77">
        <v>3.3879999999999999</v>
      </c>
      <c r="Q77">
        <v>1.2090000000000001</v>
      </c>
      <c r="R77">
        <v>0.74</v>
      </c>
      <c r="S77">
        <v>9.0999999999999998E-2</v>
      </c>
      <c r="T77">
        <v>0.69699999999999995</v>
      </c>
      <c r="U77">
        <v>1.7330000000000001</v>
      </c>
      <c r="V77">
        <v>3.6440000000000001</v>
      </c>
      <c r="W77">
        <v>1.337</v>
      </c>
      <c r="X77">
        <v>0.81899999999999995</v>
      </c>
      <c r="Y77" s="10">
        <v>0.109</v>
      </c>
    </row>
    <row r="78" spans="1:25" x14ac:dyDescent="0.25">
      <c r="A78">
        <v>74</v>
      </c>
      <c r="B78" t="s">
        <v>33</v>
      </c>
      <c r="C78">
        <v>3</v>
      </c>
      <c r="D78">
        <v>1</v>
      </c>
      <c r="E78" t="b">
        <v>0</v>
      </c>
      <c r="F78">
        <v>330</v>
      </c>
      <c r="G78" s="10" t="s">
        <v>33</v>
      </c>
      <c r="H78">
        <v>0.41699999999999998</v>
      </c>
      <c r="I78">
        <v>0.51700000000000002</v>
      </c>
      <c r="J78">
        <v>2.2909999999999999</v>
      </c>
      <c r="K78">
        <v>0.123</v>
      </c>
      <c r="L78">
        <v>0.45700000000000002</v>
      </c>
      <c r="M78">
        <v>1.2E-2</v>
      </c>
      <c r="N78">
        <v>0.34100000000000003</v>
      </c>
      <c r="O78">
        <v>0.43</v>
      </c>
      <c r="P78">
        <v>2.1659999999999999</v>
      </c>
      <c r="Q78">
        <v>0.09</v>
      </c>
      <c r="R78">
        <v>0.38200000000000001</v>
      </c>
      <c r="S78">
        <v>2E-3</v>
      </c>
      <c r="T78">
        <v>0.498</v>
      </c>
      <c r="U78">
        <v>0.61</v>
      </c>
      <c r="V78">
        <v>2.42</v>
      </c>
      <c r="W78">
        <v>0.157</v>
      </c>
      <c r="X78">
        <v>0.53700000000000003</v>
      </c>
      <c r="Y78" s="10">
        <v>2.1000000000000001E-2</v>
      </c>
    </row>
    <row r="79" spans="1:25" x14ac:dyDescent="0.25">
      <c r="A79">
        <v>81</v>
      </c>
      <c r="B79" t="s">
        <v>34</v>
      </c>
      <c r="C79">
        <v>3</v>
      </c>
      <c r="D79">
        <v>1</v>
      </c>
      <c r="E79" t="b">
        <v>0</v>
      </c>
      <c r="F79">
        <v>6</v>
      </c>
      <c r="G79" s="10" t="s">
        <v>62</v>
      </c>
      <c r="H79">
        <v>0.81399999999999995</v>
      </c>
      <c r="I79">
        <v>0.59199999999999997</v>
      </c>
      <c r="J79">
        <v>2.1139999999999999</v>
      </c>
      <c r="K79">
        <v>0.126</v>
      </c>
      <c r="L79">
        <v>0.97799999999999998</v>
      </c>
      <c r="M79">
        <v>0</v>
      </c>
      <c r="N79">
        <v>-0.32300000000000001</v>
      </c>
      <c r="O79">
        <v>-0.26200000000000001</v>
      </c>
      <c r="P79">
        <v>1.5149999999999999</v>
      </c>
      <c r="Q79">
        <v>-7.3999999999999996E-2</v>
      </c>
      <c r="R79">
        <v>-0.159</v>
      </c>
      <c r="S79">
        <v>0</v>
      </c>
      <c r="T79">
        <v>3.8660000000000001</v>
      </c>
      <c r="U79">
        <v>2.4329999999999998</v>
      </c>
      <c r="V79">
        <v>2.855</v>
      </c>
      <c r="W79">
        <v>0.37</v>
      </c>
      <c r="X79">
        <v>3.6520000000000001</v>
      </c>
      <c r="Y79" s="10">
        <v>0</v>
      </c>
    </row>
    <row r="80" spans="1:25" x14ac:dyDescent="0.25">
      <c r="A80">
        <v>88</v>
      </c>
      <c r="B80" t="s">
        <v>35</v>
      </c>
      <c r="C80">
        <v>3</v>
      </c>
      <c r="D80">
        <v>1</v>
      </c>
      <c r="E80" t="b">
        <v>0</v>
      </c>
      <c r="F80">
        <v>2239</v>
      </c>
      <c r="G80" s="10" t="s">
        <v>52</v>
      </c>
      <c r="H80">
        <v>1.3220000000000001</v>
      </c>
      <c r="I80">
        <v>1.9179999999999999</v>
      </c>
      <c r="J80">
        <v>2.468</v>
      </c>
      <c r="K80">
        <v>1.1830000000000001</v>
      </c>
      <c r="L80">
        <v>1.8240000000000001</v>
      </c>
      <c r="M80">
        <v>0.13600000000000001</v>
      </c>
      <c r="N80">
        <v>1.2310000000000001</v>
      </c>
      <c r="O80">
        <v>1.786</v>
      </c>
      <c r="P80">
        <v>2.395</v>
      </c>
      <c r="Q80">
        <v>1.1000000000000001</v>
      </c>
      <c r="R80">
        <v>1.716</v>
      </c>
      <c r="S80">
        <v>0.122</v>
      </c>
      <c r="T80">
        <v>1.4159999999999999</v>
      </c>
      <c r="U80">
        <v>2.056</v>
      </c>
      <c r="V80">
        <v>2.5419999999999998</v>
      </c>
      <c r="W80">
        <v>1.2689999999999999</v>
      </c>
      <c r="X80">
        <v>1.9359999999999999</v>
      </c>
      <c r="Y80" s="10">
        <v>0.15</v>
      </c>
    </row>
    <row r="81" spans="1:25" x14ac:dyDescent="0.25">
      <c r="A81">
        <v>95</v>
      </c>
      <c r="B81" t="s">
        <v>36</v>
      </c>
      <c r="C81">
        <v>3</v>
      </c>
      <c r="D81">
        <v>1</v>
      </c>
      <c r="E81" t="b">
        <v>0</v>
      </c>
      <c r="F81">
        <v>21</v>
      </c>
      <c r="G81" s="10" t="s">
        <v>53</v>
      </c>
      <c r="H81">
        <v>0.11899999999999999</v>
      </c>
      <c r="I81">
        <v>0.22900000000000001</v>
      </c>
      <c r="J81">
        <v>2.1469999999999998</v>
      </c>
      <c r="K81">
        <v>0.193</v>
      </c>
      <c r="L81">
        <v>0.28899999999999998</v>
      </c>
      <c r="M81">
        <v>0</v>
      </c>
      <c r="N81">
        <v>-5.6000000000000001E-2</v>
      </c>
      <c r="O81">
        <v>4.7E-2</v>
      </c>
      <c r="P81">
        <v>1.734</v>
      </c>
      <c r="Q81">
        <v>5.0000000000000001E-3</v>
      </c>
      <c r="R81">
        <v>7.3999999999999996E-2</v>
      </c>
      <c r="S81">
        <v>0</v>
      </c>
      <c r="T81">
        <v>0.32800000000000001</v>
      </c>
      <c r="U81">
        <v>0.442</v>
      </c>
      <c r="V81">
        <v>2.6230000000000002</v>
      </c>
      <c r="W81">
        <v>0.41699999999999998</v>
      </c>
      <c r="X81">
        <v>0.54700000000000004</v>
      </c>
      <c r="Y81" s="10">
        <v>0</v>
      </c>
    </row>
    <row r="82" spans="1:25" x14ac:dyDescent="0.25">
      <c r="A82">
        <v>102</v>
      </c>
      <c r="B82" t="s">
        <v>37</v>
      </c>
      <c r="C82">
        <v>3</v>
      </c>
      <c r="D82">
        <v>1</v>
      </c>
      <c r="E82" t="b">
        <v>0</v>
      </c>
      <c r="F82">
        <v>491</v>
      </c>
      <c r="G82" s="10" t="s">
        <v>54</v>
      </c>
      <c r="H82">
        <v>0.75</v>
      </c>
      <c r="I82">
        <v>1.1579999999999999</v>
      </c>
      <c r="J82">
        <v>2.6240000000000001</v>
      </c>
      <c r="K82">
        <v>0.36299999999999999</v>
      </c>
      <c r="L82">
        <v>0.66</v>
      </c>
      <c r="M82">
        <v>4.7E-2</v>
      </c>
      <c r="N82">
        <v>0.64300000000000002</v>
      </c>
      <c r="O82">
        <v>1.012</v>
      </c>
      <c r="P82">
        <v>2.4660000000000002</v>
      </c>
      <c r="Q82">
        <v>0.30199999999999999</v>
      </c>
      <c r="R82">
        <v>0.56799999999999995</v>
      </c>
      <c r="S82">
        <v>3.1E-2</v>
      </c>
      <c r="T82">
        <v>0.86399999999999999</v>
      </c>
      <c r="U82">
        <v>1.3149999999999999</v>
      </c>
      <c r="V82">
        <v>2.7890000000000001</v>
      </c>
      <c r="W82">
        <v>0.42699999999999999</v>
      </c>
      <c r="X82">
        <v>0.75800000000000001</v>
      </c>
      <c r="Y82" s="10">
        <v>6.4000000000000001E-2</v>
      </c>
    </row>
    <row r="83" spans="1:25" x14ac:dyDescent="0.25">
      <c r="A83">
        <v>109</v>
      </c>
      <c r="B83" t="s">
        <v>38</v>
      </c>
      <c r="C83">
        <v>3</v>
      </c>
      <c r="D83">
        <v>1</v>
      </c>
      <c r="E83" t="b">
        <v>0</v>
      </c>
      <c r="F83">
        <v>1381</v>
      </c>
      <c r="G83" s="10" t="s">
        <v>55</v>
      </c>
      <c r="H83">
        <v>0.28100000000000003</v>
      </c>
      <c r="I83">
        <v>0.68400000000000005</v>
      </c>
      <c r="J83">
        <v>3.867</v>
      </c>
      <c r="K83">
        <v>0.37</v>
      </c>
      <c r="L83">
        <v>0.54100000000000004</v>
      </c>
      <c r="M83">
        <v>0.04</v>
      </c>
      <c r="N83">
        <v>0.252</v>
      </c>
      <c r="O83">
        <v>0.626</v>
      </c>
      <c r="P83">
        <v>3.681</v>
      </c>
      <c r="Q83">
        <v>0.33</v>
      </c>
      <c r="R83">
        <v>0.495</v>
      </c>
      <c r="S83">
        <v>3.1E-2</v>
      </c>
      <c r="T83">
        <v>0.311</v>
      </c>
      <c r="U83">
        <v>0.745</v>
      </c>
      <c r="V83">
        <v>4.0620000000000003</v>
      </c>
      <c r="W83">
        <v>0.41099999999999998</v>
      </c>
      <c r="X83">
        <v>0.58799999999999997</v>
      </c>
      <c r="Y83" s="10">
        <v>4.9000000000000002E-2</v>
      </c>
    </row>
    <row r="84" spans="1:25" x14ac:dyDescent="0.25">
      <c r="A84">
        <v>116</v>
      </c>
      <c r="B84" t="s">
        <v>39</v>
      </c>
      <c r="C84">
        <v>3</v>
      </c>
      <c r="D84">
        <v>1</v>
      </c>
      <c r="E84" t="b">
        <v>0</v>
      </c>
      <c r="F84">
        <v>17</v>
      </c>
      <c r="G84" s="10" t="s">
        <v>56</v>
      </c>
      <c r="H84">
        <v>0.32</v>
      </c>
      <c r="I84">
        <v>0.60699999999999998</v>
      </c>
      <c r="J84">
        <v>2.0840000000000001</v>
      </c>
      <c r="K84">
        <v>0.23699999999999999</v>
      </c>
      <c r="L84">
        <v>0.56299999999999994</v>
      </c>
      <c r="M84">
        <v>1.0999999999999999E-2</v>
      </c>
      <c r="N84">
        <v>7.5999999999999998E-2</v>
      </c>
      <c r="O84">
        <v>0.246</v>
      </c>
      <c r="P84">
        <v>1.825</v>
      </c>
      <c r="Q84">
        <v>2.4E-2</v>
      </c>
      <c r="R84">
        <v>0.221</v>
      </c>
      <c r="S84">
        <v>-1.2E-2</v>
      </c>
      <c r="T84">
        <v>0.62</v>
      </c>
      <c r="U84">
        <v>1.0720000000000001</v>
      </c>
      <c r="V84">
        <v>2.3660000000000001</v>
      </c>
      <c r="W84">
        <v>0.49399999999999999</v>
      </c>
      <c r="X84">
        <v>1</v>
      </c>
      <c r="Y84" s="10">
        <v>3.4000000000000002E-2</v>
      </c>
    </row>
    <row r="85" spans="1:25" x14ac:dyDescent="0.25">
      <c r="A85">
        <v>123</v>
      </c>
      <c r="B85" t="s">
        <v>40</v>
      </c>
      <c r="C85">
        <v>3</v>
      </c>
      <c r="D85">
        <v>1</v>
      </c>
      <c r="E85" t="b">
        <v>0</v>
      </c>
      <c r="F85">
        <v>494</v>
      </c>
      <c r="G85" s="10" t="s">
        <v>57</v>
      </c>
      <c r="H85">
        <v>0.91900000000000004</v>
      </c>
      <c r="I85">
        <v>0.34100000000000003</v>
      </c>
      <c r="J85">
        <v>3.1240000000000001</v>
      </c>
      <c r="K85">
        <v>0.56399999999999995</v>
      </c>
      <c r="L85">
        <v>0.28000000000000003</v>
      </c>
      <c r="M85">
        <v>8.5000000000000006E-2</v>
      </c>
      <c r="N85">
        <v>0.79200000000000004</v>
      </c>
      <c r="O85">
        <v>0.27700000000000002</v>
      </c>
      <c r="P85">
        <v>2.8780000000000001</v>
      </c>
      <c r="Q85">
        <v>0.47699999999999998</v>
      </c>
      <c r="R85">
        <v>0.23100000000000001</v>
      </c>
      <c r="S85">
        <v>6.2E-2</v>
      </c>
      <c r="T85">
        <v>1.056</v>
      </c>
      <c r="U85">
        <v>0.40799999999999997</v>
      </c>
      <c r="V85">
        <v>3.3849999999999998</v>
      </c>
      <c r="W85">
        <v>0.65600000000000003</v>
      </c>
      <c r="X85">
        <v>0.33</v>
      </c>
      <c r="Y85" s="10">
        <v>0.108</v>
      </c>
    </row>
    <row r="86" spans="1:25" x14ac:dyDescent="0.25">
      <c r="A86">
        <v>130</v>
      </c>
      <c r="B86" t="s">
        <v>41</v>
      </c>
      <c r="C86">
        <v>3</v>
      </c>
      <c r="D86">
        <v>1</v>
      </c>
      <c r="E86" t="b">
        <v>0</v>
      </c>
      <c r="F86">
        <v>2323</v>
      </c>
      <c r="G86" s="10" t="s">
        <v>58</v>
      </c>
      <c r="H86">
        <v>0.73599999999999999</v>
      </c>
      <c r="I86">
        <v>0.59099999999999997</v>
      </c>
      <c r="J86">
        <v>2.992</v>
      </c>
      <c r="K86">
        <v>0.20399999999999999</v>
      </c>
      <c r="L86">
        <v>0.71899999999999997</v>
      </c>
      <c r="M86">
        <v>2.3E-2</v>
      </c>
      <c r="N86">
        <v>0.68600000000000005</v>
      </c>
      <c r="O86">
        <v>0.54900000000000004</v>
      </c>
      <c r="P86">
        <v>2.8940000000000001</v>
      </c>
      <c r="Q86">
        <v>0.184</v>
      </c>
      <c r="R86">
        <v>0.67300000000000004</v>
      </c>
      <c r="S86">
        <v>1.7999999999999999E-2</v>
      </c>
      <c r="T86">
        <v>0.78800000000000003</v>
      </c>
      <c r="U86">
        <v>0.63500000000000001</v>
      </c>
      <c r="V86">
        <v>3.0920000000000001</v>
      </c>
      <c r="W86">
        <v>0.22500000000000001</v>
      </c>
      <c r="X86">
        <v>0.76600000000000001</v>
      </c>
      <c r="Y86" s="10">
        <v>2.7E-2</v>
      </c>
    </row>
    <row r="87" spans="1:25" x14ac:dyDescent="0.25">
      <c r="A87">
        <v>137</v>
      </c>
      <c r="B87" t="s">
        <v>42</v>
      </c>
      <c r="C87">
        <v>3</v>
      </c>
      <c r="D87">
        <v>1</v>
      </c>
      <c r="E87" t="b">
        <v>0</v>
      </c>
      <c r="F87">
        <v>6886</v>
      </c>
      <c r="G87" s="10" t="s">
        <v>59</v>
      </c>
      <c r="H87">
        <v>0.57399999999999995</v>
      </c>
      <c r="I87">
        <v>1.2470000000000001</v>
      </c>
      <c r="J87">
        <v>2.9489999999999998</v>
      </c>
      <c r="K87">
        <v>0.20200000000000001</v>
      </c>
      <c r="L87">
        <v>1.2949999999999999</v>
      </c>
      <c r="M87">
        <v>4.9000000000000002E-2</v>
      </c>
      <c r="N87">
        <v>0.55100000000000005</v>
      </c>
      <c r="O87">
        <v>1.2050000000000001</v>
      </c>
      <c r="P87">
        <v>2.8940000000000001</v>
      </c>
      <c r="Q87">
        <v>0.192</v>
      </c>
      <c r="R87">
        <v>1.254</v>
      </c>
      <c r="S87">
        <v>4.4999999999999998E-2</v>
      </c>
      <c r="T87">
        <v>0.59699999999999998</v>
      </c>
      <c r="U87">
        <v>1.2909999999999999</v>
      </c>
      <c r="V87">
        <v>3.0049999999999999</v>
      </c>
      <c r="W87">
        <v>0.21199999999999999</v>
      </c>
      <c r="X87">
        <v>1.337</v>
      </c>
      <c r="Y87" s="10">
        <v>5.3999999999999999E-2</v>
      </c>
    </row>
    <row r="88" spans="1:25" x14ac:dyDescent="0.25">
      <c r="A88">
        <v>144</v>
      </c>
      <c r="B88" t="s">
        <v>43</v>
      </c>
      <c r="C88">
        <v>3</v>
      </c>
      <c r="D88">
        <v>1</v>
      </c>
      <c r="E88" t="b">
        <v>0</v>
      </c>
      <c r="F88">
        <v>713</v>
      </c>
      <c r="G88" s="10" t="s">
        <v>64</v>
      </c>
      <c r="H88">
        <v>0.33200000000000002</v>
      </c>
      <c r="I88">
        <v>0.496</v>
      </c>
      <c r="J88">
        <v>3.5150000000000001</v>
      </c>
      <c r="K88">
        <v>0.35699999999999998</v>
      </c>
      <c r="L88">
        <v>0.63200000000000001</v>
      </c>
      <c r="M88">
        <v>2.9000000000000001E-2</v>
      </c>
      <c r="N88">
        <v>0.28399999999999997</v>
      </c>
      <c r="O88">
        <v>0.42799999999999999</v>
      </c>
      <c r="P88">
        <v>3.2869999999999999</v>
      </c>
      <c r="Q88">
        <v>0.30399999999999999</v>
      </c>
      <c r="R88">
        <v>0.55600000000000005</v>
      </c>
      <c r="S88">
        <v>0.02</v>
      </c>
      <c r="T88">
        <v>0.38200000000000001</v>
      </c>
      <c r="U88">
        <v>0.56699999999999995</v>
      </c>
      <c r="V88">
        <v>3.7549999999999999</v>
      </c>
      <c r="W88">
        <v>0.41099999999999998</v>
      </c>
      <c r="X88">
        <v>0.71199999999999997</v>
      </c>
      <c r="Y88" s="10">
        <v>3.9E-2</v>
      </c>
    </row>
    <row r="89" spans="1:25" x14ac:dyDescent="0.25">
      <c r="A89">
        <v>151</v>
      </c>
      <c r="B89" t="s">
        <v>44</v>
      </c>
      <c r="C89">
        <v>3</v>
      </c>
      <c r="D89">
        <v>1</v>
      </c>
      <c r="E89" t="b">
        <v>0</v>
      </c>
      <c r="F89">
        <v>0</v>
      </c>
      <c r="G89" s="10" t="s">
        <v>60</v>
      </c>
      <c r="H89" t="s">
        <v>26</v>
      </c>
      <c r="I89" t="s">
        <v>26</v>
      </c>
      <c r="J89" t="s">
        <v>26</v>
      </c>
      <c r="K89" t="s">
        <v>26</v>
      </c>
      <c r="L89" t="s">
        <v>26</v>
      </c>
      <c r="M89" t="s">
        <v>26</v>
      </c>
      <c r="N89" t="s">
        <v>26</v>
      </c>
      <c r="O89" t="s">
        <v>26</v>
      </c>
      <c r="P89" t="s">
        <v>26</v>
      </c>
      <c r="Q89" t="s">
        <v>26</v>
      </c>
      <c r="R89" t="s">
        <v>26</v>
      </c>
      <c r="S89" t="s">
        <v>26</v>
      </c>
      <c r="T89" t="s">
        <v>26</v>
      </c>
      <c r="U89" t="s">
        <v>26</v>
      </c>
      <c r="V89" t="s">
        <v>26</v>
      </c>
      <c r="W89" t="s">
        <v>26</v>
      </c>
      <c r="X89" t="s">
        <v>26</v>
      </c>
      <c r="Y89" s="10" t="s">
        <v>26</v>
      </c>
    </row>
    <row r="90" spans="1:25" x14ac:dyDescent="0.25">
      <c r="A90">
        <v>5</v>
      </c>
      <c r="B90" t="s">
        <v>22</v>
      </c>
      <c r="C90">
        <v>4</v>
      </c>
      <c r="D90">
        <v>1</v>
      </c>
      <c r="E90" t="b">
        <v>0</v>
      </c>
      <c r="F90">
        <v>337</v>
      </c>
      <c r="G90" s="10" t="s">
        <v>47</v>
      </c>
      <c r="H90">
        <v>0.54700000000000004</v>
      </c>
      <c r="I90">
        <v>0.623</v>
      </c>
      <c r="J90">
        <v>0.17100000000000001</v>
      </c>
      <c r="K90">
        <v>1.8129999999999999</v>
      </c>
      <c r="L90">
        <v>0.79</v>
      </c>
      <c r="M90">
        <v>1.6E-2</v>
      </c>
      <c r="N90">
        <v>0.45900000000000002</v>
      </c>
      <c r="O90">
        <v>0.51700000000000002</v>
      </c>
      <c r="P90">
        <v>0.114</v>
      </c>
      <c r="Q90">
        <v>1.7529999999999999</v>
      </c>
      <c r="R90">
        <v>0.66800000000000004</v>
      </c>
      <c r="S90">
        <v>6.0000000000000001E-3</v>
      </c>
      <c r="T90">
        <v>0.64</v>
      </c>
      <c r="U90">
        <v>0.73599999999999999</v>
      </c>
      <c r="V90">
        <v>0.23100000000000001</v>
      </c>
      <c r="W90">
        <v>1.875</v>
      </c>
      <c r="X90">
        <v>0.92</v>
      </c>
      <c r="Y90" s="10">
        <v>2.5000000000000001E-2</v>
      </c>
    </row>
    <row r="91" spans="1:25" x14ac:dyDescent="0.25">
      <c r="A91">
        <v>12</v>
      </c>
      <c r="B91" t="s">
        <v>23</v>
      </c>
      <c r="C91">
        <v>4</v>
      </c>
      <c r="D91">
        <v>1</v>
      </c>
      <c r="E91" t="b">
        <v>0</v>
      </c>
      <c r="F91">
        <v>5273</v>
      </c>
      <c r="G91" s="10" t="s">
        <v>23</v>
      </c>
      <c r="H91">
        <v>0.81100000000000005</v>
      </c>
      <c r="I91">
        <v>1.1559999999999999</v>
      </c>
      <c r="J91">
        <v>0.224</v>
      </c>
      <c r="K91">
        <v>2.0859999999999999</v>
      </c>
      <c r="L91">
        <v>1.5089999999999999</v>
      </c>
      <c r="M91">
        <v>4.2999999999999997E-2</v>
      </c>
      <c r="N91">
        <v>0.78100000000000003</v>
      </c>
      <c r="O91">
        <v>1.115</v>
      </c>
      <c r="P91">
        <v>0.20499999999999999</v>
      </c>
      <c r="Q91">
        <v>2.0590000000000002</v>
      </c>
      <c r="R91">
        <v>1.4630000000000001</v>
      </c>
      <c r="S91">
        <v>3.9E-2</v>
      </c>
      <c r="T91">
        <v>0.84199999999999997</v>
      </c>
      <c r="U91">
        <v>1.1990000000000001</v>
      </c>
      <c r="V91">
        <v>0.24299999999999999</v>
      </c>
      <c r="W91">
        <v>2.113</v>
      </c>
      <c r="X91">
        <v>1.556</v>
      </c>
      <c r="Y91" s="10">
        <v>4.8000000000000001E-2</v>
      </c>
    </row>
    <row r="92" spans="1:25" x14ac:dyDescent="0.25">
      <c r="A92">
        <v>19</v>
      </c>
      <c r="B92" t="s">
        <v>24</v>
      </c>
      <c r="C92">
        <v>4</v>
      </c>
      <c r="D92">
        <v>1</v>
      </c>
      <c r="E92" t="b">
        <v>0</v>
      </c>
      <c r="F92">
        <v>31537</v>
      </c>
      <c r="G92" s="10" t="s">
        <v>48</v>
      </c>
      <c r="H92">
        <v>0.85499999999999998</v>
      </c>
      <c r="I92">
        <v>0.97699999999999998</v>
      </c>
      <c r="J92">
        <v>0.223</v>
      </c>
      <c r="K92">
        <v>2.1520000000000001</v>
      </c>
      <c r="L92">
        <v>1.218</v>
      </c>
      <c r="M92">
        <v>4.9000000000000002E-2</v>
      </c>
      <c r="N92">
        <v>0.84099999999999997</v>
      </c>
      <c r="O92">
        <v>0.96099999999999997</v>
      </c>
      <c r="P92">
        <v>0.216</v>
      </c>
      <c r="Q92">
        <v>2.1389999999999998</v>
      </c>
      <c r="R92">
        <v>1.202</v>
      </c>
      <c r="S92">
        <v>4.7E-2</v>
      </c>
      <c r="T92">
        <v>0.86799999999999999</v>
      </c>
      <c r="U92">
        <v>0.99399999999999999</v>
      </c>
      <c r="V92">
        <v>0.23</v>
      </c>
      <c r="W92">
        <v>2.165</v>
      </c>
      <c r="X92">
        <v>1.2350000000000001</v>
      </c>
      <c r="Y92" s="10">
        <v>5.0999999999999997E-2</v>
      </c>
    </row>
    <row r="93" spans="1:25" x14ac:dyDescent="0.25">
      <c r="A93">
        <v>26</v>
      </c>
      <c r="B93" t="s">
        <v>25</v>
      </c>
      <c r="C93">
        <v>4</v>
      </c>
      <c r="D93">
        <v>1</v>
      </c>
      <c r="E93" t="b">
        <v>0</v>
      </c>
      <c r="F93">
        <v>6</v>
      </c>
      <c r="G93" s="10" t="s">
        <v>49</v>
      </c>
      <c r="H93">
        <v>0.82</v>
      </c>
      <c r="I93">
        <v>0.76300000000000001</v>
      </c>
      <c r="J93">
        <v>0</v>
      </c>
      <c r="K93">
        <v>1.9239999999999999</v>
      </c>
      <c r="L93">
        <v>0.67600000000000005</v>
      </c>
      <c r="M93">
        <v>0</v>
      </c>
      <c r="N93">
        <v>7.6999999999999999E-2</v>
      </c>
      <c r="O93">
        <v>-0.14099999999999999</v>
      </c>
      <c r="P93">
        <v>0</v>
      </c>
      <c r="Q93">
        <v>1.7829999999999999</v>
      </c>
      <c r="R93">
        <v>-0.19400000000000001</v>
      </c>
      <c r="S93">
        <v>0</v>
      </c>
      <c r="T93">
        <v>2.0760000000000001</v>
      </c>
      <c r="U93">
        <v>2.6190000000000002</v>
      </c>
      <c r="V93">
        <v>0</v>
      </c>
      <c r="W93">
        <v>2.0720000000000001</v>
      </c>
      <c r="X93">
        <v>2.4849999999999999</v>
      </c>
      <c r="Y93" s="10">
        <v>0</v>
      </c>
    </row>
    <row r="94" spans="1:25" x14ac:dyDescent="0.25">
      <c r="A94">
        <v>33</v>
      </c>
      <c r="B94" t="s">
        <v>27</v>
      </c>
      <c r="C94">
        <v>4</v>
      </c>
      <c r="D94">
        <v>1</v>
      </c>
      <c r="E94" t="b">
        <v>0</v>
      </c>
      <c r="F94">
        <v>2099</v>
      </c>
      <c r="G94" s="10" t="s">
        <v>27</v>
      </c>
      <c r="H94">
        <v>0.89</v>
      </c>
      <c r="I94">
        <v>0.33300000000000002</v>
      </c>
      <c r="J94">
        <v>0.16600000000000001</v>
      </c>
      <c r="K94">
        <v>2.0049999999999999</v>
      </c>
      <c r="L94">
        <v>0.32400000000000001</v>
      </c>
      <c r="M94">
        <v>2.7E-2</v>
      </c>
      <c r="N94">
        <v>0.83499999999999996</v>
      </c>
      <c r="O94">
        <v>0.30299999999999999</v>
      </c>
      <c r="P94">
        <v>0.14199999999999999</v>
      </c>
      <c r="Q94">
        <v>1.9710000000000001</v>
      </c>
      <c r="R94">
        <v>0.29899999999999999</v>
      </c>
      <c r="S94">
        <v>2.1999999999999999E-2</v>
      </c>
      <c r="T94">
        <v>0.94599999999999995</v>
      </c>
      <c r="U94">
        <v>0.36399999999999999</v>
      </c>
      <c r="V94">
        <v>0.19</v>
      </c>
      <c r="W94">
        <v>2.04</v>
      </c>
      <c r="X94">
        <v>0.34899999999999998</v>
      </c>
      <c r="Y94" s="10">
        <v>3.3000000000000002E-2</v>
      </c>
    </row>
    <row r="95" spans="1:25" x14ac:dyDescent="0.25">
      <c r="A95">
        <v>40</v>
      </c>
      <c r="B95" t="s">
        <v>28</v>
      </c>
      <c r="C95">
        <v>4</v>
      </c>
      <c r="D95">
        <v>1</v>
      </c>
      <c r="E95" t="b">
        <v>0</v>
      </c>
      <c r="F95">
        <v>20356</v>
      </c>
      <c r="G95" s="10" t="s">
        <v>50</v>
      </c>
      <c r="H95">
        <v>1.0489999999999999</v>
      </c>
      <c r="I95">
        <v>0.96599999999999997</v>
      </c>
      <c r="J95">
        <v>0.27600000000000002</v>
      </c>
      <c r="K95">
        <v>1.954</v>
      </c>
      <c r="L95">
        <v>1.68</v>
      </c>
      <c r="M95">
        <v>4.2999999999999997E-2</v>
      </c>
      <c r="N95">
        <v>1.028</v>
      </c>
      <c r="O95">
        <v>0.94399999999999995</v>
      </c>
      <c r="P95">
        <v>0.26500000000000001</v>
      </c>
      <c r="Q95">
        <v>1.9430000000000001</v>
      </c>
      <c r="R95">
        <v>1.6519999999999999</v>
      </c>
      <c r="S95">
        <v>0.04</v>
      </c>
      <c r="T95">
        <v>1.071</v>
      </c>
      <c r="U95">
        <v>0.98799999999999999</v>
      </c>
      <c r="V95">
        <v>0.28699999999999998</v>
      </c>
      <c r="W95">
        <v>1.966</v>
      </c>
      <c r="X95">
        <v>1.7090000000000001</v>
      </c>
      <c r="Y95" s="10">
        <v>4.4999999999999998E-2</v>
      </c>
    </row>
    <row r="96" spans="1:25" x14ac:dyDescent="0.25">
      <c r="A96">
        <v>47</v>
      </c>
      <c r="B96" t="s">
        <v>29</v>
      </c>
      <c r="C96">
        <v>4</v>
      </c>
      <c r="D96">
        <v>1</v>
      </c>
      <c r="E96" t="b">
        <v>0</v>
      </c>
      <c r="F96">
        <v>2</v>
      </c>
      <c r="G96" s="10" t="s">
        <v>61</v>
      </c>
      <c r="H96">
        <v>0.22500000000000001</v>
      </c>
      <c r="I96">
        <v>1.857</v>
      </c>
      <c r="J96">
        <v>1.345</v>
      </c>
      <c r="K96">
        <v>1.5980000000000001</v>
      </c>
      <c r="L96">
        <v>1.3080000000000001</v>
      </c>
      <c r="M96">
        <v>0</v>
      </c>
      <c r="N96">
        <v>-0.90700000000000003</v>
      </c>
      <c r="O96">
        <v>-1</v>
      </c>
      <c r="P96">
        <v>-1</v>
      </c>
      <c r="Q96">
        <v>-0.58199999999999996</v>
      </c>
      <c r="R96">
        <v>-0.97799999999999998</v>
      </c>
      <c r="S96">
        <v>0</v>
      </c>
      <c r="T96">
        <v>15.11</v>
      </c>
      <c r="U96">
        <v>24720.698</v>
      </c>
      <c r="V96">
        <v>118900.2</v>
      </c>
      <c r="W96">
        <v>15.167</v>
      </c>
      <c r="X96">
        <v>242.351</v>
      </c>
      <c r="Y96" s="10">
        <v>0</v>
      </c>
    </row>
    <row r="97" spans="1:25" x14ac:dyDescent="0.25">
      <c r="A97">
        <v>54</v>
      </c>
      <c r="B97" t="s">
        <v>30</v>
      </c>
      <c r="C97">
        <v>4</v>
      </c>
      <c r="D97">
        <v>1</v>
      </c>
      <c r="E97" t="b">
        <v>0</v>
      </c>
      <c r="F97">
        <v>712</v>
      </c>
      <c r="G97" s="10" t="s">
        <v>51</v>
      </c>
      <c r="H97">
        <v>0.65500000000000003</v>
      </c>
      <c r="I97">
        <v>8.5999999999999993E-2</v>
      </c>
      <c r="J97">
        <v>0.10100000000000001</v>
      </c>
      <c r="K97">
        <v>1.78</v>
      </c>
      <c r="L97">
        <v>0.28499999999999998</v>
      </c>
      <c r="M97">
        <v>1.2999999999999999E-2</v>
      </c>
      <c r="N97">
        <v>0.59</v>
      </c>
      <c r="O97">
        <v>6.5000000000000002E-2</v>
      </c>
      <c r="P97">
        <v>7.2999999999999995E-2</v>
      </c>
      <c r="Q97">
        <v>1.7410000000000001</v>
      </c>
      <c r="R97">
        <v>0.247</v>
      </c>
      <c r="S97">
        <v>6.0000000000000001E-3</v>
      </c>
      <c r="T97">
        <v>0.72299999999999998</v>
      </c>
      <c r="U97">
        <v>0.108</v>
      </c>
      <c r="V97">
        <v>0.13</v>
      </c>
      <c r="W97">
        <v>1.82</v>
      </c>
      <c r="X97">
        <v>0.32400000000000001</v>
      </c>
      <c r="Y97" s="10">
        <v>1.9E-2</v>
      </c>
    </row>
    <row r="98" spans="1:25" x14ac:dyDescent="0.25">
      <c r="A98">
        <v>61</v>
      </c>
      <c r="B98" t="s">
        <v>31</v>
      </c>
      <c r="C98">
        <v>4</v>
      </c>
      <c r="D98">
        <v>1</v>
      </c>
      <c r="E98" t="b">
        <v>0</v>
      </c>
      <c r="F98">
        <v>63</v>
      </c>
      <c r="G98" s="10" t="s">
        <v>65</v>
      </c>
      <c r="H98">
        <v>1.0620000000000001</v>
      </c>
      <c r="I98">
        <v>1.1200000000000001</v>
      </c>
      <c r="J98">
        <v>2.4670000000000001</v>
      </c>
      <c r="K98">
        <v>2.17</v>
      </c>
      <c r="L98">
        <v>1.2470000000000001</v>
      </c>
      <c r="M98">
        <v>5.8999999999999997E-2</v>
      </c>
      <c r="N98">
        <v>0.64700000000000002</v>
      </c>
      <c r="O98">
        <v>0.67600000000000005</v>
      </c>
      <c r="P98">
        <v>1.677</v>
      </c>
      <c r="Q98">
        <v>1.919</v>
      </c>
      <c r="R98">
        <v>0.78700000000000003</v>
      </c>
      <c r="S98">
        <v>8.0000000000000002E-3</v>
      </c>
      <c r="T98">
        <v>1.581</v>
      </c>
      <c r="U98">
        <v>1.6819999999999999</v>
      </c>
      <c r="V98">
        <v>3.4889999999999999</v>
      </c>
      <c r="W98">
        <v>2.4430000000000001</v>
      </c>
      <c r="X98">
        <v>1.825</v>
      </c>
      <c r="Y98" s="10">
        <v>0.114</v>
      </c>
    </row>
    <row r="99" spans="1:25" x14ac:dyDescent="0.25">
      <c r="A99">
        <v>68</v>
      </c>
      <c r="B99" t="s">
        <v>32</v>
      </c>
      <c r="C99">
        <v>4</v>
      </c>
      <c r="D99">
        <v>1</v>
      </c>
      <c r="E99" t="b">
        <v>0</v>
      </c>
      <c r="F99">
        <v>7672</v>
      </c>
      <c r="G99" s="10" t="s">
        <v>63</v>
      </c>
      <c r="H99">
        <v>0.92100000000000004</v>
      </c>
      <c r="I99">
        <v>1.3069999999999999</v>
      </c>
      <c r="J99">
        <v>0.57199999999999995</v>
      </c>
      <c r="K99">
        <v>2.3130000000000002</v>
      </c>
      <c r="L99">
        <v>0.84399999999999997</v>
      </c>
      <c r="M99">
        <v>8.2000000000000003E-2</v>
      </c>
      <c r="N99">
        <v>0.89200000000000002</v>
      </c>
      <c r="O99">
        <v>1.264</v>
      </c>
      <c r="P99">
        <v>0.54200000000000004</v>
      </c>
      <c r="Q99">
        <v>2.2810000000000001</v>
      </c>
      <c r="R99">
        <v>0.81699999999999995</v>
      </c>
      <c r="S99">
        <v>7.6999999999999999E-2</v>
      </c>
      <c r="T99">
        <v>0.95099999999999996</v>
      </c>
      <c r="U99">
        <v>1.351</v>
      </c>
      <c r="V99">
        <v>0.60299999999999998</v>
      </c>
      <c r="W99">
        <v>2.3450000000000002</v>
      </c>
      <c r="X99">
        <v>0.871</v>
      </c>
      <c r="Y99" s="10">
        <v>8.7999999999999995E-2</v>
      </c>
    </row>
    <row r="100" spans="1:25" x14ac:dyDescent="0.25">
      <c r="A100">
        <v>75</v>
      </c>
      <c r="B100" t="s">
        <v>33</v>
      </c>
      <c r="C100">
        <v>4</v>
      </c>
      <c r="D100">
        <v>1</v>
      </c>
      <c r="E100" t="b">
        <v>0</v>
      </c>
      <c r="F100">
        <v>283</v>
      </c>
      <c r="G100" s="10" t="s">
        <v>33</v>
      </c>
      <c r="H100">
        <v>0.72799999999999998</v>
      </c>
      <c r="I100">
        <v>0.26</v>
      </c>
      <c r="J100">
        <v>0.14199999999999999</v>
      </c>
      <c r="K100">
        <v>1.837</v>
      </c>
      <c r="L100">
        <v>0.38700000000000001</v>
      </c>
      <c r="M100">
        <v>8.9999999999999993E-3</v>
      </c>
      <c r="N100">
        <v>0.61</v>
      </c>
      <c r="O100">
        <v>0.192</v>
      </c>
      <c r="P100">
        <v>9.5000000000000001E-2</v>
      </c>
      <c r="Q100">
        <v>1.778</v>
      </c>
      <c r="R100">
        <v>0.30299999999999999</v>
      </c>
      <c r="S100">
        <v>2E-3</v>
      </c>
      <c r="T100">
        <v>0.85599999999999998</v>
      </c>
      <c r="U100">
        <v>0.33100000000000002</v>
      </c>
      <c r="V100">
        <v>0.191</v>
      </c>
      <c r="W100">
        <v>1.8979999999999999</v>
      </c>
      <c r="X100">
        <v>0.47699999999999998</v>
      </c>
      <c r="Y100" s="10">
        <v>1.7000000000000001E-2</v>
      </c>
    </row>
    <row r="101" spans="1:25" x14ac:dyDescent="0.25">
      <c r="A101">
        <v>82</v>
      </c>
      <c r="B101" t="s">
        <v>34</v>
      </c>
      <c r="C101">
        <v>4</v>
      </c>
      <c r="D101">
        <v>1</v>
      </c>
      <c r="E101" t="b">
        <v>0</v>
      </c>
      <c r="F101">
        <v>2</v>
      </c>
      <c r="G101" s="10" t="s">
        <v>62</v>
      </c>
      <c r="H101">
        <v>0</v>
      </c>
      <c r="I101">
        <v>0.58099999999999996</v>
      </c>
      <c r="J101">
        <v>0</v>
      </c>
      <c r="K101">
        <v>2</v>
      </c>
      <c r="L101">
        <v>1.7390000000000001</v>
      </c>
      <c r="M101">
        <v>0</v>
      </c>
      <c r="N101">
        <v>0</v>
      </c>
      <c r="O101">
        <v>-0.995</v>
      </c>
      <c r="P101">
        <v>0</v>
      </c>
      <c r="Q101">
        <v>2</v>
      </c>
      <c r="R101">
        <v>-0.14000000000000001</v>
      </c>
      <c r="S101">
        <v>0</v>
      </c>
      <c r="T101">
        <v>0</v>
      </c>
      <c r="U101">
        <v>533.41499999999996</v>
      </c>
      <c r="V101">
        <v>0</v>
      </c>
      <c r="W101">
        <v>2</v>
      </c>
      <c r="X101">
        <v>7.7240000000000002</v>
      </c>
      <c r="Y101" s="10">
        <v>0</v>
      </c>
    </row>
    <row r="102" spans="1:25" x14ac:dyDescent="0.25">
      <c r="A102">
        <v>89</v>
      </c>
      <c r="B102" t="s">
        <v>35</v>
      </c>
      <c r="C102">
        <v>4</v>
      </c>
      <c r="D102">
        <v>1</v>
      </c>
      <c r="E102" t="b">
        <v>0</v>
      </c>
      <c r="F102">
        <v>9733</v>
      </c>
      <c r="G102" s="10" t="s">
        <v>52</v>
      </c>
      <c r="H102">
        <v>1.4830000000000001</v>
      </c>
      <c r="I102">
        <v>1.18</v>
      </c>
      <c r="J102">
        <v>0.22600000000000001</v>
      </c>
      <c r="K102">
        <v>2.2389999999999999</v>
      </c>
      <c r="L102">
        <v>1.575</v>
      </c>
      <c r="M102">
        <v>8.3000000000000004E-2</v>
      </c>
      <c r="N102">
        <v>1.4419999999999999</v>
      </c>
      <c r="O102">
        <v>1.141</v>
      </c>
      <c r="P102">
        <v>0.214</v>
      </c>
      <c r="Q102">
        <v>2.2120000000000002</v>
      </c>
      <c r="R102">
        <v>1.5349999999999999</v>
      </c>
      <c r="S102">
        <v>7.8E-2</v>
      </c>
      <c r="T102">
        <v>1.524</v>
      </c>
      <c r="U102">
        <v>1.22</v>
      </c>
      <c r="V102">
        <v>0.23699999999999999</v>
      </c>
      <c r="W102">
        <v>2.266</v>
      </c>
      <c r="X102">
        <v>1.6160000000000001</v>
      </c>
      <c r="Y102" s="10">
        <v>8.7999999999999995E-2</v>
      </c>
    </row>
    <row r="103" spans="1:25" x14ac:dyDescent="0.25">
      <c r="A103">
        <v>96</v>
      </c>
      <c r="B103" t="s">
        <v>36</v>
      </c>
      <c r="C103">
        <v>4</v>
      </c>
      <c r="D103">
        <v>1</v>
      </c>
      <c r="E103" t="b">
        <v>0</v>
      </c>
      <c r="F103">
        <v>23</v>
      </c>
      <c r="G103" s="10" t="s">
        <v>53</v>
      </c>
      <c r="H103">
        <v>0.52600000000000002</v>
      </c>
      <c r="I103">
        <v>0.46300000000000002</v>
      </c>
      <c r="J103">
        <v>0.17799999999999999</v>
      </c>
      <c r="K103">
        <v>1.88</v>
      </c>
      <c r="L103">
        <v>0.77400000000000002</v>
      </c>
      <c r="M103">
        <v>2E-3</v>
      </c>
      <c r="N103">
        <v>0.20399999999999999</v>
      </c>
      <c r="O103">
        <v>0.16300000000000001</v>
      </c>
      <c r="P103">
        <v>2.8000000000000001E-2</v>
      </c>
      <c r="Q103">
        <v>1.579</v>
      </c>
      <c r="R103">
        <v>0.39700000000000002</v>
      </c>
      <c r="S103">
        <v>-2E-3</v>
      </c>
      <c r="T103">
        <v>0.93300000000000005</v>
      </c>
      <c r="U103">
        <v>0.84099999999999997</v>
      </c>
      <c r="V103">
        <v>0.35</v>
      </c>
      <c r="W103">
        <v>2.2149999999999999</v>
      </c>
      <c r="X103">
        <v>1.254</v>
      </c>
      <c r="Y103" s="10">
        <v>7.0000000000000001E-3</v>
      </c>
    </row>
    <row r="104" spans="1:25" x14ac:dyDescent="0.25">
      <c r="A104">
        <v>103</v>
      </c>
      <c r="B104" t="s">
        <v>37</v>
      </c>
      <c r="C104">
        <v>4</v>
      </c>
      <c r="D104">
        <v>1</v>
      </c>
      <c r="E104" t="b">
        <v>0</v>
      </c>
      <c r="F104">
        <v>236</v>
      </c>
      <c r="G104" s="10" t="s">
        <v>54</v>
      </c>
      <c r="H104">
        <v>1.1000000000000001</v>
      </c>
      <c r="I104">
        <v>1.121</v>
      </c>
      <c r="J104">
        <v>0.76200000000000001</v>
      </c>
      <c r="K104">
        <v>2.157</v>
      </c>
      <c r="L104">
        <v>0.878</v>
      </c>
      <c r="M104">
        <v>6.2E-2</v>
      </c>
      <c r="N104">
        <v>0.90200000000000002</v>
      </c>
      <c r="O104">
        <v>0.89700000000000002</v>
      </c>
      <c r="P104">
        <v>0.57199999999999995</v>
      </c>
      <c r="Q104">
        <v>2.0059999999999998</v>
      </c>
      <c r="R104">
        <v>0.72499999999999998</v>
      </c>
      <c r="S104">
        <v>3.5000000000000003E-2</v>
      </c>
      <c r="T104">
        <v>1.32</v>
      </c>
      <c r="U104">
        <v>1.3720000000000001</v>
      </c>
      <c r="V104">
        <v>0.97399999999999998</v>
      </c>
      <c r="W104">
        <v>2.3159999999999998</v>
      </c>
      <c r="X104">
        <v>1.0449999999999999</v>
      </c>
      <c r="Y104" s="10">
        <v>8.8999999999999996E-2</v>
      </c>
    </row>
    <row r="105" spans="1:25" x14ac:dyDescent="0.25">
      <c r="A105">
        <v>110</v>
      </c>
      <c r="B105" t="s">
        <v>38</v>
      </c>
      <c r="C105">
        <v>4</v>
      </c>
      <c r="D105">
        <v>1</v>
      </c>
      <c r="E105" t="b">
        <v>0</v>
      </c>
      <c r="F105">
        <v>296</v>
      </c>
      <c r="G105" s="10" t="s">
        <v>55</v>
      </c>
      <c r="H105">
        <v>0.63700000000000001</v>
      </c>
      <c r="I105">
        <v>1.38</v>
      </c>
      <c r="J105">
        <v>4.4740000000000002</v>
      </c>
      <c r="K105">
        <v>2.6520000000000001</v>
      </c>
      <c r="L105">
        <v>0.89100000000000001</v>
      </c>
      <c r="M105">
        <v>0.108</v>
      </c>
      <c r="N105">
        <v>0.52700000000000002</v>
      </c>
      <c r="O105">
        <v>1.151</v>
      </c>
      <c r="P105">
        <v>3.6579999999999999</v>
      </c>
      <c r="Q105">
        <v>2.4279999999999999</v>
      </c>
      <c r="R105">
        <v>0.73799999999999999</v>
      </c>
      <c r="S105">
        <v>7.5999999999999998E-2</v>
      </c>
      <c r="T105">
        <v>0.755</v>
      </c>
      <c r="U105">
        <v>1.633</v>
      </c>
      <c r="V105">
        <v>5.4340000000000002</v>
      </c>
      <c r="W105">
        <v>2.89</v>
      </c>
      <c r="X105">
        <v>1.0580000000000001</v>
      </c>
      <c r="Y105" s="10">
        <v>0.14199999999999999</v>
      </c>
    </row>
    <row r="106" spans="1:25" x14ac:dyDescent="0.25">
      <c r="A106">
        <v>117</v>
      </c>
      <c r="B106" t="s">
        <v>39</v>
      </c>
      <c r="C106">
        <v>4</v>
      </c>
      <c r="D106">
        <v>1</v>
      </c>
      <c r="E106" t="b">
        <v>0</v>
      </c>
      <c r="F106">
        <v>13</v>
      </c>
      <c r="G106" s="10" t="s">
        <v>56</v>
      </c>
      <c r="H106">
        <v>0.53500000000000003</v>
      </c>
      <c r="I106">
        <v>0.90200000000000002</v>
      </c>
      <c r="J106">
        <v>0.317</v>
      </c>
      <c r="K106">
        <v>1.8640000000000001</v>
      </c>
      <c r="L106">
        <v>1.1819999999999999</v>
      </c>
      <c r="M106">
        <v>7.2999999999999995E-2</v>
      </c>
      <c r="N106">
        <v>0.189</v>
      </c>
      <c r="O106">
        <v>0.39900000000000002</v>
      </c>
      <c r="P106">
        <v>2.5999999999999999E-2</v>
      </c>
      <c r="Q106">
        <v>1.5640000000000001</v>
      </c>
      <c r="R106">
        <v>0.64600000000000002</v>
      </c>
      <c r="S106">
        <v>-4.7E-2</v>
      </c>
      <c r="T106">
        <v>0.98199999999999998</v>
      </c>
      <c r="U106">
        <v>1.587</v>
      </c>
      <c r="V106">
        <v>0.69199999999999995</v>
      </c>
      <c r="W106">
        <v>2.1989999999999998</v>
      </c>
      <c r="X106">
        <v>1.8939999999999999</v>
      </c>
      <c r="Y106" s="10">
        <v>0.20899999999999999</v>
      </c>
    </row>
    <row r="107" spans="1:25" x14ac:dyDescent="0.25">
      <c r="A107">
        <v>124</v>
      </c>
      <c r="B107" t="s">
        <v>40</v>
      </c>
      <c r="C107">
        <v>4</v>
      </c>
      <c r="D107">
        <v>1</v>
      </c>
      <c r="E107" t="b">
        <v>0</v>
      </c>
      <c r="F107">
        <v>2353</v>
      </c>
      <c r="G107" s="10" t="s">
        <v>57</v>
      </c>
      <c r="H107">
        <v>1.054</v>
      </c>
      <c r="I107">
        <v>0.112</v>
      </c>
      <c r="J107">
        <v>0.13800000000000001</v>
      </c>
      <c r="K107">
        <v>2.0070000000000001</v>
      </c>
      <c r="L107">
        <v>0.19700000000000001</v>
      </c>
      <c r="M107">
        <v>2.1000000000000001E-2</v>
      </c>
      <c r="N107">
        <v>0.99299999999999999</v>
      </c>
      <c r="O107">
        <v>9.6000000000000002E-2</v>
      </c>
      <c r="P107">
        <v>0.11700000000000001</v>
      </c>
      <c r="Q107">
        <v>1.972</v>
      </c>
      <c r="R107">
        <v>0.18</v>
      </c>
      <c r="S107">
        <v>1.6E-2</v>
      </c>
      <c r="T107">
        <v>1.117</v>
      </c>
      <c r="U107">
        <v>0.127</v>
      </c>
      <c r="V107">
        <v>0.16</v>
      </c>
      <c r="W107">
        <v>2.0409999999999999</v>
      </c>
      <c r="X107">
        <v>0.214</v>
      </c>
      <c r="Y107" s="10">
        <v>2.5999999999999999E-2</v>
      </c>
    </row>
    <row r="108" spans="1:25" x14ac:dyDescent="0.25">
      <c r="A108">
        <v>131</v>
      </c>
      <c r="B108" t="s">
        <v>41</v>
      </c>
      <c r="C108">
        <v>4</v>
      </c>
      <c r="D108">
        <v>1</v>
      </c>
      <c r="E108" t="b">
        <v>0</v>
      </c>
      <c r="F108">
        <v>562</v>
      </c>
      <c r="G108" s="10" t="s">
        <v>58</v>
      </c>
      <c r="H108">
        <v>1.429</v>
      </c>
      <c r="I108">
        <v>0.625</v>
      </c>
      <c r="J108">
        <v>1.2569999999999999</v>
      </c>
      <c r="K108">
        <v>2.0990000000000002</v>
      </c>
      <c r="L108">
        <v>1.452</v>
      </c>
      <c r="M108">
        <v>4.5999999999999999E-2</v>
      </c>
      <c r="N108">
        <v>1.2549999999999999</v>
      </c>
      <c r="O108">
        <v>0.52600000000000002</v>
      </c>
      <c r="P108">
        <v>1.046</v>
      </c>
      <c r="Q108">
        <v>2</v>
      </c>
      <c r="R108">
        <v>1.286</v>
      </c>
      <c r="S108">
        <v>3.1E-2</v>
      </c>
      <c r="T108">
        <v>1.6160000000000001</v>
      </c>
      <c r="U108">
        <v>0.73</v>
      </c>
      <c r="V108">
        <v>1.4910000000000001</v>
      </c>
      <c r="W108">
        <v>2.202</v>
      </c>
      <c r="X108">
        <v>1.63</v>
      </c>
      <c r="Y108" s="10">
        <v>0.06</v>
      </c>
    </row>
    <row r="109" spans="1:25" x14ac:dyDescent="0.25">
      <c r="A109">
        <v>138</v>
      </c>
      <c r="B109" t="s">
        <v>42</v>
      </c>
      <c r="C109">
        <v>4</v>
      </c>
      <c r="D109">
        <v>1</v>
      </c>
      <c r="E109" t="b">
        <v>0</v>
      </c>
      <c r="F109">
        <v>1837</v>
      </c>
      <c r="G109" s="10" t="s">
        <v>59</v>
      </c>
      <c r="H109">
        <v>0.77500000000000002</v>
      </c>
      <c r="I109">
        <v>1.6419999999999999</v>
      </c>
      <c r="J109">
        <v>0.93</v>
      </c>
      <c r="K109">
        <v>1.9279999999999999</v>
      </c>
      <c r="L109">
        <v>1.7270000000000001</v>
      </c>
      <c r="M109">
        <v>7.0999999999999994E-2</v>
      </c>
      <c r="N109">
        <v>0.71699999999999997</v>
      </c>
      <c r="O109">
        <v>1.5329999999999999</v>
      </c>
      <c r="P109">
        <v>0.83799999999999997</v>
      </c>
      <c r="Q109">
        <v>1.8979999999999999</v>
      </c>
      <c r="R109">
        <v>1.623</v>
      </c>
      <c r="S109">
        <v>6.0999999999999999E-2</v>
      </c>
      <c r="T109">
        <v>0.83499999999999996</v>
      </c>
      <c r="U109">
        <v>1.7569999999999999</v>
      </c>
      <c r="V109">
        <v>1.0269999999999999</v>
      </c>
      <c r="W109">
        <v>1.958</v>
      </c>
      <c r="X109">
        <v>1.835</v>
      </c>
      <c r="Y109" s="10">
        <v>8.2000000000000003E-2</v>
      </c>
    </row>
    <row r="110" spans="1:25" x14ac:dyDescent="0.25">
      <c r="A110">
        <v>145</v>
      </c>
      <c r="B110" t="s">
        <v>43</v>
      </c>
      <c r="C110">
        <v>4</v>
      </c>
      <c r="D110">
        <v>1</v>
      </c>
      <c r="E110" t="b">
        <v>0</v>
      </c>
      <c r="F110">
        <v>188</v>
      </c>
      <c r="G110" s="10" t="s">
        <v>64</v>
      </c>
      <c r="H110">
        <v>0.69099999999999995</v>
      </c>
      <c r="I110">
        <v>0.83299999999999996</v>
      </c>
      <c r="J110">
        <v>3.016</v>
      </c>
      <c r="K110">
        <v>2.379</v>
      </c>
      <c r="L110">
        <v>1.107</v>
      </c>
      <c r="M110">
        <v>3.7999999999999999E-2</v>
      </c>
      <c r="N110">
        <v>0.53500000000000003</v>
      </c>
      <c r="O110">
        <v>0.627</v>
      </c>
      <c r="P110">
        <v>2.3220000000000001</v>
      </c>
      <c r="Q110">
        <v>2.1829999999999998</v>
      </c>
      <c r="R110">
        <v>0.86799999999999999</v>
      </c>
      <c r="S110">
        <v>1.6E-2</v>
      </c>
      <c r="T110">
        <v>0.86299999999999999</v>
      </c>
      <c r="U110">
        <v>1.0640000000000001</v>
      </c>
      <c r="V110">
        <v>3.855</v>
      </c>
      <c r="W110">
        <v>2.5870000000000002</v>
      </c>
      <c r="X110">
        <v>1.377</v>
      </c>
      <c r="Y110" s="10">
        <v>6.0999999999999999E-2</v>
      </c>
    </row>
    <row r="111" spans="1:25" x14ac:dyDescent="0.25">
      <c r="A111">
        <v>152</v>
      </c>
      <c r="B111" t="s">
        <v>44</v>
      </c>
      <c r="C111">
        <v>4</v>
      </c>
      <c r="D111">
        <v>1</v>
      </c>
      <c r="E111" t="b">
        <v>0</v>
      </c>
      <c r="F111">
        <v>0</v>
      </c>
      <c r="G111" s="10" t="s">
        <v>60</v>
      </c>
      <c r="H111" t="s">
        <v>26</v>
      </c>
      <c r="I111" t="s">
        <v>26</v>
      </c>
      <c r="J111" t="s">
        <v>26</v>
      </c>
      <c r="K111" t="s">
        <v>26</v>
      </c>
      <c r="L111" t="s">
        <v>26</v>
      </c>
      <c r="M111" t="s">
        <v>26</v>
      </c>
      <c r="N111" t="s">
        <v>26</v>
      </c>
      <c r="O111" t="s">
        <v>26</v>
      </c>
      <c r="P111" t="s">
        <v>26</v>
      </c>
      <c r="Q111" t="s">
        <v>26</v>
      </c>
      <c r="R111" t="s">
        <v>26</v>
      </c>
      <c r="S111" t="s">
        <v>26</v>
      </c>
      <c r="T111" t="s">
        <v>26</v>
      </c>
      <c r="U111" t="s">
        <v>26</v>
      </c>
      <c r="V111" t="s">
        <v>26</v>
      </c>
      <c r="W111" t="s">
        <v>26</v>
      </c>
      <c r="X111" t="s">
        <v>26</v>
      </c>
      <c r="Y111" s="10" t="s">
        <v>26</v>
      </c>
    </row>
    <row r="112" spans="1:25" x14ac:dyDescent="0.25">
      <c r="A112">
        <v>6</v>
      </c>
      <c r="B112" t="s">
        <v>22</v>
      </c>
      <c r="C112">
        <v>5</v>
      </c>
      <c r="D112">
        <v>1</v>
      </c>
      <c r="E112" t="b">
        <v>0</v>
      </c>
      <c r="F112">
        <v>6267</v>
      </c>
      <c r="G112" s="10" t="s">
        <v>47</v>
      </c>
      <c r="H112">
        <v>0.39600000000000002</v>
      </c>
      <c r="I112">
        <v>0.48499999999999999</v>
      </c>
      <c r="J112">
        <v>7.0000000000000007E-2</v>
      </c>
      <c r="K112">
        <v>7.9000000000000001E-2</v>
      </c>
      <c r="L112">
        <v>2.0249999999999999</v>
      </c>
      <c r="M112">
        <v>8.0000000000000002E-3</v>
      </c>
      <c r="N112">
        <v>0.38</v>
      </c>
      <c r="O112">
        <v>0.46600000000000003</v>
      </c>
      <c r="P112">
        <v>6.3E-2</v>
      </c>
      <c r="Q112">
        <v>7.2999999999999995E-2</v>
      </c>
      <c r="R112">
        <v>2.0070000000000001</v>
      </c>
      <c r="S112">
        <v>7.0000000000000001E-3</v>
      </c>
      <c r="T112">
        <v>0.41199999999999998</v>
      </c>
      <c r="U112">
        <v>0.504</v>
      </c>
      <c r="V112">
        <v>7.5999999999999998E-2</v>
      </c>
      <c r="W112">
        <v>8.4000000000000005E-2</v>
      </c>
      <c r="X112">
        <v>2.0430000000000001</v>
      </c>
      <c r="Y112" s="10">
        <v>0.01</v>
      </c>
    </row>
    <row r="113" spans="1:25" x14ac:dyDescent="0.25">
      <c r="A113">
        <v>13</v>
      </c>
      <c r="B113" t="s">
        <v>23</v>
      </c>
      <c r="C113">
        <v>5</v>
      </c>
      <c r="D113">
        <v>1</v>
      </c>
      <c r="E113" t="b">
        <v>0</v>
      </c>
      <c r="F113">
        <v>22755</v>
      </c>
      <c r="G113" s="10" t="s">
        <v>23</v>
      </c>
      <c r="H113">
        <v>0.64100000000000001</v>
      </c>
      <c r="I113">
        <v>0.72799999999999998</v>
      </c>
      <c r="J113">
        <v>8.4000000000000005E-2</v>
      </c>
      <c r="K113">
        <v>0.312</v>
      </c>
      <c r="L113">
        <v>2.25</v>
      </c>
      <c r="M113">
        <v>3.2000000000000001E-2</v>
      </c>
      <c r="N113">
        <v>0.63</v>
      </c>
      <c r="O113">
        <v>0.71399999999999997</v>
      </c>
      <c r="P113">
        <v>0.08</v>
      </c>
      <c r="Q113">
        <v>0.30499999999999999</v>
      </c>
      <c r="R113">
        <v>2.2370000000000001</v>
      </c>
      <c r="S113">
        <v>0.03</v>
      </c>
      <c r="T113">
        <v>0.65300000000000002</v>
      </c>
      <c r="U113">
        <v>0.74199999999999999</v>
      </c>
      <c r="V113">
        <v>8.7999999999999995E-2</v>
      </c>
      <c r="W113">
        <v>0.32</v>
      </c>
      <c r="X113">
        <v>2.2639999999999998</v>
      </c>
      <c r="Y113" s="10">
        <v>3.4000000000000002E-2</v>
      </c>
    </row>
    <row r="114" spans="1:25" x14ac:dyDescent="0.25">
      <c r="A114">
        <v>20</v>
      </c>
      <c r="B114" t="s">
        <v>24</v>
      </c>
      <c r="C114">
        <v>5</v>
      </c>
      <c r="D114">
        <v>1</v>
      </c>
      <c r="E114" t="b">
        <v>0</v>
      </c>
      <c r="F114">
        <v>100146</v>
      </c>
      <c r="G114" s="10" t="s">
        <v>48</v>
      </c>
      <c r="H114">
        <v>0.60099999999999998</v>
      </c>
      <c r="I114">
        <v>0.71799999999999997</v>
      </c>
      <c r="J114">
        <v>9.4E-2</v>
      </c>
      <c r="K114">
        <v>0.36299999999999999</v>
      </c>
      <c r="L114">
        <v>2.2799999999999998</v>
      </c>
      <c r="M114">
        <v>0.03</v>
      </c>
      <c r="N114">
        <v>0.59499999999999997</v>
      </c>
      <c r="O114">
        <v>0.71099999999999997</v>
      </c>
      <c r="P114">
        <v>9.1999999999999998E-2</v>
      </c>
      <c r="Q114">
        <v>0.35799999999999998</v>
      </c>
      <c r="R114">
        <v>2.274</v>
      </c>
      <c r="S114">
        <v>2.9000000000000001E-2</v>
      </c>
      <c r="T114">
        <v>0.60599999999999998</v>
      </c>
      <c r="U114">
        <v>0.72399999999999998</v>
      </c>
      <c r="V114">
        <v>9.6000000000000002E-2</v>
      </c>
      <c r="W114">
        <v>0.36699999999999999</v>
      </c>
      <c r="X114">
        <v>2.2869999999999999</v>
      </c>
      <c r="Y114" s="10">
        <v>0.03</v>
      </c>
    </row>
    <row r="115" spans="1:25" x14ac:dyDescent="0.25">
      <c r="A115">
        <v>27</v>
      </c>
      <c r="B115" t="s">
        <v>25</v>
      </c>
      <c r="C115">
        <v>5</v>
      </c>
      <c r="D115">
        <v>1</v>
      </c>
      <c r="E115" t="b">
        <v>0</v>
      </c>
      <c r="F115">
        <v>54</v>
      </c>
      <c r="G115" s="10" t="s">
        <v>49</v>
      </c>
      <c r="H115">
        <v>0.26</v>
      </c>
      <c r="I115">
        <v>0.67400000000000004</v>
      </c>
      <c r="J115">
        <v>8.5999999999999993E-2</v>
      </c>
      <c r="K115">
        <v>8.2000000000000003E-2</v>
      </c>
      <c r="L115">
        <v>2.0009999999999999</v>
      </c>
      <c r="M115">
        <v>2.4E-2</v>
      </c>
      <c r="N115">
        <v>0.14099999999999999</v>
      </c>
      <c r="O115">
        <v>0.42799999999999999</v>
      </c>
      <c r="P115">
        <v>1.4999999999999999E-2</v>
      </c>
      <c r="Q115">
        <v>1.0999999999999999E-2</v>
      </c>
      <c r="R115">
        <v>1.794</v>
      </c>
      <c r="S115">
        <v>-6.0000000000000001E-3</v>
      </c>
      <c r="T115">
        <v>0.39200000000000002</v>
      </c>
      <c r="U115">
        <v>0.96199999999999997</v>
      </c>
      <c r="V115">
        <v>0.16200000000000001</v>
      </c>
      <c r="W115">
        <v>0.158</v>
      </c>
      <c r="X115">
        <v>2.2240000000000002</v>
      </c>
      <c r="Y115" s="10">
        <v>5.3999999999999999E-2</v>
      </c>
    </row>
    <row r="116" spans="1:25" x14ac:dyDescent="0.25">
      <c r="A116">
        <v>34</v>
      </c>
      <c r="B116" t="s">
        <v>27</v>
      </c>
      <c r="C116">
        <v>5</v>
      </c>
      <c r="D116">
        <v>1</v>
      </c>
      <c r="E116" t="b">
        <v>0</v>
      </c>
      <c r="F116">
        <v>2756</v>
      </c>
      <c r="G116" s="10" t="s">
        <v>27</v>
      </c>
      <c r="H116">
        <v>0.59899999999999998</v>
      </c>
      <c r="I116">
        <v>0.53300000000000003</v>
      </c>
      <c r="J116">
        <v>7.4999999999999997E-2</v>
      </c>
      <c r="K116">
        <v>0.248</v>
      </c>
      <c r="L116">
        <v>2.0409999999999999</v>
      </c>
      <c r="M116">
        <v>2.8000000000000001E-2</v>
      </c>
      <c r="N116">
        <v>0.56499999999999995</v>
      </c>
      <c r="O116">
        <v>0.5</v>
      </c>
      <c r="P116">
        <v>6.3E-2</v>
      </c>
      <c r="Q116">
        <v>0.22800000000000001</v>
      </c>
      <c r="R116">
        <v>2.0129999999999999</v>
      </c>
      <c r="S116">
        <v>2.3E-2</v>
      </c>
      <c r="T116">
        <v>0.63300000000000001</v>
      </c>
      <c r="U116">
        <v>0.56599999999999995</v>
      </c>
      <c r="V116">
        <v>8.6999999999999994E-2</v>
      </c>
      <c r="W116">
        <v>0.26800000000000002</v>
      </c>
      <c r="X116">
        <v>2.0680000000000001</v>
      </c>
      <c r="Y116" s="10">
        <v>3.3000000000000002E-2</v>
      </c>
    </row>
    <row r="117" spans="1:25" x14ac:dyDescent="0.25">
      <c r="A117">
        <v>41</v>
      </c>
      <c r="B117" t="s">
        <v>28</v>
      </c>
      <c r="C117">
        <v>5</v>
      </c>
      <c r="D117">
        <v>1</v>
      </c>
      <c r="E117" t="b">
        <v>0</v>
      </c>
      <c r="F117">
        <v>214880</v>
      </c>
      <c r="G117" s="10" t="s">
        <v>50</v>
      </c>
      <c r="H117">
        <v>0.59399999999999997</v>
      </c>
      <c r="I117">
        <v>0.67800000000000005</v>
      </c>
      <c r="J117">
        <v>0.112</v>
      </c>
      <c r="K117">
        <v>0.158</v>
      </c>
      <c r="L117">
        <v>2.3239999999999998</v>
      </c>
      <c r="M117">
        <v>2.1000000000000001E-2</v>
      </c>
      <c r="N117">
        <v>0.59</v>
      </c>
      <c r="O117">
        <v>0.67400000000000004</v>
      </c>
      <c r="P117">
        <v>0.11</v>
      </c>
      <c r="Q117">
        <v>0.156</v>
      </c>
      <c r="R117">
        <v>2.3199999999999998</v>
      </c>
      <c r="S117">
        <v>2.1000000000000001E-2</v>
      </c>
      <c r="T117">
        <v>0.59799999999999998</v>
      </c>
      <c r="U117">
        <v>0.68300000000000005</v>
      </c>
      <c r="V117">
        <v>0.114</v>
      </c>
      <c r="W117">
        <v>0.159</v>
      </c>
      <c r="X117">
        <v>2.3290000000000002</v>
      </c>
      <c r="Y117" s="10">
        <v>2.1999999999999999E-2</v>
      </c>
    </row>
    <row r="118" spans="1:25" x14ac:dyDescent="0.25">
      <c r="A118">
        <v>48</v>
      </c>
      <c r="B118" t="s">
        <v>29</v>
      </c>
      <c r="C118">
        <v>5</v>
      </c>
      <c r="D118">
        <v>1</v>
      </c>
      <c r="E118" t="b">
        <v>0</v>
      </c>
      <c r="F118">
        <v>31</v>
      </c>
      <c r="G118" s="10" t="s">
        <v>61</v>
      </c>
      <c r="H118">
        <v>0.35399999999999998</v>
      </c>
      <c r="I118">
        <v>0.44600000000000001</v>
      </c>
      <c r="J118">
        <v>0.32300000000000001</v>
      </c>
      <c r="K118">
        <v>5.3999999999999999E-2</v>
      </c>
      <c r="L118">
        <v>1.857</v>
      </c>
      <c r="M118">
        <v>5.0000000000000001E-3</v>
      </c>
      <c r="N118">
        <v>0.182</v>
      </c>
      <c r="O118">
        <v>0.17899999999999999</v>
      </c>
      <c r="P118">
        <v>0.112</v>
      </c>
      <c r="Q118">
        <v>-1.0999999999999999E-2</v>
      </c>
      <c r="R118">
        <v>1.677</v>
      </c>
      <c r="S118">
        <v>-5.0000000000000001E-3</v>
      </c>
      <c r="T118">
        <v>0.55100000000000005</v>
      </c>
      <c r="U118">
        <v>0.77300000000000002</v>
      </c>
      <c r="V118">
        <v>0.57499999999999996</v>
      </c>
      <c r="W118">
        <v>0.123</v>
      </c>
      <c r="X118">
        <v>2.0489999999999999</v>
      </c>
      <c r="Y118" s="10">
        <v>1.6E-2</v>
      </c>
    </row>
    <row r="119" spans="1:25" x14ac:dyDescent="0.25">
      <c r="A119">
        <v>55</v>
      </c>
      <c r="B119" t="s">
        <v>30</v>
      </c>
      <c r="C119">
        <v>5</v>
      </c>
      <c r="D119">
        <v>1</v>
      </c>
      <c r="E119" t="b">
        <v>0</v>
      </c>
      <c r="F119">
        <v>1701</v>
      </c>
      <c r="G119" s="10" t="s">
        <v>51</v>
      </c>
      <c r="H119">
        <v>0.56299999999999994</v>
      </c>
      <c r="I119">
        <v>0.20699999999999999</v>
      </c>
      <c r="J119">
        <v>5.8999999999999997E-2</v>
      </c>
      <c r="K119">
        <v>0.161</v>
      </c>
      <c r="L119">
        <v>1.8740000000000001</v>
      </c>
      <c r="M119">
        <v>1.6E-2</v>
      </c>
      <c r="N119">
        <v>0.52500000000000002</v>
      </c>
      <c r="O119">
        <v>0.186</v>
      </c>
      <c r="P119">
        <v>4.7E-2</v>
      </c>
      <c r="Q119">
        <v>0.14399999999999999</v>
      </c>
      <c r="R119">
        <v>1.847</v>
      </c>
      <c r="S119">
        <v>1.0999999999999999E-2</v>
      </c>
      <c r="T119">
        <v>0.60199999999999998</v>
      </c>
      <c r="U119">
        <v>0.23</v>
      </c>
      <c r="V119">
        <v>7.0000000000000007E-2</v>
      </c>
      <c r="W119">
        <v>0.17799999999999999</v>
      </c>
      <c r="X119">
        <v>1.901</v>
      </c>
      <c r="Y119" s="10">
        <v>0.02</v>
      </c>
    </row>
    <row r="120" spans="1:25" x14ac:dyDescent="0.25">
      <c r="A120">
        <v>62</v>
      </c>
      <c r="B120" t="s">
        <v>31</v>
      </c>
      <c r="C120">
        <v>5</v>
      </c>
      <c r="D120">
        <v>1</v>
      </c>
      <c r="E120" t="b">
        <v>0</v>
      </c>
      <c r="F120">
        <v>578</v>
      </c>
      <c r="G120" s="10" t="s">
        <v>65</v>
      </c>
      <c r="H120">
        <v>0.66800000000000004</v>
      </c>
      <c r="I120">
        <v>0.86599999999999999</v>
      </c>
      <c r="J120">
        <v>0.314</v>
      </c>
      <c r="K120">
        <v>0.14499999999999999</v>
      </c>
      <c r="L120">
        <v>2.2639999999999998</v>
      </c>
      <c r="M120">
        <v>0.04</v>
      </c>
      <c r="N120">
        <v>0.58299999999999996</v>
      </c>
      <c r="O120">
        <v>0.76600000000000001</v>
      </c>
      <c r="P120">
        <v>0.249</v>
      </c>
      <c r="Q120">
        <v>0.115</v>
      </c>
      <c r="R120">
        <v>2.1619999999999999</v>
      </c>
      <c r="S120">
        <v>2.7E-2</v>
      </c>
      <c r="T120">
        <v>0.75700000000000001</v>
      </c>
      <c r="U120">
        <v>0.97199999999999998</v>
      </c>
      <c r="V120">
        <v>0.38200000000000001</v>
      </c>
      <c r="W120">
        <v>0.17499999999999999</v>
      </c>
      <c r="X120">
        <v>2.3690000000000002</v>
      </c>
      <c r="Y120" s="10">
        <v>5.2999999999999999E-2</v>
      </c>
    </row>
    <row r="121" spans="1:25" x14ac:dyDescent="0.25">
      <c r="A121">
        <v>69</v>
      </c>
      <c r="B121" t="s">
        <v>32</v>
      </c>
      <c r="C121">
        <v>5</v>
      </c>
      <c r="D121">
        <v>1</v>
      </c>
      <c r="E121" t="b">
        <v>0</v>
      </c>
      <c r="F121">
        <v>9848</v>
      </c>
      <c r="G121" s="10" t="s">
        <v>63</v>
      </c>
      <c r="H121">
        <v>0.70799999999999996</v>
      </c>
      <c r="I121">
        <v>1.3140000000000001</v>
      </c>
      <c r="J121">
        <v>0.314</v>
      </c>
      <c r="K121">
        <v>0.65900000000000003</v>
      </c>
      <c r="L121">
        <v>2.2770000000000001</v>
      </c>
      <c r="M121">
        <v>7.0000000000000007E-2</v>
      </c>
      <c r="N121">
        <v>0.68799999999999994</v>
      </c>
      <c r="O121">
        <v>1.278</v>
      </c>
      <c r="P121">
        <v>0.29599999999999999</v>
      </c>
      <c r="Q121">
        <v>0.63800000000000001</v>
      </c>
      <c r="R121">
        <v>2.254</v>
      </c>
      <c r="S121">
        <v>6.6000000000000003E-2</v>
      </c>
      <c r="T121">
        <v>0.72899999999999998</v>
      </c>
      <c r="U121">
        <v>1.351</v>
      </c>
      <c r="V121">
        <v>0.33100000000000002</v>
      </c>
      <c r="W121">
        <v>0.68</v>
      </c>
      <c r="X121">
        <v>2.2989999999999999</v>
      </c>
      <c r="Y121" s="10">
        <v>7.4999999999999997E-2</v>
      </c>
    </row>
    <row r="122" spans="1:25" x14ac:dyDescent="0.25">
      <c r="A122">
        <v>76</v>
      </c>
      <c r="B122" t="s">
        <v>33</v>
      </c>
      <c r="C122">
        <v>5</v>
      </c>
      <c r="D122">
        <v>1</v>
      </c>
      <c r="E122" t="b">
        <v>0</v>
      </c>
      <c r="F122">
        <v>1720</v>
      </c>
      <c r="G122" s="10" t="s">
        <v>33</v>
      </c>
      <c r="H122">
        <v>0.60899999999999999</v>
      </c>
      <c r="I122">
        <v>0.35399999999999998</v>
      </c>
      <c r="J122">
        <v>0.111</v>
      </c>
      <c r="K122">
        <v>0.107</v>
      </c>
      <c r="L122">
        <v>1.97</v>
      </c>
      <c r="M122">
        <v>1.2999999999999999E-2</v>
      </c>
      <c r="N122">
        <v>0.56899999999999995</v>
      </c>
      <c r="O122">
        <v>0.32400000000000001</v>
      </c>
      <c r="P122">
        <v>9.6000000000000002E-2</v>
      </c>
      <c r="Q122">
        <v>9.2999999999999999E-2</v>
      </c>
      <c r="R122">
        <v>1.9379999999999999</v>
      </c>
      <c r="S122">
        <v>8.9999999999999993E-3</v>
      </c>
      <c r="T122">
        <v>0.65100000000000002</v>
      </c>
      <c r="U122">
        <v>0.38400000000000001</v>
      </c>
      <c r="V122">
        <v>0.127</v>
      </c>
      <c r="W122">
        <v>0.12</v>
      </c>
      <c r="X122">
        <v>2.004</v>
      </c>
      <c r="Y122" s="10">
        <v>1.7000000000000001E-2</v>
      </c>
    </row>
    <row r="123" spans="1:25" x14ac:dyDescent="0.25">
      <c r="A123">
        <v>83</v>
      </c>
      <c r="B123" t="s">
        <v>34</v>
      </c>
      <c r="C123">
        <v>5</v>
      </c>
      <c r="D123">
        <v>1</v>
      </c>
      <c r="E123" t="b">
        <v>0</v>
      </c>
      <c r="F123">
        <v>105</v>
      </c>
      <c r="G123" s="10" t="s">
        <v>62</v>
      </c>
      <c r="H123">
        <v>0.28499999999999998</v>
      </c>
      <c r="I123">
        <v>0.68799999999999994</v>
      </c>
      <c r="J123">
        <v>0.125</v>
      </c>
      <c r="K123">
        <v>9.2999999999999999E-2</v>
      </c>
      <c r="L123">
        <v>2.2069999999999999</v>
      </c>
      <c r="M123">
        <v>4.9000000000000002E-2</v>
      </c>
      <c r="N123">
        <v>0.186</v>
      </c>
      <c r="O123">
        <v>0.495</v>
      </c>
      <c r="P123">
        <v>6.7000000000000004E-2</v>
      </c>
      <c r="Q123">
        <v>4.2999999999999997E-2</v>
      </c>
      <c r="R123">
        <v>2.0459999999999998</v>
      </c>
      <c r="S123">
        <v>1.2999999999999999E-2</v>
      </c>
      <c r="T123">
        <v>0.39300000000000002</v>
      </c>
      <c r="U123">
        <v>0.90700000000000003</v>
      </c>
      <c r="V123">
        <v>0.185</v>
      </c>
      <c r="W123">
        <v>0.14399999999999999</v>
      </c>
      <c r="X123">
        <v>2.3759999999999999</v>
      </c>
      <c r="Y123" s="10">
        <v>8.5999999999999993E-2</v>
      </c>
    </row>
    <row r="124" spans="1:25" x14ac:dyDescent="0.25">
      <c r="A124">
        <v>90</v>
      </c>
      <c r="B124" t="s">
        <v>35</v>
      </c>
      <c r="C124">
        <v>5</v>
      </c>
      <c r="D124">
        <v>1</v>
      </c>
      <c r="E124" t="b">
        <v>0</v>
      </c>
      <c r="F124">
        <v>27872</v>
      </c>
      <c r="G124" s="10" t="s">
        <v>52</v>
      </c>
      <c r="H124">
        <v>0.88200000000000001</v>
      </c>
      <c r="I124">
        <v>0.79700000000000004</v>
      </c>
      <c r="J124">
        <v>0.123</v>
      </c>
      <c r="K124">
        <v>0.443</v>
      </c>
      <c r="L124">
        <v>2.44</v>
      </c>
      <c r="M124">
        <v>4.7E-2</v>
      </c>
      <c r="N124">
        <v>0.86699999999999999</v>
      </c>
      <c r="O124">
        <v>0.78100000000000003</v>
      </c>
      <c r="P124">
        <v>0.11799999999999999</v>
      </c>
      <c r="Q124">
        <v>0.434</v>
      </c>
      <c r="R124">
        <v>2.423</v>
      </c>
      <c r="S124">
        <v>4.4999999999999998E-2</v>
      </c>
      <c r="T124">
        <v>0.89700000000000002</v>
      </c>
      <c r="U124">
        <v>0.81200000000000006</v>
      </c>
      <c r="V124">
        <v>0.127</v>
      </c>
      <c r="W124">
        <v>0.45200000000000001</v>
      </c>
      <c r="X124">
        <v>2.456</v>
      </c>
      <c r="Y124" s="10">
        <v>4.9000000000000002E-2</v>
      </c>
    </row>
    <row r="125" spans="1:25" x14ac:dyDescent="0.25">
      <c r="A125">
        <v>97</v>
      </c>
      <c r="B125" t="s">
        <v>36</v>
      </c>
      <c r="C125">
        <v>5</v>
      </c>
      <c r="D125">
        <v>1</v>
      </c>
      <c r="E125" t="b">
        <v>0</v>
      </c>
      <c r="F125">
        <v>173</v>
      </c>
      <c r="G125" s="10" t="s">
        <v>53</v>
      </c>
      <c r="H125">
        <v>0.48699999999999999</v>
      </c>
      <c r="I125">
        <v>0.42199999999999999</v>
      </c>
      <c r="J125">
        <v>7.3999999999999996E-2</v>
      </c>
      <c r="K125">
        <v>0.115</v>
      </c>
      <c r="L125">
        <v>1.9890000000000001</v>
      </c>
      <c r="M125">
        <v>3.1E-2</v>
      </c>
      <c r="N125">
        <v>0.38</v>
      </c>
      <c r="O125">
        <v>0.316</v>
      </c>
      <c r="P125">
        <v>3.5000000000000003E-2</v>
      </c>
      <c r="Q125">
        <v>7.0000000000000007E-2</v>
      </c>
      <c r="R125">
        <v>1.895</v>
      </c>
      <c r="S125">
        <v>1.0999999999999999E-2</v>
      </c>
      <c r="T125">
        <v>0.60099999999999998</v>
      </c>
      <c r="U125">
        <v>0.53700000000000003</v>
      </c>
      <c r="V125">
        <v>0.115</v>
      </c>
      <c r="W125">
        <v>0.16200000000000001</v>
      </c>
      <c r="X125">
        <v>2.0870000000000002</v>
      </c>
      <c r="Y125" s="10">
        <v>5.0999999999999997E-2</v>
      </c>
    </row>
    <row r="126" spans="1:25" x14ac:dyDescent="0.25">
      <c r="A126">
        <v>104</v>
      </c>
      <c r="B126" t="s">
        <v>37</v>
      </c>
      <c r="C126">
        <v>5</v>
      </c>
      <c r="D126">
        <v>1</v>
      </c>
      <c r="E126" t="b">
        <v>0</v>
      </c>
      <c r="F126">
        <v>1590</v>
      </c>
      <c r="G126" s="10" t="s">
        <v>54</v>
      </c>
      <c r="H126">
        <v>0.76300000000000001</v>
      </c>
      <c r="I126">
        <v>1.071</v>
      </c>
      <c r="J126">
        <v>0.23699999999999999</v>
      </c>
      <c r="K126">
        <v>0.17899999999999999</v>
      </c>
      <c r="L126">
        <v>2.3029999999999999</v>
      </c>
      <c r="M126">
        <v>4.5999999999999999E-2</v>
      </c>
      <c r="N126">
        <v>0.70699999999999996</v>
      </c>
      <c r="O126">
        <v>1.0029999999999999</v>
      </c>
      <c r="P126">
        <v>0.20799999999999999</v>
      </c>
      <c r="Q126">
        <v>0.158</v>
      </c>
      <c r="R126">
        <v>2.2490000000000001</v>
      </c>
      <c r="S126">
        <v>3.6999999999999998E-2</v>
      </c>
      <c r="T126">
        <v>0.82199999999999995</v>
      </c>
      <c r="U126">
        <v>1.1419999999999999</v>
      </c>
      <c r="V126">
        <v>0.26600000000000001</v>
      </c>
      <c r="W126">
        <v>0.2</v>
      </c>
      <c r="X126">
        <v>2.3570000000000002</v>
      </c>
      <c r="Y126" s="10">
        <v>5.3999999999999999E-2</v>
      </c>
    </row>
    <row r="127" spans="1:25" x14ac:dyDescent="0.25">
      <c r="A127">
        <v>111</v>
      </c>
      <c r="B127" t="s">
        <v>38</v>
      </c>
      <c r="C127">
        <v>5</v>
      </c>
      <c r="D127">
        <v>1</v>
      </c>
      <c r="E127" t="b">
        <v>0</v>
      </c>
      <c r="F127">
        <v>659</v>
      </c>
      <c r="G127" s="10" t="s">
        <v>55</v>
      </c>
      <c r="H127">
        <v>0.42599999999999999</v>
      </c>
      <c r="I127">
        <v>1.123</v>
      </c>
      <c r="J127">
        <v>1.8380000000000001</v>
      </c>
      <c r="K127">
        <v>0.40500000000000003</v>
      </c>
      <c r="L127">
        <v>2.3130000000000002</v>
      </c>
      <c r="M127">
        <v>6.2E-2</v>
      </c>
      <c r="N127">
        <v>0.372</v>
      </c>
      <c r="O127">
        <v>1.004</v>
      </c>
      <c r="P127">
        <v>1.587</v>
      </c>
      <c r="Q127">
        <v>0.34</v>
      </c>
      <c r="R127">
        <v>2.2200000000000002</v>
      </c>
      <c r="S127">
        <v>4.5999999999999999E-2</v>
      </c>
      <c r="T127">
        <v>0.48299999999999998</v>
      </c>
      <c r="U127">
        <v>1.2490000000000001</v>
      </c>
      <c r="V127">
        <v>2.113</v>
      </c>
      <c r="W127">
        <v>0.47299999999999998</v>
      </c>
      <c r="X127">
        <v>2.4089999999999998</v>
      </c>
      <c r="Y127" s="10">
        <v>7.8E-2</v>
      </c>
    </row>
    <row r="128" spans="1:25" x14ac:dyDescent="0.25">
      <c r="A128">
        <v>118</v>
      </c>
      <c r="B128" t="s">
        <v>39</v>
      </c>
      <c r="C128">
        <v>5</v>
      </c>
      <c r="D128">
        <v>1</v>
      </c>
      <c r="E128" t="b">
        <v>0</v>
      </c>
      <c r="F128">
        <v>259</v>
      </c>
      <c r="G128" s="10" t="s">
        <v>56</v>
      </c>
      <c r="H128">
        <v>0.35799999999999998</v>
      </c>
      <c r="I128">
        <v>0.72899999999999998</v>
      </c>
      <c r="J128">
        <v>0.09</v>
      </c>
      <c r="K128">
        <v>9.5000000000000001E-2</v>
      </c>
      <c r="L128">
        <v>2.129</v>
      </c>
      <c r="M128">
        <v>3.2000000000000001E-2</v>
      </c>
      <c r="N128">
        <v>0.28799999999999998</v>
      </c>
      <c r="O128">
        <v>0.61899999999999999</v>
      </c>
      <c r="P128">
        <v>6.0999999999999999E-2</v>
      </c>
      <c r="Q128">
        <v>6.3E-2</v>
      </c>
      <c r="R128">
        <v>2.0369999999999999</v>
      </c>
      <c r="S128">
        <v>1.4999999999999999E-2</v>
      </c>
      <c r="T128">
        <v>0.432</v>
      </c>
      <c r="U128">
        <v>0.84499999999999997</v>
      </c>
      <c r="V128">
        <v>0.121</v>
      </c>
      <c r="W128">
        <v>0.127</v>
      </c>
      <c r="X128">
        <v>2.2240000000000002</v>
      </c>
      <c r="Y128" s="10">
        <v>0.05</v>
      </c>
    </row>
    <row r="129" spans="1:25" x14ac:dyDescent="0.25">
      <c r="A129">
        <v>125</v>
      </c>
      <c r="B129" t="s">
        <v>40</v>
      </c>
      <c r="C129">
        <v>5</v>
      </c>
      <c r="D129">
        <v>1</v>
      </c>
      <c r="E129" t="b">
        <v>0</v>
      </c>
      <c r="F129">
        <v>1159</v>
      </c>
      <c r="G129" s="10" t="s">
        <v>57</v>
      </c>
      <c r="H129">
        <v>0.98199999999999998</v>
      </c>
      <c r="I129">
        <v>0.255</v>
      </c>
      <c r="J129">
        <v>0.123</v>
      </c>
      <c r="K129">
        <v>0.36499999999999999</v>
      </c>
      <c r="L129">
        <v>1.92</v>
      </c>
      <c r="M129">
        <v>0.03</v>
      </c>
      <c r="N129">
        <v>0.89700000000000002</v>
      </c>
      <c r="O129">
        <v>0.222</v>
      </c>
      <c r="P129">
        <v>9.5000000000000001E-2</v>
      </c>
      <c r="Q129">
        <v>0.32500000000000001</v>
      </c>
      <c r="R129">
        <v>1.883</v>
      </c>
      <c r="S129">
        <v>2.1999999999999999E-2</v>
      </c>
      <c r="T129">
        <v>1.0720000000000001</v>
      </c>
      <c r="U129">
        <v>0.28799999999999998</v>
      </c>
      <c r="V129">
        <v>0.152</v>
      </c>
      <c r="W129">
        <v>0.40699999999999997</v>
      </c>
      <c r="X129">
        <v>1.9590000000000001</v>
      </c>
      <c r="Y129" s="10">
        <v>3.7999999999999999E-2</v>
      </c>
    </row>
    <row r="130" spans="1:25" x14ac:dyDescent="0.25">
      <c r="A130">
        <v>132</v>
      </c>
      <c r="B130" t="s">
        <v>41</v>
      </c>
      <c r="C130">
        <v>5</v>
      </c>
      <c r="D130">
        <v>1</v>
      </c>
      <c r="E130" t="b">
        <v>0</v>
      </c>
      <c r="F130">
        <v>10447</v>
      </c>
      <c r="G130" s="10" t="s">
        <v>58</v>
      </c>
      <c r="H130">
        <v>1.02</v>
      </c>
      <c r="I130">
        <v>0.502</v>
      </c>
      <c r="J130">
        <v>0.188</v>
      </c>
      <c r="K130">
        <v>9.2999999999999999E-2</v>
      </c>
      <c r="L130">
        <v>2.1520000000000001</v>
      </c>
      <c r="M130">
        <v>2.5999999999999999E-2</v>
      </c>
      <c r="N130">
        <v>0.99399999999999999</v>
      </c>
      <c r="O130">
        <v>0.48599999999999999</v>
      </c>
      <c r="P130">
        <v>0.17799999999999999</v>
      </c>
      <c r="Q130">
        <v>8.6999999999999994E-2</v>
      </c>
      <c r="R130">
        <v>2.133</v>
      </c>
      <c r="S130">
        <v>2.4E-2</v>
      </c>
      <c r="T130">
        <v>1.0469999999999999</v>
      </c>
      <c r="U130">
        <v>0.51900000000000002</v>
      </c>
      <c r="V130">
        <v>0.19900000000000001</v>
      </c>
      <c r="W130">
        <v>9.8000000000000004E-2</v>
      </c>
      <c r="X130">
        <v>2.1709999999999998</v>
      </c>
      <c r="Y130" s="10">
        <v>2.8000000000000001E-2</v>
      </c>
    </row>
    <row r="131" spans="1:25" x14ac:dyDescent="0.25">
      <c r="A131">
        <v>139</v>
      </c>
      <c r="B131" t="s">
        <v>42</v>
      </c>
      <c r="C131">
        <v>5</v>
      </c>
      <c r="D131">
        <v>1</v>
      </c>
      <c r="E131" t="b">
        <v>0</v>
      </c>
      <c r="F131">
        <v>29255</v>
      </c>
      <c r="G131" s="10" t="s">
        <v>59</v>
      </c>
      <c r="H131">
        <v>0.498</v>
      </c>
      <c r="I131">
        <v>1.1060000000000001</v>
      </c>
      <c r="J131">
        <v>0.28699999999999998</v>
      </c>
      <c r="K131">
        <v>0.13100000000000001</v>
      </c>
      <c r="L131">
        <v>2.3969999999999998</v>
      </c>
      <c r="M131">
        <v>3.5000000000000003E-2</v>
      </c>
      <c r="N131">
        <v>0.48899999999999999</v>
      </c>
      <c r="O131">
        <v>1.089</v>
      </c>
      <c r="P131">
        <v>0.27900000000000003</v>
      </c>
      <c r="Q131">
        <v>0.127</v>
      </c>
      <c r="R131">
        <v>2.383</v>
      </c>
      <c r="S131">
        <v>3.4000000000000002E-2</v>
      </c>
      <c r="T131">
        <v>0.50700000000000001</v>
      </c>
      <c r="U131">
        <v>1.1220000000000001</v>
      </c>
      <c r="V131">
        <v>0.29499999999999998</v>
      </c>
      <c r="W131">
        <v>0.13400000000000001</v>
      </c>
      <c r="X131">
        <v>2.411</v>
      </c>
      <c r="Y131" s="10">
        <v>3.6999999999999998E-2</v>
      </c>
    </row>
    <row r="132" spans="1:25" x14ac:dyDescent="0.25">
      <c r="A132">
        <v>146</v>
      </c>
      <c r="B132" t="s">
        <v>43</v>
      </c>
      <c r="C132">
        <v>5</v>
      </c>
      <c r="D132">
        <v>1</v>
      </c>
      <c r="E132" t="b">
        <v>0</v>
      </c>
      <c r="F132">
        <v>1370</v>
      </c>
      <c r="G132" s="10" t="s">
        <v>64</v>
      </c>
      <c r="H132">
        <v>0.52700000000000002</v>
      </c>
      <c r="I132">
        <v>0.70299999999999996</v>
      </c>
      <c r="J132">
        <v>0.35099999999999998</v>
      </c>
      <c r="K132">
        <v>0.13600000000000001</v>
      </c>
      <c r="L132">
        <v>2.2029999999999998</v>
      </c>
      <c r="M132">
        <v>3.5000000000000003E-2</v>
      </c>
      <c r="N132">
        <v>0.48599999999999999</v>
      </c>
      <c r="O132">
        <v>0.64600000000000002</v>
      </c>
      <c r="P132">
        <v>0.30199999999999999</v>
      </c>
      <c r="Q132">
        <v>0.115</v>
      </c>
      <c r="R132">
        <v>2.145</v>
      </c>
      <c r="S132">
        <v>2.7E-2</v>
      </c>
      <c r="T132">
        <v>0.56999999999999995</v>
      </c>
      <c r="U132">
        <v>0.76100000000000001</v>
      </c>
      <c r="V132">
        <v>0.40300000000000002</v>
      </c>
      <c r="W132">
        <v>0.157</v>
      </c>
      <c r="X132">
        <v>2.2629999999999999</v>
      </c>
      <c r="Y132" s="10">
        <v>4.2000000000000003E-2</v>
      </c>
    </row>
    <row r="133" spans="1:25" x14ac:dyDescent="0.25">
      <c r="A133">
        <v>153</v>
      </c>
      <c r="B133" t="s">
        <v>44</v>
      </c>
      <c r="C133">
        <v>5</v>
      </c>
      <c r="D133">
        <v>1</v>
      </c>
      <c r="E133" t="b">
        <v>0</v>
      </c>
      <c r="F133">
        <v>0</v>
      </c>
      <c r="G133" s="10" t="s">
        <v>60</v>
      </c>
      <c r="H133" t="s">
        <v>26</v>
      </c>
      <c r="I133" t="s">
        <v>26</v>
      </c>
      <c r="J133" t="s">
        <v>26</v>
      </c>
      <c r="K133" t="s">
        <v>26</v>
      </c>
      <c r="L133" t="s">
        <v>26</v>
      </c>
      <c r="M133" t="s">
        <v>26</v>
      </c>
      <c r="N133" t="s">
        <v>26</v>
      </c>
      <c r="O133" t="s">
        <v>26</v>
      </c>
      <c r="P133" t="s">
        <v>26</v>
      </c>
      <c r="Q133" t="s">
        <v>26</v>
      </c>
      <c r="R133" t="s">
        <v>26</v>
      </c>
      <c r="S133" t="s">
        <v>26</v>
      </c>
      <c r="T133" t="s">
        <v>26</v>
      </c>
      <c r="U133" t="s">
        <v>26</v>
      </c>
      <c r="V133" t="s">
        <v>26</v>
      </c>
      <c r="W133" t="s">
        <v>26</v>
      </c>
      <c r="X133" t="s">
        <v>26</v>
      </c>
      <c r="Y133" s="10" t="s">
        <v>26</v>
      </c>
    </row>
    <row r="134" spans="1:25" x14ac:dyDescent="0.25">
      <c r="A134">
        <v>7</v>
      </c>
      <c r="B134" t="s">
        <v>22</v>
      </c>
      <c r="C134">
        <v>6</v>
      </c>
      <c r="D134">
        <v>1</v>
      </c>
      <c r="E134" t="b">
        <v>0</v>
      </c>
      <c r="F134">
        <v>6</v>
      </c>
      <c r="G134" s="10" t="s">
        <v>47</v>
      </c>
      <c r="H134">
        <v>0.47</v>
      </c>
      <c r="I134">
        <v>1.722</v>
      </c>
      <c r="J134">
        <v>0.3</v>
      </c>
      <c r="K134">
        <v>6.7000000000000004E-2</v>
      </c>
      <c r="L134">
        <v>2.7189999999999999</v>
      </c>
      <c r="M134">
        <v>1.419</v>
      </c>
      <c r="N134">
        <v>-0.126</v>
      </c>
      <c r="O134">
        <v>0.314</v>
      </c>
      <c r="P134">
        <v>-0.153</v>
      </c>
      <c r="Q134">
        <v>-5.5E-2</v>
      </c>
      <c r="R134">
        <v>0.73299999999999998</v>
      </c>
      <c r="S134">
        <v>1.1359999999999999</v>
      </c>
      <c r="T134">
        <v>1.474</v>
      </c>
      <c r="U134">
        <v>4.6369999999999996</v>
      </c>
      <c r="V134">
        <v>0.99399999999999999</v>
      </c>
      <c r="W134">
        <v>0.20499999999999999</v>
      </c>
      <c r="X134">
        <v>6.9809999999999999</v>
      </c>
      <c r="Y134" s="10">
        <v>1.7390000000000001</v>
      </c>
    </row>
    <row r="135" spans="1:25" x14ac:dyDescent="0.25">
      <c r="A135">
        <v>14</v>
      </c>
      <c r="B135" t="s">
        <v>23</v>
      </c>
      <c r="C135">
        <v>6</v>
      </c>
      <c r="D135">
        <v>1</v>
      </c>
      <c r="E135" t="b">
        <v>0</v>
      </c>
      <c r="F135">
        <v>189</v>
      </c>
      <c r="G135" s="10" t="s">
        <v>23</v>
      </c>
      <c r="H135">
        <v>1.349</v>
      </c>
      <c r="I135">
        <v>2.6869999999999998</v>
      </c>
      <c r="J135">
        <v>0.251</v>
      </c>
      <c r="K135">
        <v>0.55500000000000005</v>
      </c>
      <c r="L135">
        <v>2.2050000000000001</v>
      </c>
      <c r="M135">
        <v>1.651</v>
      </c>
      <c r="N135">
        <v>1.101</v>
      </c>
      <c r="O135">
        <v>2.2120000000000002</v>
      </c>
      <c r="P135">
        <v>0.13500000000000001</v>
      </c>
      <c r="Q135">
        <v>0.41199999999999998</v>
      </c>
      <c r="R135">
        <v>1.8160000000000001</v>
      </c>
      <c r="S135">
        <v>1.589</v>
      </c>
      <c r="T135">
        <v>1.6279999999999999</v>
      </c>
      <c r="U135">
        <v>3.2320000000000002</v>
      </c>
      <c r="V135">
        <v>0.378</v>
      </c>
      <c r="W135">
        <v>0.71299999999999997</v>
      </c>
      <c r="X135">
        <v>2.6480000000000001</v>
      </c>
      <c r="Y135" s="10">
        <v>1.714</v>
      </c>
    </row>
    <row r="136" spans="1:25" x14ac:dyDescent="0.25">
      <c r="A136">
        <v>21</v>
      </c>
      <c r="B136" t="s">
        <v>24</v>
      </c>
      <c r="C136">
        <v>6</v>
      </c>
      <c r="D136">
        <v>1</v>
      </c>
      <c r="E136" t="b">
        <v>0</v>
      </c>
      <c r="F136">
        <v>718</v>
      </c>
      <c r="G136" s="10" t="s">
        <v>48</v>
      </c>
      <c r="H136">
        <v>1.72</v>
      </c>
      <c r="I136">
        <v>3.7629999999999999</v>
      </c>
      <c r="J136">
        <v>0.67900000000000005</v>
      </c>
      <c r="K136">
        <v>1.4950000000000001</v>
      </c>
      <c r="L136">
        <v>2.3559999999999999</v>
      </c>
      <c r="M136">
        <v>1.6819999999999999</v>
      </c>
      <c r="N136">
        <v>1.536</v>
      </c>
      <c r="O136">
        <v>3.3849999999999998</v>
      </c>
      <c r="P136">
        <v>0.55200000000000005</v>
      </c>
      <c r="Q136">
        <v>1.3140000000000001</v>
      </c>
      <c r="R136">
        <v>2.137</v>
      </c>
      <c r="S136">
        <v>1.6439999999999999</v>
      </c>
      <c r="T136">
        <v>1.917</v>
      </c>
      <c r="U136">
        <v>4.1740000000000004</v>
      </c>
      <c r="V136">
        <v>0.81599999999999995</v>
      </c>
      <c r="W136">
        <v>1.69</v>
      </c>
      <c r="X136">
        <v>2.59</v>
      </c>
      <c r="Y136" s="10">
        <v>1.72</v>
      </c>
    </row>
    <row r="137" spans="1:25" x14ac:dyDescent="0.25">
      <c r="A137">
        <v>28</v>
      </c>
      <c r="B137" t="s">
        <v>25</v>
      </c>
      <c r="C137">
        <v>6</v>
      </c>
      <c r="D137">
        <v>1</v>
      </c>
      <c r="E137" t="b">
        <v>0</v>
      </c>
      <c r="F137">
        <v>0</v>
      </c>
      <c r="G137" s="10" t="s">
        <v>49</v>
      </c>
      <c r="H137" t="s">
        <v>26</v>
      </c>
      <c r="I137" t="s">
        <v>26</v>
      </c>
      <c r="J137" t="s">
        <v>26</v>
      </c>
      <c r="K137" t="s">
        <v>26</v>
      </c>
      <c r="L137" t="s">
        <v>26</v>
      </c>
      <c r="M137" t="s">
        <v>26</v>
      </c>
      <c r="N137" t="s">
        <v>26</v>
      </c>
      <c r="O137" t="s">
        <v>26</v>
      </c>
      <c r="P137" t="s">
        <v>26</v>
      </c>
      <c r="Q137" t="s">
        <v>26</v>
      </c>
      <c r="R137" t="s">
        <v>26</v>
      </c>
      <c r="S137" t="s">
        <v>26</v>
      </c>
      <c r="T137" t="s">
        <v>26</v>
      </c>
      <c r="U137" t="s">
        <v>26</v>
      </c>
      <c r="V137" t="s">
        <v>26</v>
      </c>
      <c r="W137" t="s">
        <v>26</v>
      </c>
      <c r="X137" t="s">
        <v>26</v>
      </c>
      <c r="Y137" s="10" t="s">
        <v>26</v>
      </c>
    </row>
    <row r="138" spans="1:25" x14ac:dyDescent="0.25">
      <c r="A138">
        <v>35</v>
      </c>
      <c r="B138" t="s">
        <v>27</v>
      </c>
      <c r="C138">
        <v>6</v>
      </c>
      <c r="D138">
        <v>1</v>
      </c>
      <c r="E138" t="b">
        <v>0</v>
      </c>
      <c r="F138">
        <v>26</v>
      </c>
      <c r="G138" s="10" t="s">
        <v>27</v>
      </c>
      <c r="H138">
        <v>1.7310000000000001</v>
      </c>
      <c r="I138">
        <v>0.995</v>
      </c>
      <c r="J138">
        <v>0.76200000000000001</v>
      </c>
      <c r="K138">
        <v>0.64</v>
      </c>
      <c r="L138">
        <v>0.747</v>
      </c>
      <c r="M138">
        <v>1.665</v>
      </c>
      <c r="N138">
        <v>1.0469999999999999</v>
      </c>
      <c r="O138">
        <v>0.46400000000000002</v>
      </c>
      <c r="P138">
        <v>9.4E-2</v>
      </c>
      <c r="Q138">
        <v>0.19900000000000001</v>
      </c>
      <c r="R138">
        <v>0.32100000000000001</v>
      </c>
      <c r="S138">
        <v>1.524</v>
      </c>
      <c r="T138">
        <v>2.6419999999999999</v>
      </c>
      <c r="U138">
        <v>1.718</v>
      </c>
      <c r="V138">
        <v>1.839</v>
      </c>
      <c r="W138">
        <v>1.244</v>
      </c>
      <c r="X138">
        <v>1.31</v>
      </c>
      <c r="Y138" s="10">
        <v>1.8140000000000001</v>
      </c>
    </row>
    <row r="139" spans="1:25" x14ac:dyDescent="0.25">
      <c r="A139">
        <v>42</v>
      </c>
      <c r="B139" t="s">
        <v>28</v>
      </c>
      <c r="C139">
        <v>6</v>
      </c>
      <c r="D139">
        <v>1</v>
      </c>
      <c r="E139" t="b">
        <v>0</v>
      </c>
      <c r="F139">
        <v>781</v>
      </c>
      <c r="G139" s="10" t="s">
        <v>50</v>
      </c>
      <c r="H139">
        <v>2.7429999999999999</v>
      </c>
      <c r="I139">
        <v>4.444</v>
      </c>
      <c r="J139">
        <v>0.70099999999999996</v>
      </c>
      <c r="K139">
        <v>0.54500000000000004</v>
      </c>
      <c r="L139">
        <v>4.0510000000000002</v>
      </c>
      <c r="M139">
        <v>1.736</v>
      </c>
      <c r="N139">
        <v>2.4609999999999999</v>
      </c>
      <c r="O139">
        <v>3.984</v>
      </c>
      <c r="P139">
        <v>0.59199999999999997</v>
      </c>
      <c r="Q139">
        <v>0.47699999999999998</v>
      </c>
      <c r="R139">
        <v>3.6880000000000002</v>
      </c>
      <c r="S139">
        <v>1.698</v>
      </c>
      <c r="T139">
        <v>3.048</v>
      </c>
      <c r="U139">
        <v>4.9470000000000001</v>
      </c>
      <c r="V139">
        <v>0.81699999999999995</v>
      </c>
      <c r="W139">
        <v>0.61599999999999999</v>
      </c>
      <c r="X139">
        <v>4.4409999999999998</v>
      </c>
      <c r="Y139" s="10">
        <v>1.7749999999999999</v>
      </c>
    </row>
    <row r="140" spans="1:25" x14ac:dyDescent="0.25">
      <c r="A140">
        <v>49</v>
      </c>
      <c r="B140" t="s">
        <v>29</v>
      </c>
      <c r="C140">
        <v>6</v>
      </c>
      <c r="D140">
        <v>1</v>
      </c>
      <c r="E140" t="b">
        <v>0</v>
      </c>
      <c r="F140">
        <v>0</v>
      </c>
      <c r="G140" s="10" t="s">
        <v>61</v>
      </c>
      <c r="H140" t="s">
        <v>26</v>
      </c>
      <c r="I140" t="s">
        <v>26</v>
      </c>
      <c r="J140" t="s">
        <v>26</v>
      </c>
      <c r="K140" t="s">
        <v>26</v>
      </c>
      <c r="L140" t="s">
        <v>26</v>
      </c>
      <c r="M140" t="s">
        <v>26</v>
      </c>
      <c r="N140" t="s">
        <v>26</v>
      </c>
      <c r="O140" t="s">
        <v>26</v>
      </c>
      <c r="P140" t="s">
        <v>26</v>
      </c>
      <c r="Q140" t="s">
        <v>26</v>
      </c>
      <c r="R140" t="s">
        <v>26</v>
      </c>
      <c r="S140" t="s">
        <v>26</v>
      </c>
      <c r="T140" t="s">
        <v>26</v>
      </c>
      <c r="U140" t="s">
        <v>26</v>
      </c>
      <c r="V140" t="s">
        <v>26</v>
      </c>
      <c r="W140" t="s">
        <v>26</v>
      </c>
      <c r="X140" t="s">
        <v>26</v>
      </c>
      <c r="Y140" s="10" t="s">
        <v>26</v>
      </c>
    </row>
    <row r="141" spans="1:25" x14ac:dyDescent="0.25">
      <c r="A141">
        <v>56</v>
      </c>
      <c r="B141" t="s">
        <v>30</v>
      </c>
      <c r="C141">
        <v>6</v>
      </c>
      <c r="D141">
        <v>1</v>
      </c>
      <c r="E141" t="b">
        <v>0</v>
      </c>
      <c r="F141">
        <v>8</v>
      </c>
      <c r="G141" s="10" t="s">
        <v>51</v>
      </c>
      <c r="H141">
        <v>2.5649999999999999</v>
      </c>
      <c r="I141">
        <v>0.495</v>
      </c>
      <c r="J141">
        <v>0.40600000000000003</v>
      </c>
      <c r="K141">
        <v>0.53700000000000003</v>
      </c>
      <c r="L141">
        <v>0.67900000000000005</v>
      </c>
      <c r="M141">
        <v>1.5089999999999999</v>
      </c>
      <c r="N141">
        <v>0.83899999999999997</v>
      </c>
      <c r="O141">
        <v>-7.5999999999999998E-2</v>
      </c>
      <c r="P141">
        <v>-0.23400000000000001</v>
      </c>
      <c r="Q141">
        <v>-0.2</v>
      </c>
      <c r="R141">
        <v>0.13200000000000001</v>
      </c>
      <c r="S141">
        <v>1.1990000000000001</v>
      </c>
      <c r="T141">
        <v>5.9130000000000003</v>
      </c>
      <c r="U141">
        <v>1.419</v>
      </c>
      <c r="V141">
        <v>1.583</v>
      </c>
      <c r="W141">
        <v>1.9530000000000001</v>
      </c>
      <c r="X141">
        <v>1.4910000000000001</v>
      </c>
      <c r="Y141" s="10">
        <v>1.8620000000000001</v>
      </c>
    </row>
    <row r="142" spans="1:25" x14ac:dyDescent="0.25">
      <c r="A142">
        <v>63</v>
      </c>
      <c r="B142" t="s">
        <v>31</v>
      </c>
      <c r="C142">
        <v>6</v>
      </c>
      <c r="D142">
        <v>1</v>
      </c>
      <c r="E142" t="b">
        <v>0</v>
      </c>
      <c r="F142">
        <v>11</v>
      </c>
      <c r="G142" s="10" t="s">
        <v>65</v>
      </c>
      <c r="H142">
        <v>1.248</v>
      </c>
      <c r="I142">
        <v>1.6830000000000001</v>
      </c>
      <c r="J142">
        <v>0.66100000000000003</v>
      </c>
      <c r="K142">
        <v>0.316</v>
      </c>
      <c r="L142">
        <v>1.9179999999999999</v>
      </c>
      <c r="M142">
        <v>1.635</v>
      </c>
      <c r="N142">
        <v>0.28499999999999998</v>
      </c>
      <c r="O142">
        <v>0.193</v>
      </c>
      <c r="P142">
        <v>-0.153</v>
      </c>
      <c r="Q142">
        <v>-7.4999999999999997E-2</v>
      </c>
      <c r="R142">
        <v>0.40200000000000002</v>
      </c>
      <c r="S142">
        <v>1.3260000000000001</v>
      </c>
      <c r="T142">
        <v>2.9329999999999998</v>
      </c>
      <c r="U142">
        <v>5.03</v>
      </c>
      <c r="V142">
        <v>2.2599999999999998</v>
      </c>
      <c r="W142">
        <v>0.871</v>
      </c>
      <c r="X142">
        <v>5.0750000000000002</v>
      </c>
      <c r="Y142" s="10">
        <v>1.9850000000000001</v>
      </c>
    </row>
    <row r="143" spans="1:25" x14ac:dyDescent="0.25">
      <c r="A143">
        <v>70</v>
      </c>
      <c r="B143" t="s">
        <v>32</v>
      </c>
      <c r="C143">
        <v>6</v>
      </c>
      <c r="D143">
        <v>1</v>
      </c>
      <c r="E143" t="b">
        <v>0</v>
      </c>
      <c r="F143">
        <v>335</v>
      </c>
      <c r="G143" s="10" t="s">
        <v>63</v>
      </c>
      <c r="H143">
        <v>1.3140000000000001</v>
      </c>
      <c r="I143">
        <v>4.53</v>
      </c>
      <c r="J143">
        <v>1.196</v>
      </c>
      <c r="K143">
        <v>1.9319999999999999</v>
      </c>
      <c r="L143">
        <v>1.718</v>
      </c>
      <c r="M143">
        <v>1.673</v>
      </c>
      <c r="N143">
        <v>1.1200000000000001</v>
      </c>
      <c r="O143">
        <v>3.9580000000000002</v>
      </c>
      <c r="P143">
        <v>0.90800000000000003</v>
      </c>
      <c r="Q143">
        <v>1.6359999999999999</v>
      </c>
      <c r="R143">
        <v>1.4770000000000001</v>
      </c>
      <c r="S143">
        <v>1.6180000000000001</v>
      </c>
      <c r="T143">
        <v>1.526</v>
      </c>
      <c r="U143">
        <v>5.1689999999999996</v>
      </c>
      <c r="V143">
        <v>1.528</v>
      </c>
      <c r="W143">
        <v>2.2610000000000001</v>
      </c>
      <c r="X143">
        <v>1.984</v>
      </c>
      <c r="Y143" s="10">
        <v>1.7290000000000001</v>
      </c>
    </row>
    <row r="144" spans="1:25" x14ac:dyDescent="0.25">
      <c r="A144">
        <v>77</v>
      </c>
      <c r="B144" t="s">
        <v>33</v>
      </c>
      <c r="C144">
        <v>6</v>
      </c>
      <c r="D144">
        <v>1</v>
      </c>
      <c r="E144" t="b">
        <v>0</v>
      </c>
      <c r="F144">
        <v>3</v>
      </c>
      <c r="G144" s="10" t="s">
        <v>33</v>
      </c>
      <c r="H144">
        <v>0.30099999999999999</v>
      </c>
      <c r="I144">
        <v>1.6739999999999999</v>
      </c>
      <c r="J144">
        <v>1.054</v>
      </c>
      <c r="K144">
        <v>0.372</v>
      </c>
      <c r="L144">
        <v>0.375</v>
      </c>
      <c r="M144">
        <v>1.4870000000000001</v>
      </c>
      <c r="N144">
        <v>-0.57999999999999996</v>
      </c>
      <c r="O144">
        <v>-0.68100000000000005</v>
      </c>
      <c r="P144">
        <v>-0.66700000000000004</v>
      </c>
      <c r="Q144">
        <v>-0.42599999999999999</v>
      </c>
      <c r="R144">
        <v>-0.65</v>
      </c>
      <c r="S144">
        <v>0.65100000000000002</v>
      </c>
      <c r="T144">
        <v>3.0270000000000001</v>
      </c>
      <c r="U144">
        <v>21.417000000000002</v>
      </c>
      <c r="V144">
        <v>11.676</v>
      </c>
      <c r="W144">
        <v>2.2749999999999999</v>
      </c>
      <c r="X144">
        <v>4.4089999999999998</v>
      </c>
      <c r="Y144" s="10">
        <v>2.746</v>
      </c>
    </row>
    <row r="145" spans="1:25" x14ac:dyDescent="0.25">
      <c r="A145">
        <v>84</v>
      </c>
      <c r="B145" t="s">
        <v>34</v>
      </c>
      <c r="C145">
        <v>6</v>
      </c>
      <c r="D145">
        <v>1</v>
      </c>
      <c r="E145" t="b">
        <v>0</v>
      </c>
      <c r="F145">
        <v>2</v>
      </c>
      <c r="G145" s="10" t="s">
        <v>62</v>
      </c>
      <c r="H145">
        <v>0</v>
      </c>
      <c r="I145">
        <v>3.2429999999999999</v>
      </c>
      <c r="J145">
        <v>0</v>
      </c>
      <c r="K145">
        <v>0.41399999999999998</v>
      </c>
      <c r="L145">
        <v>0.93600000000000005</v>
      </c>
      <c r="M145">
        <v>1.7390000000000001</v>
      </c>
      <c r="N145">
        <v>0</v>
      </c>
      <c r="O145">
        <v>-0.94799999999999995</v>
      </c>
      <c r="P145">
        <v>0</v>
      </c>
      <c r="Q145">
        <v>-0.98299999999999998</v>
      </c>
      <c r="R145">
        <v>-0.92500000000000004</v>
      </c>
      <c r="S145">
        <v>-0.14000000000000001</v>
      </c>
      <c r="T145">
        <v>0</v>
      </c>
      <c r="U145">
        <v>346.28199999999998</v>
      </c>
      <c r="V145">
        <v>0</v>
      </c>
      <c r="W145">
        <v>114.761</v>
      </c>
      <c r="X145">
        <v>48.758000000000003</v>
      </c>
      <c r="Y145" s="10">
        <v>7.7240000000000002</v>
      </c>
    </row>
    <row r="146" spans="1:25" x14ac:dyDescent="0.25">
      <c r="A146">
        <v>91</v>
      </c>
      <c r="B146" t="s">
        <v>35</v>
      </c>
      <c r="C146">
        <v>6</v>
      </c>
      <c r="D146">
        <v>1</v>
      </c>
      <c r="E146" t="b">
        <v>0</v>
      </c>
      <c r="F146">
        <v>382</v>
      </c>
      <c r="G146" s="10" t="s">
        <v>52</v>
      </c>
      <c r="H146">
        <v>4.4820000000000002</v>
      </c>
      <c r="I146">
        <v>8.2680000000000007</v>
      </c>
      <c r="J146">
        <v>1.034</v>
      </c>
      <c r="K146">
        <v>3.145</v>
      </c>
      <c r="L146">
        <v>5.093</v>
      </c>
      <c r="M146">
        <v>1.776</v>
      </c>
      <c r="N146">
        <v>3.9140000000000001</v>
      </c>
      <c r="O146">
        <v>7.157</v>
      </c>
      <c r="P146">
        <v>0.84799999999999998</v>
      </c>
      <c r="Q146">
        <v>2.7050000000000001</v>
      </c>
      <c r="R146">
        <v>4.4870000000000001</v>
      </c>
      <c r="S146">
        <v>1.7130000000000001</v>
      </c>
      <c r="T146">
        <v>5.1150000000000002</v>
      </c>
      <c r="U146">
        <v>9.5310000000000006</v>
      </c>
      <c r="V146">
        <v>1.238</v>
      </c>
      <c r="W146">
        <v>3.6379999999999999</v>
      </c>
      <c r="X146">
        <v>5.7649999999999997</v>
      </c>
      <c r="Y146" s="10">
        <v>1.841</v>
      </c>
    </row>
    <row r="147" spans="1:25" x14ac:dyDescent="0.25">
      <c r="A147">
        <v>98</v>
      </c>
      <c r="B147" t="s">
        <v>36</v>
      </c>
      <c r="C147">
        <v>6</v>
      </c>
      <c r="D147">
        <v>1</v>
      </c>
      <c r="E147" t="b">
        <v>0</v>
      </c>
      <c r="F147">
        <v>0</v>
      </c>
      <c r="G147" s="10" t="s">
        <v>53</v>
      </c>
      <c r="H147" t="s">
        <v>26</v>
      </c>
      <c r="I147" t="s">
        <v>26</v>
      </c>
      <c r="J147" t="s">
        <v>26</v>
      </c>
      <c r="K147" t="s">
        <v>26</v>
      </c>
      <c r="L147" t="s">
        <v>26</v>
      </c>
      <c r="M147" t="s">
        <v>26</v>
      </c>
      <c r="N147" t="s">
        <v>26</v>
      </c>
      <c r="O147" t="s">
        <v>26</v>
      </c>
      <c r="P147" t="s">
        <v>26</v>
      </c>
      <c r="Q147" t="s">
        <v>26</v>
      </c>
      <c r="R147" t="s">
        <v>26</v>
      </c>
      <c r="S147" t="s">
        <v>26</v>
      </c>
      <c r="T147" t="s">
        <v>26</v>
      </c>
      <c r="U147" t="s">
        <v>26</v>
      </c>
      <c r="V147" t="s">
        <v>26</v>
      </c>
      <c r="W147" t="s">
        <v>26</v>
      </c>
      <c r="X147" t="s">
        <v>26</v>
      </c>
      <c r="Y147" s="10" t="s">
        <v>26</v>
      </c>
    </row>
    <row r="148" spans="1:25" x14ac:dyDescent="0.25">
      <c r="A148">
        <v>105</v>
      </c>
      <c r="B148" t="s">
        <v>37</v>
      </c>
      <c r="C148">
        <v>6</v>
      </c>
      <c r="D148">
        <v>1</v>
      </c>
      <c r="E148" t="b">
        <v>0</v>
      </c>
      <c r="F148">
        <v>20</v>
      </c>
      <c r="G148" s="10" t="s">
        <v>54</v>
      </c>
      <c r="H148">
        <v>3.2909999999999999</v>
      </c>
      <c r="I148">
        <v>4.5380000000000003</v>
      </c>
      <c r="J148">
        <v>1.8560000000000001</v>
      </c>
      <c r="K148">
        <v>1.0760000000000001</v>
      </c>
      <c r="L148">
        <v>2.1890000000000001</v>
      </c>
      <c r="M148">
        <v>1.675</v>
      </c>
      <c r="N148">
        <v>1.4239999999999999</v>
      </c>
      <c r="O148">
        <v>2.3980000000000001</v>
      </c>
      <c r="P148">
        <v>0.54200000000000004</v>
      </c>
      <c r="Q148">
        <v>0.37</v>
      </c>
      <c r="R148">
        <v>0.93300000000000005</v>
      </c>
      <c r="S148">
        <v>1.52</v>
      </c>
      <c r="T148">
        <v>6.5979999999999999</v>
      </c>
      <c r="U148">
        <v>8.0239999999999991</v>
      </c>
      <c r="V148">
        <v>4.2910000000000004</v>
      </c>
      <c r="W148">
        <v>2.145</v>
      </c>
      <c r="X148">
        <v>4.2590000000000003</v>
      </c>
      <c r="Y148" s="10">
        <v>1.84</v>
      </c>
    </row>
    <row r="149" spans="1:25" x14ac:dyDescent="0.25">
      <c r="A149">
        <v>112</v>
      </c>
      <c r="B149" t="s">
        <v>38</v>
      </c>
      <c r="C149">
        <v>6</v>
      </c>
      <c r="D149">
        <v>1</v>
      </c>
      <c r="E149" t="b">
        <v>0</v>
      </c>
      <c r="F149">
        <v>21</v>
      </c>
      <c r="G149" s="10" t="s">
        <v>55</v>
      </c>
      <c r="H149">
        <v>0.95099999999999996</v>
      </c>
      <c r="I149">
        <v>2.9969999999999999</v>
      </c>
      <c r="J149">
        <v>2.8260000000000001</v>
      </c>
      <c r="K149">
        <v>1.2789999999999999</v>
      </c>
      <c r="L149">
        <v>1.143</v>
      </c>
      <c r="M149">
        <v>1.776</v>
      </c>
      <c r="N149">
        <v>0.38700000000000001</v>
      </c>
      <c r="O149">
        <v>1.401</v>
      </c>
      <c r="P149">
        <v>0.92400000000000004</v>
      </c>
      <c r="Q149">
        <v>0.46200000000000002</v>
      </c>
      <c r="R149">
        <v>0.47199999999999998</v>
      </c>
      <c r="S149">
        <v>1.5329999999999999</v>
      </c>
      <c r="T149">
        <v>1.7430000000000001</v>
      </c>
      <c r="U149">
        <v>5.6520000000000001</v>
      </c>
      <c r="V149">
        <v>6.6079999999999997</v>
      </c>
      <c r="W149">
        <v>2.5529999999999999</v>
      </c>
      <c r="X149">
        <v>2.1190000000000002</v>
      </c>
      <c r="Y149" s="10">
        <v>2.0430000000000001</v>
      </c>
    </row>
    <row r="150" spans="1:25" x14ac:dyDescent="0.25">
      <c r="A150">
        <v>119</v>
      </c>
      <c r="B150" t="s">
        <v>39</v>
      </c>
      <c r="C150">
        <v>6</v>
      </c>
      <c r="D150">
        <v>1</v>
      </c>
      <c r="E150" t="b">
        <v>0</v>
      </c>
      <c r="F150">
        <v>2</v>
      </c>
      <c r="G150" s="10" t="s">
        <v>56</v>
      </c>
      <c r="H150">
        <v>0.58099999999999996</v>
      </c>
      <c r="I150">
        <v>0</v>
      </c>
      <c r="J150">
        <v>0</v>
      </c>
      <c r="K150">
        <v>0</v>
      </c>
      <c r="L150">
        <v>0.871</v>
      </c>
      <c r="M150">
        <v>1.5980000000000001</v>
      </c>
      <c r="N150">
        <v>-0.995</v>
      </c>
      <c r="O150">
        <v>0</v>
      </c>
      <c r="P150">
        <v>0</v>
      </c>
      <c r="Q150">
        <v>0</v>
      </c>
      <c r="R150">
        <v>-0.999</v>
      </c>
      <c r="S150">
        <v>-0.58199999999999996</v>
      </c>
      <c r="T150">
        <v>533.41499999999996</v>
      </c>
      <c r="U150">
        <v>0</v>
      </c>
      <c r="V150">
        <v>0</v>
      </c>
      <c r="W150">
        <v>0</v>
      </c>
      <c r="X150">
        <v>5364.2070000000003</v>
      </c>
      <c r="Y150" s="10">
        <v>15.167</v>
      </c>
    </row>
    <row r="151" spans="1:25" x14ac:dyDescent="0.25">
      <c r="A151">
        <v>126</v>
      </c>
      <c r="B151" t="s">
        <v>40</v>
      </c>
      <c r="C151">
        <v>6</v>
      </c>
      <c r="D151">
        <v>1</v>
      </c>
      <c r="E151" t="b">
        <v>0</v>
      </c>
      <c r="F151">
        <v>26</v>
      </c>
      <c r="G151" s="10" t="s">
        <v>57</v>
      </c>
      <c r="H151">
        <v>1.569</v>
      </c>
      <c r="I151">
        <v>0.67900000000000005</v>
      </c>
      <c r="J151">
        <v>1.613</v>
      </c>
      <c r="K151">
        <v>1.133</v>
      </c>
      <c r="L151">
        <v>0.55800000000000005</v>
      </c>
      <c r="M151">
        <v>1.917</v>
      </c>
      <c r="N151">
        <v>0.67500000000000004</v>
      </c>
      <c r="O151">
        <v>0.192</v>
      </c>
      <c r="P151">
        <v>0.52700000000000002</v>
      </c>
      <c r="Q151">
        <v>0.41099999999999998</v>
      </c>
      <c r="R151">
        <v>0.19600000000000001</v>
      </c>
      <c r="S151">
        <v>1.5940000000000001</v>
      </c>
      <c r="T151">
        <v>2.9390000000000001</v>
      </c>
      <c r="U151">
        <v>1.3660000000000001</v>
      </c>
      <c r="V151">
        <v>3.472</v>
      </c>
      <c r="W151">
        <v>2.2250000000000001</v>
      </c>
      <c r="X151">
        <v>1.0309999999999999</v>
      </c>
      <c r="Y151" s="10">
        <v>2.2810000000000001</v>
      </c>
    </row>
    <row r="152" spans="1:25" x14ac:dyDescent="0.25">
      <c r="A152">
        <v>133</v>
      </c>
      <c r="B152" t="s">
        <v>41</v>
      </c>
      <c r="C152">
        <v>6</v>
      </c>
      <c r="D152">
        <v>1</v>
      </c>
      <c r="E152" t="b">
        <v>0</v>
      </c>
      <c r="F152">
        <v>49</v>
      </c>
      <c r="G152" s="10" t="s">
        <v>58</v>
      </c>
      <c r="H152">
        <v>2.4009999999999998</v>
      </c>
      <c r="I152">
        <v>1.3089999999999999</v>
      </c>
      <c r="J152">
        <v>0.39400000000000002</v>
      </c>
      <c r="K152">
        <v>0.20100000000000001</v>
      </c>
      <c r="L152">
        <v>1.8919999999999999</v>
      </c>
      <c r="M152">
        <v>1.6739999999999999</v>
      </c>
      <c r="N152">
        <v>1.407</v>
      </c>
      <c r="O152">
        <v>0.71399999999999997</v>
      </c>
      <c r="P152">
        <v>0.113</v>
      </c>
      <c r="Q152">
        <v>7.4999999999999997E-2</v>
      </c>
      <c r="R152">
        <v>1.1950000000000001</v>
      </c>
      <c r="S152">
        <v>1.5620000000000001</v>
      </c>
      <c r="T152">
        <v>3.806</v>
      </c>
      <c r="U152">
        <v>2.109</v>
      </c>
      <c r="V152">
        <v>0.746</v>
      </c>
      <c r="W152">
        <v>0.34200000000000003</v>
      </c>
      <c r="X152">
        <v>2.8109999999999999</v>
      </c>
      <c r="Y152" s="10">
        <v>1.7909999999999999</v>
      </c>
    </row>
    <row r="153" spans="1:25" x14ac:dyDescent="0.25">
      <c r="A153">
        <v>140</v>
      </c>
      <c r="B153" t="s">
        <v>42</v>
      </c>
      <c r="C153">
        <v>6</v>
      </c>
      <c r="D153">
        <v>1</v>
      </c>
      <c r="E153" t="b">
        <v>0</v>
      </c>
      <c r="F153">
        <v>234</v>
      </c>
      <c r="G153" s="10" t="s">
        <v>59</v>
      </c>
      <c r="H153">
        <v>1.99</v>
      </c>
      <c r="I153">
        <v>4.4370000000000003</v>
      </c>
      <c r="J153">
        <v>1.006</v>
      </c>
      <c r="K153">
        <v>0.38</v>
      </c>
      <c r="L153">
        <v>3.4180000000000001</v>
      </c>
      <c r="M153">
        <v>1.7010000000000001</v>
      </c>
      <c r="N153">
        <v>1.651</v>
      </c>
      <c r="O153">
        <v>3.7130000000000001</v>
      </c>
      <c r="P153">
        <v>0.77800000000000002</v>
      </c>
      <c r="Q153">
        <v>0.29599999999999999</v>
      </c>
      <c r="R153">
        <v>2.89</v>
      </c>
      <c r="S153">
        <v>1.639</v>
      </c>
      <c r="T153">
        <v>2.3719999999999999</v>
      </c>
      <c r="U153">
        <v>5.2720000000000002</v>
      </c>
      <c r="V153">
        <v>1.2629999999999999</v>
      </c>
      <c r="W153">
        <v>0.47</v>
      </c>
      <c r="X153">
        <v>4.016</v>
      </c>
      <c r="Y153" s="10">
        <v>1.7649999999999999</v>
      </c>
    </row>
    <row r="154" spans="1:25" x14ac:dyDescent="0.25">
      <c r="A154">
        <v>147</v>
      </c>
      <c r="B154" t="s">
        <v>43</v>
      </c>
      <c r="C154">
        <v>6</v>
      </c>
      <c r="D154">
        <v>1</v>
      </c>
      <c r="E154" t="b">
        <v>0</v>
      </c>
      <c r="F154">
        <v>14</v>
      </c>
      <c r="G154" s="10" t="s">
        <v>64</v>
      </c>
      <c r="H154">
        <v>1.054</v>
      </c>
      <c r="I154">
        <v>1.417</v>
      </c>
      <c r="J154">
        <v>0.59299999999999997</v>
      </c>
      <c r="K154">
        <v>0.187</v>
      </c>
      <c r="L154">
        <v>1.0609999999999999</v>
      </c>
      <c r="M154">
        <v>1.4379999999999999</v>
      </c>
      <c r="N154">
        <v>0.46400000000000002</v>
      </c>
      <c r="O154">
        <v>0.56399999999999995</v>
      </c>
      <c r="P154">
        <v>-0.22500000000000001</v>
      </c>
      <c r="Q154">
        <v>-0.1</v>
      </c>
      <c r="R154">
        <v>0.14199999999999999</v>
      </c>
      <c r="S154">
        <v>1.298</v>
      </c>
      <c r="T154">
        <v>1.8819999999999999</v>
      </c>
      <c r="U154">
        <v>2.7349999999999999</v>
      </c>
      <c r="V154">
        <v>2.2759999999999998</v>
      </c>
      <c r="W154">
        <v>0.56399999999999995</v>
      </c>
      <c r="X154">
        <v>2.7189999999999999</v>
      </c>
      <c r="Y154" s="10">
        <v>1.587</v>
      </c>
    </row>
    <row r="155" spans="1:25" x14ac:dyDescent="0.25">
      <c r="A155">
        <v>154</v>
      </c>
      <c r="B155" t="s">
        <v>44</v>
      </c>
      <c r="C155">
        <v>6</v>
      </c>
      <c r="D155">
        <v>1</v>
      </c>
      <c r="E155" t="b">
        <v>0</v>
      </c>
      <c r="F155">
        <v>0</v>
      </c>
      <c r="G155" s="10" t="s">
        <v>60</v>
      </c>
      <c r="H155" t="s">
        <v>26</v>
      </c>
      <c r="I155" t="s">
        <v>26</v>
      </c>
      <c r="J155" t="s">
        <v>26</v>
      </c>
      <c r="K155" t="s">
        <v>26</v>
      </c>
      <c r="L155" t="s">
        <v>26</v>
      </c>
      <c r="M155" t="s">
        <v>26</v>
      </c>
      <c r="N155" t="s">
        <v>26</v>
      </c>
      <c r="O155" t="s">
        <v>26</v>
      </c>
      <c r="P155" t="s">
        <v>26</v>
      </c>
      <c r="Q155" t="s">
        <v>26</v>
      </c>
      <c r="R155" t="s">
        <v>26</v>
      </c>
      <c r="S155" t="s">
        <v>26</v>
      </c>
      <c r="T155" t="s">
        <v>26</v>
      </c>
      <c r="U155" t="s">
        <v>26</v>
      </c>
      <c r="V155" t="s">
        <v>26</v>
      </c>
      <c r="W155" t="s">
        <v>26</v>
      </c>
      <c r="X155" t="s">
        <v>26</v>
      </c>
      <c r="Y155" s="10" t="s">
        <v>26</v>
      </c>
    </row>
  </sheetData>
  <pageMargins left="0.7" right="0.7" top="0.75" bottom="0.75" header="0.3" footer="0.3"/>
  <pageSetup paperSize="6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55"/>
  <sheetViews>
    <sheetView topLeftCell="V1" workbookViewId="0">
      <pane ySplit="1" topLeftCell="A35" activePane="bottomLeft" state="frozen"/>
      <selection pane="bottomLeft" activeCell="AR43" sqref="AR43"/>
    </sheetView>
  </sheetViews>
  <sheetFormatPr defaultRowHeight="15" x14ac:dyDescent="0.25"/>
  <cols>
    <col min="2" max="2" width="24.140625" customWidth="1"/>
    <col min="7" max="7" width="12.7109375" bestFit="1" customWidth="1"/>
    <col min="25" max="25" width="9.140625" style="10"/>
    <col min="26" max="26" width="9.140625" style="21"/>
    <col min="27" max="31" width="9.140625" style="22"/>
    <col min="32" max="32" width="9.140625" style="21"/>
    <col min="33" max="36" width="9.140625" style="22"/>
    <col min="37" max="37" width="9.140625" style="26"/>
    <col min="38" max="43" width="9.140625" style="22"/>
  </cols>
  <sheetData>
    <row r="1" spans="1:40" x14ac:dyDescent="0.25">
      <c r="A1" t="s">
        <v>45</v>
      </c>
      <c r="B1" t="s">
        <v>46</v>
      </c>
      <c r="C1" t="s">
        <v>0</v>
      </c>
      <c r="D1" t="s">
        <v>1</v>
      </c>
      <c r="E1" t="s">
        <v>2</v>
      </c>
      <c r="F1" t="s">
        <v>3</v>
      </c>
      <c r="G1" t="s">
        <v>46</v>
      </c>
      <c r="H1" t="s">
        <v>93</v>
      </c>
      <c r="I1" t="s">
        <v>105</v>
      </c>
      <c r="J1" t="s">
        <v>95</v>
      </c>
      <c r="K1" t="s">
        <v>106</v>
      </c>
      <c r="L1" t="s">
        <v>107</v>
      </c>
      <c r="M1" t="s">
        <v>97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s="10" t="s">
        <v>16</v>
      </c>
      <c r="U1" s="10" t="s">
        <v>17</v>
      </c>
      <c r="V1" s="10" t="s">
        <v>18</v>
      </c>
      <c r="W1" s="10" t="s">
        <v>19</v>
      </c>
      <c r="X1" s="10" t="s">
        <v>20</v>
      </c>
      <c r="Y1" s="10" t="s">
        <v>21</v>
      </c>
      <c r="Z1" s="21" t="s">
        <v>4</v>
      </c>
      <c r="AA1" s="22" t="s">
        <v>5</v>
      </c>
      <c r="AB1" s="22" t="s">
        <v>6</v>
      </c>
      <c r="AC1" s="22" t="s">
        <v>7</v>
      </c>
      <c r="AD1" s="22" t="s">
        <v>8</v>
      </c>
      <c r="AE1" s="22" t="s">
        <v>9</v>
      </c>
      <c r="AF1" s="23" t="s">
        <v>4</v>
      </c>
      <c r="AG1" s="24" t="s">
        <v>5</v>
      </c>
      <c r="AH1" s="24" t="s">
        <v>6</v>
      </c>
      <c r="AI1" s="24" t="s">
        <v>7</v>
      </c>
      <c r="AJ1" s="24" t="s">
        <v>8</v>
      </c>
      <c r="AK1" s="25" t="s">
        <v>9</v>
      </c>
      <c r="AL1" s="22" t="s">
        <v>46</v>
      </c>
      <c r="AM1" s="22" t="s">
        <v>110</v>
      </c>
      <c r="AN1" s="22" t="s">
        <v>109</v>
      </c>
    </row>
    <row r="2" spans="1:40" x14ac:dyDescent="0.25">
      <c r="A2">
        <v>1</v>
      </c>
      <c r="B2" t="s">
        <v>22</v>
      </c>
      <c r="C2">
        <v>3</v>
      </c>
      <c r="D2">
        <v>1</v>
      </c>
      <c r="E2" t="b">
        <v>0</v>
      </c>
      <c r="F2">
        <v>521</v>
      </c>
      <c r="G2" t="s">
        <v>47</v>
      </c>
      <c r="H2">
        <v>0.255</v>
      </c>
      <c r="I2">
        <v>0.52700000000000002</v>
      </c>
      <c r="J2">
        <v>2.2570000000000001</v>
      </c>
      <c r="K2">
        <v>0.11799999999999999</v>
      </c>
      <c r="L2">
        <v>0.60199999999999998</v>
      </c>
      <c r="M2">
        <v>1.2E-2</v>
      </c>
      <c r="N2">
        <v>0.20799999999999999</v>
      </c>
      <c r="O2">
        <v>0.44800000000000001</v>
      </c>
      <c r="P2">
        <v>2.1520000000000001</v>
      </c>
      <c r="Q2">
        <v>9.2999999999999999E-2</v>
      </c>
      <c r="R2">
        <v>0.52100000000000002</v>
      </c>
      <c r="S2">
        <v>5.0000000000000001E-3</v>
      </c>
      <c r="T2">
        <v>0.30199999999999999</v>
      </c>
      <c r="U2">
        <v>0.60899999999999999</v>
      </c>
      <c r="V2">
        <v>2.3660000000000001</v>
      </c>
      <c r="W2">
        <v>0.14499999999999999</v>
      </c>
      <c r="X2">
        <v>0.68700000000000006</v>
      </c>
      <c r="Y2" s="10">
        <v>0.02</v>
      </c>
      <c r="Z2" s="21">
        <f>H2-N2</f>
        <v>4.7000000000000014E-2</v>
      </c>
      <c r="AA2" s="22">
        <f t="shared" ref="AA2:AE17" si="0">I2-O2</f>
        <v>7.9000000000000015E-2</v>
      </c>
      <c r="AB2" s="22">
        <f t="shared" si="0"/>
        <v>0.10499999999999998</v>
      </c>
      <c r="AC2" s="22">
        <f t="shared" si="0"/>
        <v>2.4999999999999994E-2</v>
      </c>
      <c r="AD2" s="22">
        <f t="shared" si="0"/>
        <v>8.0999999999999961E-2</v>
      </c>
      <c r="AE2" s="22">
        <f t="shared" si="0"/>
        <v>7.0000000000000001E-3</v>
      </c>
      <c r="AF2" s="21">
        <f>T2-H2</f>
        <v>4.6999999999999986E-2</v>
      </c>
      <c r="AG2" s="22">
        <f t="shared" ref="AG2:AK17" si="1">U2-I2</f>
        <v>8.1999999999999962E-2</v>
      </c>
      <c r="AH2" s="22">
        <f t="shared" si="1"/>
        <v>0.10899999999999999</v>
      </c>
      <c r="AI2" s="22">
        <f t="shared" si="1"/>
        <v>2.6999999999999996E-2</v>
      </c>
      <c r="AJ2" s="22">
        <f t="shared" si="1"/>
        <v>8.5000000000000075E-2</v>
      </c>
      <c r="AK2" s="26">
        <f t="shared" si="1"/>
        <v>8.0000000000000002E-3</v>
      </c>
      <c r="AL2" s="22" t="s">
        <v>47</v>
      </c>
    </row>
    <row r="3" spans="1:40" x14ac:dyDescent="0.25">
      <c r="A3">
        <v>8</v>
      </c>
      <c r="B3" t="s">
        <v>23</v>
      </c>
      <c r="C3">
        <v>3</v>
      </c>
      <c r="D3">
        <v>1</v>
      </c>
      <c r="E3" t="b">
        <v>0</v>
      </c>
      <c r="F3">
        <v>1650</v>
      </c>
      <c r="G3" t="s">
        <v>23</v>
      </c>
      <c r="H3">
        <v>0.50700000000000001</v>
      </c>
      <c r="I3">
        <v>0.92500000000000004</v>
      </c>
      <c r="J3">
        <v>2.9079999999999999</v>
      </c>
      <c r="K3">
        <v>0.65300000000000002</v>
      </c>
      <c r="L3">
        <v>0.86</v>
      </c>
      <c r="M3">
        <v>4.9000000000000002E-2</v>
      </c>
      <c r="N3">
        <v>0.46700000000000003</v>
      </c>
      <c r="O3">
        <v>0.85799999999999998</v>
      </c>
      <c r="P3">
        <v>2.786</v>
      </c>
      <c r="Q3">
        <v>0.60099999999999998</v>
      </c>
      <c r="R3">
        <v>0.80100000000000005</v>
      </c>
      <c r="S3">
        <v>0.04</v>
      </c>
      <c r="T3">
        <v>0.54800000000000004</v>
      </c>
      <c r="U3">
        <v>0.99399999999999999</v>
      </c>
      <c r="V3">
        <v>3.0350000000000001</v>
      </c>
      <c r="W3">
        <v>0.70599999999999996</v>
      </c>
      <c r="X3">
        <v>0.92200000000000004</v>
      </c>
      <c r="Y3" s="10">
        <v>5.7000000000000002E-2</v>
      </c>
      <c r="Z3" s="21">
        <f t="shared" ref="Z3:AE23" si="2">H3-N3</f>
        <v>3.999999999999998E-2</v>
      </c>
      <c r="AA3" s="22">
        <f t="shared" si="0"/>
        <v>6.700000000000006E-2</v>
      </c>
      <c r="AB3" s="22">
        <f t="shared" si="0"/>
        <v>0.12199999999999989</v>
      </c>
      <c r="AC3" s="22">
        <f t="shared" si="0"/>
        <v>5.2000000000000046E-2</v>
      </c>
      <c r="AD3" s="22">
        <f t="shared" si="0"/>
        <v>5.8999999999999941E-2</v>
      </c>
      <c r="AE3" s="22">
        <f t="shared" si="0"/>
        <v>9.0000000000000011E-3</v>
      </c>
      <c r="AF3" s="21">
        <f t="shared" ref="AF3:AK23" si="3">T3-H3</f>
        <v>4.1000000000000036E-2</v>
      </c>
      <c r="AG3" s="22">
        <f t="shared" si="1"/>
        <v>6.899999999999995E-2</v>
      </c>
      <c r="AH3" s="22">
        <f t="shared" si="1"/>
        <v>0.12700000000000022</v>
      </c>
      <c r="AI3" s="22">
        <f t="shared" si="1"/>
        <v>5.2999999999999936E-2</v>
      </c>
      <c r="AJ3" s="22">
        <f t="shared" si="1"/>
        <v>6.2000000000000055E-2</v>
      </c>
      <c r="AK3" s="26">
        <f t="shared" si="1"/>
        <v>8.0000000000000002E-3</v>
      </c>
      <c r="AL3" s="22" t="s">
        <v>23</v>
      </c>
    </row>
    <row r="4" spans="1:40" x14ac:dyDescent="0.25">
      <c r="A4">
        <v>15</v>
      </c>
      <c r="B4" t="s">
        <v>24</v>
      </c>
      <c r="C4">
        <v>3</v>
      </c>
      <c r="D4">
        <v>1</v>
      </c>
      <c r="E4" t="b">
        <v>0</v>
      </c>
      <c r="F4">
        <v>7696</v>
      </c>
      <c r="G4" t="s">
        <v>48</v>
      </c>
      <c r="H4">
        <v>0.70699999999999996</v>
      </c>
      <c r="I4">
        <v>1.25</v>
      </c>
      <c r="J4">
        <v>2.8940000000000001</v>
      </c>
      <c r="K4">
        <v>0.94899999999999995</v>
      </c>
      <c r="L4">
        <v>1.079</v>
      </c>
      <c r="M4">
        <v>7.0999999999999994E-2</v>
      </c>
      <c r="N4">
        <v>0.68100000000000005</v>
      </c>
      <c r="O4">
        <v>1.2070000000000001</v>
      </c>
      <c r="P4">
        <v>2.839</v>
      </c>
      <c r="Q4">
        <v>0.91400000000000003</v>
      </c>
      <c r="R4">
        <v>1.044</v>
      </c>
      <c r="S4">
        <v>6.6000000000000003E-2</v>
      </c>
      <c r="T4">
        <v>0.73399999999999999</v>
      </c>
      <c r="U4">
        <v>1.2949999999999999</v>
      </c>
      <c r="V4">
        <v>2.9489999999999998</v>
      </c>
      <c r="W4">
        <v>0.98599999999999999</v>
      </c>
      <c r="X4">
        <v>1.1140000000000001</v>
      </c>
      <c r="Y4" s="10">
        <v>7.5999999999999998E-2</v>
      </c>
      <c r="Z4" s="21">
        <f t="shared" si="2"/>
        <v>2.5999999999999912E-2</v>
      </c>
      <c r="AA4" s="22">
        <f t="shared" si="0"/>
        <v>4.2999999999999927E-2</v>
      </c>
      <c r="AB4" s="22">
        <f t="shared" si="0"/>
        <v>5.500000000000016E-2</v>
      </c>
      <c r="AC4" s="22">
        <f t="shared" si="0"/>
        <v>3.499999999999992E-2</v>
      </c>
      <c r="AD4" s="22">
        <f t="shared" si="0"/>
        <v>3.499999999999992E-2</v>
      </c>
      <c r="AE4" s="22">
        <f t="shared" si="0"/>
        <v>4.9999999999999906E-3</v>
      </c>
      <c r="AF4" s="21">
        <f t="shared" si="3"/>
        <v>2.7000000000000024E-2</v>
      </c>
      <c r="AG4" s="22">
        <f t="shared" si="1"/>
        <v>4.4999999999999929E-2</v>
      </c>
      <c r="AH4" s="22">
        <f t="shared" si="1"/>
        <v>5.4999999999999716E-2</v>
      </c>
      <c r="AI4" s="22">
        <f t="shared" si="1"/>
        <v>3.7000000000000033E-2</v>
      </c>
      <c r="AJ4" s="22">
        <f t="shared" si="1"/>
        <v>3.5000000000000142E-2</v>
      </c>
      <c r="AK4" s="26">
        <f t="shared" si="1"/>
        <v>5.0000000000000044E-3</v>
      </c>
      <c r="AL4" s="22" t="s">
        <v>48</v>
      </c>
    </row>
    <row r="5" spans="1:40" x14ac:dyDescent="0.25">
      <c r="A5">
        <v>22</v>
      </c>
      <c r="B5" t="s">
        <v>25</v>
      </c>
      <c r="C5">
        <v>3</v>
      </c>
      <c r="D5">
        <v>1</v>
      </c>
      <c r="E5" t="b">
        <v>0</v>
      </c>
      <c r="F5">
        <v>10</v>
      </c>
      <c r="G5" t="s">
        <v>49</v>
      </c>
      <c r="H5">
        <v>0.16200000000000001</v>
      </c>
      <c r="I5">
        <v>0.999</v>
      </c>
      <c r="J5">
        <v>1.9670000000000001</v>
      </c>
      <c r="K5">
        <v>0</v>
      </c>
      <c r="L5">
        <v>0.434</v>
      </c>
      <c r="M5">
        <v>2.9000000000000001E-2</v>
      </c>
      <c r="N5">
        <v>-3.1E-2</v>
      </c>
      <c r="O5">
        <v>0.22800000000000001</v>
      </c>
      <c r="P5">
        <v>1.524</v>
      </c>
      <c r="Q5">
        <v>0</v>
      </c>
      <c r="R5">
        <v>-6.8000000000000005E-2</v>
      </c>
      <c r="S5">
        <v>-3.5000000000000003E-2</v>
      </c>
      <c r="T5">
        <v>0.39400000000000002</v>
      </c>
      <c r="U5">
        <v>2.2559999999999998</v>
      </c>
      <c r="V5">
        <v>2.4889999999999999</v>
      </c>
      <c r="W5">
        <v>0</v>
      </c>
      <c r="X5">
        <v>1.2070000000000001</v>
      </c>
      <c r="Y5" s="10">
        <v>9.7000000000000003E-2</v>
      </c>
      <c r="Z5" s="21">
        <f t="shared" si="2"/>
        <v>0.193</v>
      </c>
      <c r="AA5" s="22">
        <f t="shared" si="0"/>
        <v>0.77100000000000002</v>
      </c>
      <c r="AB5" s="22">
        <f t="shared" si="0"/>
        <v>0.44300000000000006</v>
      </c>
      <c r="AC5" s="22">
        <f t="shared" si="0"/>
        <v>0</v>
      </c>
      <c r="AD5" s="22">
        <f t="shared" si="0"/>
        <v>0.502</v>
      </c>
      <c r="AE5" s="22">
        <f t="shared" si="0"/>
        <v>6.4000000000000001E-2</v>
      </c>
      <c r="AF5" s="21">
        <f t="shared" si="3"/>
        <v>0.23200000000000001</v>
      </c>
      <c r="AG5" s="22">
        <f t="shared" si="1"/>
        <v>1.2569999999999997</v>
      </c>
      <c r="AH5" s="22">
        <f t="shared" si="1"/>
        <v>0.5219999999999998</v>
      </c>
      <c r="AI5" s="22">
        <f t="shared" si="1"/>
        <v>0</v>
      </c>
      <c r="AJ5" s="22">
        <f t="shared" si="1"/>
        <v>0.77300000000000013</v>
      </c>
      <c r="AK5" s="26">
        <f t="shared" si="1"/>
        <v>6.8000000000000005E-2</v>
      </c>
      <c r="AL5" s="22" t="s">
        <v>49</v>
      </c>
    </row>
    <row r="6" spans="1:40" x14ac:dyDescent="0.25">
      <c r="A6">
        <v>29</v>
      </c>
      <c r="B6" t="s">
        <v>27</v>
      </c>
      <c r="C6">
        <v>3</v>
      </c>
      <c r="D6">
        <v>1</v>
      </c>
      <c r="E6" t="b">
        <v>0</v>
      </c>
      <c r="F6">
        <v>588</v>
      </c>
      <c r="G6" t="s">
        <v>27</v>
      </c>
      <c r="H6">
        <v>0.54600000000000004</v>
      </c>
      <c r="I6">
        <v>0.56200000000000006</v>
      </c>
      <c r="J6">
        <v>2.621</v>
      </c>
      <c r="K6">
        <v>0.56399999999999995</v>
      </c>
      <c r="L6">
        <v>0.29499999999999998</v>
      </c>
      <c r="M6">
        <v>4.7E-2</v>
      </c>
      <c r="N6">
        <v>0.46899999999999997</v>
      </c>
      <c r="O6">
        <v>0.48399999999999999</v>
      </c>
      <c r="P6">
        <v>2.468</v>
      </c>
      <c r="Q6">
        <v>0.48899999999999999</v>
      </c>
      <c r="R6">
        <v>0.25</v>
      </c>
      <c r="S6">
        <v>3.2000000000000001E-2</v>
      </c>
      <c r="T6">
        <v>0.626</v>
      </c>
      <c r="U6">
        <v>0.64600000000000002</v>
      </c>
      <c r="V6">
        <v>2.78</v>
      </c>
      <c r="W6">
        <v>0.64300000000000002</v>
      </c>
      <c r="X6">
        <v>0.34100000000000003</v>
      </c>
      <c r="Y6" s="10">
        <v>6.2E-2</v>
      </c>
      <c r="Z6" s="21">
        <f t="shared" si="2"/>
        <v>7.7000000000000068E-2</v>
      </c>
      <c r="AA6" s="22">
        <f t="shared" si="0"/>
        <v>7.8000000000000069E-2</v>
      </c>
      <c r="AB6" s="22">
        <f t="shared" si="0"/>
        <v>0.15300000000000002</v>
      </c>
      <c r="AC6" s="22">
        <f t="shared" si="0"/>
        <v>7.4999999999999956E-2</v>
      </c>
      <c r="AD6" s="22">
        <f t="shared" si="0"/>
        <v>4.4999999999999984E-2</v>
      </c>
      <c r="AE6" s="22">
        <f t="shared" si="0"/>
        <v>1.4999999999999999E-2</v>
      </c>
      <c r="AF6" s="21">
        <f t="shared" si="3"/>
        <v>7.999999999999996E-2</v>
      </c>
      <c r="AG6" s="22">
        <f t="shared" si="1"/>
        <v>8.3999999999999964E-2</v>
      </c>
      <c r="AH6" s="22">
        <f t="shared" si="1"/>
        <v>0.15899999999999981</v>
      </c>
      <c r="AI6" s="22">
        <f t="shared" si="1"/>
        <v>7.900000000000007E-2</v>
      </c>
      <c r="AJ6" s="22">
        <f t="shared" si="1"/>
        <v>4.6000000000000041E-2</v>
      </c>
      <c r="AK6" s="26">
        <f t="shared" si="1"/>
        <v>1.4999999999999999E-2</v>
      </c>
      <c r="AL6" s="22" t="s">
        <v>27</v>
      </c>
    </row>
    <row r="7" spans="1:40" x14ac:dyDescent="0.25">
      <c r="A7">
        <v>36</v>
      </c>
      <c r="B7" t="s">
        <v>28</v>
      </c>
      <c r="C7">
        <v>3</v>
      </c>
      <c r="D7">
        <v>1</v>
      </c>
      <c r="E7" t="b">
        <v>0</v>
      </c>
      <c r="F7">
        <v>17330</v>
      </c>
      <c r="G7" t="s">
        <v>50</v>
      </c>
      <c r="H7">
        <v>0.79400000000000004</v>
      </c>
      <c r="I7">
        <v>1.2050000000000001</v>
      </c>
      <c r="J7">
        <v>2.657</v>
      </c>
      <c r="K7">
        <v>0.28399999999999997</v>
      </c>
      <c r="L7">
        <v>1.387</v>
      </c>
      <c r="M7">
        <v>4.2999999999999997E-2</v>
      </c>
      <c r="N7">
        <v>0.77400000000000002</v>
      </c>
      <c r="O7">
        <v>1.1759999999999999</v>
      </c>
      <c r="P7">
        <v>2.6269999999999998</v>
      </c>
      <c r="Q7">
        <v>0.27500000000000002</v>
      </c>
      <c r="R7">
        <v>1.359</v>
      </c>
      <c r="S7">
        <v>0.04</v>
      </c>
      <c r="T7">
        <v>0.81499999999999995</v>
      </c>
      <c r="U7">
        <v>1.234</v>
      </c>
      <c r="V7">
        <v>2.6880000000000002</v>
      </c>
      <c r="W7">
        <v>0.29299999999999998</v>
      </c>
      <c r="X7">
        <v>1.4159999999999999</v>
      </c>
      <c r="Y7" s="10">
        <v>4.4999999999999998E-2</v>
      </c>
      <c r="Z7" s="21">
        <f t="shared" si="2"/>
        <v>2.0000000000000018E-2</v>
      </c>
      <c r="AA7" s="22">
        <f t="shared" si="0"/>
        <v>2.9000000000000137E-2</v>
      </c>
      <c r="AB7" s="22">
        <f t="shared" si="0"/>
        <v>3.0000000000000249E-2</v>
      </c>
      <c r="AC7" s="22">
        <f t="shared" si="0"/>
        <v>8.9999999999999525E-3</v>
      </c>
      <c r="AD7" s="22">
        <f t="shared" si="0"/>
        <v>2.8000000000000025E-2</v>
      </c>
      <c r="AE7" s="22">
        <f t="shared" si="0"/>
        <v>2.9999999999999957E-3</v>
      </c>
      <c r="AF7" s="21">
        <f t="shared" si="3"/>
        <v>2.0999999999999908E-2</v>
      </c>
      <c r="AG7" s="22">
        <f t="shared" si="1"/>
        <v>2.8999999999999915E-2</v>
      </c>
      <c r="AH7" s="22">
        <f t="shared" si="1"/>
        <v>3.1000000000000139E-2</v>
      </c>
      <c r="AI7" s="22">
        <f t="shared" si="1"/>
        <v>9.000000000000008E-3</v>
      </c>
      <c r="AJ7" s="22">
        <f t="shared" si="1"/>
        <v>2.8999999999999915E-2</v>
      </c>
      <c r="AK7" s="26">
        <f t="shared" si="1"/>
        <v>2.0000000000000018E-3</v>
      </c>
      <c r="AL7" s="22" t="s">
        <v>50</v>
      </c>
    </row>
    <row r="8" spans="1:40" x14ac:dyDescent="0.25">
      <c r="A8">
        <v>43</v>
      </c>
      <c r="B8" t="s">
        <v>29</v>
      </c>
      <c r="C8">
        <v>3</v>
      </c>
      <c r="D8">
        <v>1</v>
      </c>
      <c r="E8" t="b">
        <v>0</v>
      </c>
      <c r="F8">
        <v>15</v>
      </c>
      <c r="G8" t="s">
        <v>61</v>
      </c>
      <c r="H8">
        <v>0.6</v>
      </c>
      <c r="I8">
        <v>0.60299999999999998</v>
      </c>
      <c r="J8">
        <v>2.339</v>
      </c>
      <c r="K8">
        <v>0.13600000000000001</v>
      </c>
      <c r="L8">
        <v>0.55600000000000005</v>
      </c>
      <c r="M8">
        <v>0</v>
      </c>
      <c r="N8">
        <v>0.23799999999999999</v>
      </c>
      <c r="O8">
        <v>9.9000000000000005E-2</v>
      </c>
      <c r="P8">
        <v>1.772</v>
      </c>
      <c r="Q8">
        <v>-2.4E-2</v>
      </c>
      <c r="R8">
        <v>0.153</v>
      </c>
      <c r="S8">
        <v>0</v>
      </c>
      <c r="T8">
        <v>1.069</v>
      </c>
      <c r="U8">
        <v>1.34</v>
      </c>
      <c r="V8">
        <v>3.0219999999999998</v>
      </c>
      <c r="W8">
        <v>0.32200000000000001</v>
      </c>
      <c r="X8">
        <v>1.101</v>
      </c>
      <c r="Y8" s="10">
        <v>0</v>
      </c>
      <c r="Z8" s="21">
        <f t="shared" si="2"/>
        <v>0.36199999999999999</v>
      </c>
      <c r="AA8" s="22">
        <f t="shared" si="0"/>
        <v>0.504</v>
      </c>
      <c r="AB8" s="22">
        <f t="shared" si="0"/>
        <v>0.56699999999999995</v>
      </c>
      <c r="AC8" s="22">
        <f t="shared" si="0"/>
        <v>0.16</v>
      </c>
      <c r="AD8" s="22">
        <f t="shared" si="0"/>
        <v>0.40300000000000002</v>
      </c>
      <c r="AE8" s="22">
        <f t="shared" si="0"/>
        <v>0</v>
      </c>
      <c r="AF8" s="21">
        <f t="shared" si="3"/>
        <v>0.46899999999999997</v>
      </c>
      <c r="AG8" s="22">
        <f t="shared" si="1"/>
        <v>0.7370000000000001</v>
      </c>
      <c r="AH8" s="22">
        <f t="shared" si="1"/>
        <v>0.68299999999999983</v>
      </c>
      <c r="AI8" s="22">
        <f t="shared" si="1"/>
        <v>0.186</v>
      </c>
      <c r="AJ8" s="22">
        <f t="shared" si="1"/>
        <v>0.54499999999999993</v>
      </c>
      <c r="AK8" s="26">
        <f t="shared" si="1"/>
        <v>0</v>
      </c>
      <c r="AL8" s="22" t="s">
        <v>61</v>
      </c>
    </row>
    <row r="9" spans="1:40" x14ac:dyDescent="0.25">
      <c r="A9">
        <v>50</v>
      </c>
      <c r="B9" t="s">
        <v>30</v>
      </c>
      <c r="C9">
        <v>3</v>
      </c>
      <c r="D9">
        <v>1</v>
      </c>
      <c r="E9" t="b">
        <v>0</v>
      </c>
      <c r="F9">
        <v>173</v>
      </c>
      <c r="G9" t="s">
        <v>51</v>
      </c>
      <c r="H9">
        <v>0.46100000000000002</v>
      </c>
      <c r="I9">
        <v>0.24299999999999999</v>
      </c>
      <c r="J9">
        <v>2.2669999999999999</v>
      </c>
      <c r="K9">
        <v>0.34200000000000003</v>
      </c>
      <c r="L9">
        <v>0.44400000000000001</v>
      </c>
      <c r="M9">
        <v>0.02</v>
      </c>
      <c r="N9">
        <v>0.34599999999999997</v>
      </c>
      <c r="O9">
        <v>0.17399999999999999</v>
      </c>
      <c r="P9">
        <v>2.073</v>
      </c>
      <c r="Q9">
        <v>0.25</v>
      </c>
      <c r="R9">
        <v>0.35</v>
      </c>
      <c r="S9">
        <v>1E-3</v>
      </c>
      <c r="T9">
        <v>0.58599999999999997</v>
      </c>
      <c r="U9">
        <v>0.316</v>
      </c>
      <c r="V9">
        <v>2.4729999999999999</v>
      </c>
      <c r="W9">
        <v>0.442</v>
      </c>
      <c r="X9">
        <v>0.54500000000000004</v>
      </c>
      <c r="Y9" s="10">
        <v>3.9E-2</v>
      </c>
      <c r="Z9" s="21">
        <f t="shared" si="2"/>
        <v>0.11500000000000005</v>
      </c>
      <c r="AA9" s="22">
        <f t="shared" si="0"/>
        <v>6.9000000000000006E-2</v>
      </c>
      <c r="AB9" s="22">
        <f t="shared" si="0"/>
        <v>0.19399999999999995</v>
      </c>
      <c r="AC9" s="22">
        <f t="shared" si="0"/>
        <v>9.2000000000000026E-2</v>
      </c>
      <c r="AD9" s="22">
        <f t="shared" si="0"/>
        <v>9.4000000000000028E-2</v>
      </c>
      <c r="AE9" s="22">
        <f t="shared" si="0"/>
        <v>1.9E-2</v>
      </c>
      <c r="AF9" s="21">
        <f t="shared" si="3"/>
        <v>0.12499999999999994</v>
      </c>
      <c r="AG9" s="22">
        <f t="shared" si="1"/>
        <v>7.3000000000000009E-2</v>
      </c>
      <c r="AH9" s="22">
        <f t="shared" si="1"/>
        <v>0.20599999999999996</v>
      </c>
      <c r="AI9" s="22">
        <f t="shared" si="1"/>
        <v>9.9999999999999978E-2</v>
      </c>
      <c r="AJ9" s="22">
        <f t="shared" si="1"/>
        <v>0.10100000000000003</v>
      </c>
      <c r="AK9" s="26">
        <f t="shared" si="1"/>
        <v>1.9E-2</v>
      </c>
      <c r="AL9" s="22" t="s">
        <v>51</v>
      </c>
    </row>
    <row r="10" spans="1:40" x14ac:dyDescent="0.25">
      <c r="A10">
        <v>57</v>
      </c>
      <c r="B10" t="s">
        <v>31</v>
      </c>
      <c r="C10">
        <v>3</v>
      </c>
      <c r="D10">
        <v>1</v>
      </c>
      <c r="E10" t="b">
        <v>0</v>
      </c>
      <c r="F10">
        <v>275</v>
      </c>
      <c r="G10" t="s">
        <v>65</v>
      </c>
      <c r="H10">
        <v>0.51800000000000002</v>
      </c>
      <c r="I10">
        <v>0.61799999999999999</v>
      </c>
      <c r="J10">
        <v>3.0369999999999999</v>
      </c>
      <c r="K10">
        <v>0.28599999999999998</v>
      </c>
      <c r="L10">
        <v>0.67100000000000004</v>
      </c>
      <c r="M10">
        <v>3.2000000000000001E-2</v>
      </c>
      <c r="N10">
        <v>0.40500000000000003</v>
      </c>
      <c r="O10">
        <v>0.48399999999999999</v>
      </c>
      <c r="P10">
        <v>2.7869999999999999</v>
      </c>
      <c r="Q10">
        <v>0.218</v>
      </c>
      <c r="R10">
        <v>0.53300000000000003</v>
      </c>
      <c r="S10">
        <v>1.4999999999999999E-2</v>
      </c>
      <c r="T10">
        <v>0.64</v>
      </c>
      <c r="U10">
        <v>0.76300000000000001</v>
      </c>
      <c r="V10">
        <v>3.3039999999999998</v>
      </c>
      <c r="W10">
        <v>0.35799999999999998</v>
      </c>
      <c r="X10">
        <v>0.82099999999999995</v>
      </c>
      <c r="Y10" s="10">
        <v>4.9000000000000002E-2</v>
      </c>
      <c r="Z10" s="21">
        <f t="shared" si="2"/>
        <v>0.11299999999999999</v>
      </c>
      <c r="AA10" s="22">
        <f t="shared" si="0"/>
        <v>0.13400000000000001</v>
      </c>
      <c r="AB10" s="22">
        <f t="shared" si="0"/>
        <v>0.25</v>
      </c>
      <c r="AC10" s="22">
        <f t="shared" si="0"/>
        <v>6.7999999999999977E-2</v>
      </c>
      <c r="AD10" s="22">
        <f t="shared" si="0"/>
        <v>0.13800000000000001</v>
      </c>
      <c r="AE10" s="22">
        <f t="shared" si="0"/>
        <v>1.7000000000000001E-2</v>
      </c>
      <c r="AF10" s="21">
        <f t="shared" si="3"/>
        <v>0.122</v>
      </c>
      <c r="AG10" s="22">
        <f t="shared" si="1"/>
        <v>0.14500000000000002</v>
      </c>
      <c r="AH10" s="22">
        <f t="shared" si="1"/>
        <v>0.2669999999999999</v>
      </c>
      <c r="AI10" s="22">
        <f t="shared" si="1"/>
        <v>7.2000000000000008E-2</v>
      </c>
      <c r="AJ10" s="22">
        <f t="shared" si="1"/>
        <v>0.14999999999999991</v>
      </c>
      <c r="AK10" s="26">
        <f t="shared" si="1"/>
        <v>1.7000000000000001E-2</v>
      </c>
      <c r="AL10" s="22" t="s">
        <v>65</v>
      </c>
    </row>
    <row r="11" spans="1:40" x14ac:dyDescent="0.25">
      <c r="A11">
        <v>64</v>
      </c>
      <c r="B11" t="s">
        <v>32</v>
      </c>
      <c r="C11">
        <v>3</v>
      </c>
      <c r="D11">
        <v>1</v>
      </c>
      <c r="E11" t="b">
        <v>0</v>
      </c>
      <c r="F11">
        <v>3368</v>
      </c>
      <c r="G11" t="s">
        <v>63</v>
      </c>
      <c r="H11">
        <v>0.66200000000000003</v>
      </c>
      <c r="I11">
        <v>1.6519999999999999</v>
      </c>
      <c r="J11">
        <v>3.5139999999999998</v>
      </c>
      <c r="K11">
        <v>1.272</v>
      </c>
      <c r="L11">
        <v>0.77900000000000003</v>
      </c>
      <c r="M11">
        <v>0.1</v>
      </c>
      <c r="N11">
        <v>0.627</v>
      </c>
      <c r="O11">
        <v>1.575</v>
      </c>
      <c r="P11">
        <v>3.3879999999999999</v>
      </c>
      <c r="Q11">
        <v>1.2090000000000001</v>
      </c>
      <c r="R11">
        <v>0.74</v>
      </c>
      <c r="S11">
        <v>9.0999999999999998E-2</v>
      </c>
      <c r="T11">
        <v>0.69699999999999995</v>
      </c>
      <c r="U11">
        <v>1.7330000000000001</v>
      </c>
      <c r="V11">
        <v>3.6440000000000001</v>
      </c>
      <c r="W11">
        <v>1.337</v>
      </c>
      <c r="X11">
        <v>0.81899999999999995</v>
      </c>
      <c r="Y11" s="10">
        <v>0.109</v>
      </c>
      <c r="Z11" s="21">
        <f t="shared" si="2"/>
        <v>3.5000000000000031E-2</v>
      </c>
      <c r="AA11" s="22">
        <f t="shared" si="0"/>
        <v>7.6999999999999957E-2</v>
      </c>
      <c r="AB11" s="22">
        <f t="shared" si="0"/>
        <v>0.12599999999999989</v>
      </c>
      <c r="AC11" s="22">
        <f t="shared" si="0"/>
        <v>6.2999999999999945E-2</v>
      </c>
      <c r="AD11" s="22">
        <f t="shared" si="0"/>
        <v>3.9000000000000035E-2</v>
      </c>
      <c r="AE11" s="22">
        <f t="shared" si="0"/>
        <v>9.000000000000008E-3</v>
      </c>
      <c r="AF11" s="21">
        <f t="shared" si="3"/>
        <v>3.499999999999992E-2</v>
      </c>
      <c r="AG11" s="22">
        <f t="shared" si="1"/>
        <v>8.1000000000000183E-2</v>
      </c>
      <c r="AH11" s="22">
        <f t="shared" si="1"/>
        <v>0.13000000000000034</v>
      </c>
      <c r="AI11" s="22">
        <f t="shared" si="1"/>
        <v>6.4999999999999947E-2</v>
      </c>
      <c r="AJ11" s="22">
        <f t="shared" si="1"/>
        <v>3.9999999999999925E-2</v>
      </c>
      <c r="AK11" s="26">
        <f t="shared" si="1"/>
        <v>8.9999999999999941E-3</v>
      </c>
      <c r="AL11" s="22" t="s">
        <v>63</v>
      </c>
    </row>
    <row r="12" spans="1:40" x14ac:dyDescent="0.25">
      <c r="A12">
        <v>71</v>
      </c>
      <c r="B12" t="s">
        <v>33</v>
      </c>
      <c r="C12">
        <v>3</v>
      </c>
      <c r="D12">
        <v>1</v>
      </c>
      <c r="E12" t="b">
        <v>0</v>
      </c>
      <c r="F12">
        <v>330</v>
      </c>
      <c r="G12" t="s">
        <v>33</v>
      </c>
      <c r="H12">
        <v>0.41699999999999998</v>
      </c>
      <c r="I12">
        <v>0.51700000000000002</v>
      </c>
      <c r="J12">
        <v>2.2909999999999999</v>
      </c>
      <c r="K12">
        <v>0.123</v>
      </c>
      <c r="L12">
        <v>0.45700000000000002</v>
      </c>
      <c r="M12">
        <v>1.2E-2</v>
      </c>
      <c r="N12">
        <v>0.34100000000000003</v>
      </c>
      <c r="O12">
        <v>0.43</v>
      </c>
      <c r="P12">
        <v>2.1659999999999999</v>
      </c>
      <c r="Q12">
        <v>0.09</v>
      </c>
      <c r="R12">
        <v>0.38200000000000001</v>
      </c>
      <c r="S12">
        <v>2E-3</v>
      </c>
      <c r="T12">
        <v>0.498</v>
      </c>
      <c r="U12">
        <v>0.61</v>
      </c>
      <c r="V12">
        <v>2.42</v>
      </c>
      <c r="W12">
        <v>0.157</v>
      </c>
      <c r="X12">
        <v>0.53700000000000003</v>
      </c>
      <c r="Y12" s="10">
        <v>2.1000000000000001E-2</v>
      </c>
      <c r="Z12" s="21">
        <f t="shared" si="2"/>
        <v>7.5999999999999956E-2</v>
      </c>
      <c r="AA12" s="22">
        <f t="shared" si="0"/>
        <v>8.7000000000000022E-2</v>
      </c>
      <c r="AB12" s="22">
        <f t="shared" si="0"/>
        <v>0.125</v>
      </c>
      <c r="AC12" s="22">
        <f t="shared" si="0"/>
        <v>3.3000000000000002E-2</v>
      </c>
      <c r="AD12" s="22">
        <f t="shared" si="0"/>
        <v>7.5000000000000011E-2</v>
      </c>
      <c r="AE12" s="22">
        <f t="shared" si="0"/>
        <v>0.01</v>
      </c>
      <c r="AF12" s="21">
        <f t="shared" si="3"/>
        <v>8.1000000000000016E-2</v>
      </c>
      <c r="AG12" s="22">
        <f t="shared" si="1"/>
        <v>9.2999999999999972E-2</v>
      </c>
      <c r="AH12" s="22">
        <f t="shared" si="1"/>
        <v>0.129</v>
      </c>
      <c r="AI12" s="22">
        <f t="shared" si="1"/>
        <v>3.4000000000000002E-2</v>
      </c>
      <c r="AJ12" s="22">
        <f t="shared" si="1"/>
        <v>8.0000000000000016E-2</v>
      </c>
      <c r="AK12" s="26">
        <f t="shared" si="1"/>
        <v>9.0000000000000011E-3</v>
      </c>
      <c r="AL12" s="22" t="s">
        <v>33</v>
      </c>
    </row>
    <row r="13" spans="1:40" x14ac:dyDescent="0.25">
      <c r="A13">
        <v>78</v>
      </c>
      <c r="B13" t="s">
        <v>34</v>
      </c>
      <c r="C13">
        <v>3</v>
      </c>
      <c r="D13">
        <v>1</v>
      </c>
      <c r="E13" t="b">
        <v>0</v>
      </c>
      <c r="F13">
        <v>6</v>
      </c>
      <c r="G13" t="s">
        <v>62</v>
      </c>
      <c r="H13">
        <v>0.81399999999999995</v>
      </c>
      <c r="I13">
        <v>0.59199999999999997</v>
      </c>
      <c r="J13">
        <v>2.1139999999999999</v>
      </c>
      <c r="K13">
        <v>0.126</v>
      </c>
      <c r="L13">
        <v>0.97799999999999998</v>
      </c>
      <c r="M13">
        <v>0</v>
      </c>
      <c r="N13">
        <v>-0.32300000000000001</v>
      </c>
      <c r="O13">
        <v>-0.26200000000000001</v>
      </c>
      <c r="P13">
        <v>1.5149999999999999</v>
      </c>
      <c r="Q13">
        <v>-7.3999999999999996E-2</v>
      </c>
      <c r="R13">
        <v>-0.159</v>
      </c>
      <c r="S13">
        <v>0</v>
      </c>
      <c r="T13">
        <v>3.8660000000000001</v>
      </c>
      <c r="U13">
        <v>2.4329999999999998</v>
      </c>
      <c r="V13">
        <v>2.855</v>
      </c>
      <c r="W13">
        <v>0.37</v>
      </c>
      <c r="X13">
        <v>3.6520000000000001</v>
      </c>
      <c r="Y13" s="10">
        <v>0</v>
      </c>
      <c r="Z13" s="21">
        <f t="shared" si="2"/>
        <v>1.137</v>
      </c>
      <c r="AA13" s="22">
        <f t="shared" si="0"/>
        <v>0.85399999999999998</v>
      </c>
      <c r="AB13" s="22">
        <f t="shared" si="0"/>
        <v>0.59899999999999998</v>
      </c>
      <c r="AC13" s="22">
        <f t="shared" si="0"/>
        <v>0.2</v>
      </c>
      <c r="AD13" s="22">
        <f t="shared" si="0"/>
        <v>1.137</v>
      </c>
      <c r="AE13" s="22">
        <f t="shared" si="0"/>
        <v>0</v>
      </c>
      <c r="AF13" s="21">
        <f t="shared" si="3"/>
        <v>3.052</v>
      </c>
      <c r="AG13" s="22">
        <f t="shared" si="1"/>
        <v>1.8409999999999997</v>
      </c>
      <c r="AH13" s="22">
        <f t="shared" si="1"/>
        <v>0.7410000000000001</v>
      </c>
      <c r="AI13" s="22">
        <f t="shared" si="1"/>
        <v>0.24399999999999999</v>
      </c>
      <c r="AJ13" s="22">
        <f t="shared" si="1"/>
        <v>2.6740000000000004</v>
      </c>
      <c r="AK13" s="26">
        <f t="shared" si="1"/>
        <v>0</v>
      </c>
      <c r="AL13" s="22" t="s">
        <v>62</v>
      </c>
    </row>
    <row r="14" spans="1:40" x14ac:dyDescent="0.25">
      <c r="A14">
        <v>85</v>
      </c>
      <c r="B14" t="s">
        <v>35</v>
      </c>
      <c r="C14">
        <v>3</v>
      </c>
      <c r="D14">
        <v>1</v>
      </c>
      <c r="E14" t="b">
        <v>0</v>
      </c>
      <c r="F14">
        <v>2239</v>
      </c>
      <c r="G14" t="s">
        <v>52</v>
      </c>
      <c r="H14">
        <v>1.3220000000000001</v>
      </c>
      <c r="I14">
        <v>1.9179999999999999</v>
      </c>
      <c r="J14">
        <v>2.468</v>
      </c>
      <c r="K14">
        <v>1.1830000000000001</v>
      </c>
      <c r="L14">
        <v>1.8240000000000001</v>
      </c>
      <c r="M14">
        <v>0.13600000000000001</v>
      </c>
      <c r="N14">
        <v>1.2310000000000001</v>
      </c>
      <c r="O14">
        <v>1.786</v>
      </c>
      <c r="P14">
        <v>2.395</v>
      </c>
      <c r="Q14">
        <v>1.1000000000000001</v>
      </c>
      <c r="R14">
        <v>1.716</v>
      </c>
      <c r="S14">
        <v>0.122</v>
      </c>
      <c r="T14">
        <v>1.4159999999999999</v>
      </c>
      <c r="U14">
        <v>2.056</v>
      </c>
      <c r="V14">
        <v>2.5419999999999998</v>
      </c>
      <c r="W14">
        <v>1.2689999999999999</v>
      </c>
      <c r="X14">
        <v>1.9359999999999999</v>
      </c>
      <c r="Y14" s="10">
        <v>0.15</v>
      </c>
      <c r="Z14" s="21">
        <f t="shared" si="2"/>
        <v>9.099999999999997E-2</v>
      </c>
      <c r="AA14" s="22">
        <f t="shared" si="0"/>
        <v>0.1319999999999999</v>
      </c>
      <c r="AB14" s="22">
        <f t="shared" si="0"/>
        <v>7.2999999999999954E-2</v>
      </c>
      <c r="AC14" s="22">
        <f t="shared" si="0"/>
        <v>8.2999999999999963E-2</v>
      </c>
      <c r="AD14" s="22">
        <f t="shared" si="0"/>
        <v>0.1080000000000001</v>
      </c>
      <c r="AE14" s="22">
        <f t="shared" si="0"/>
        <v>1.4000000000000012E-2</v>
      </c>
      <c r="AF14" s="21">
        <f t="shared" si="3"/>
        <v>9.3999999999999861E-2</v>
      </c>
      <c r="AG14" s="22">
        <f t="shared" si="1"/>
        <v>0.13800000000000012</v>
      </c>
      <c r="AH14" s="22">
        <f t="shared" si="1"/>
        <v>7.3999999999999844E-2</v>
      </c>
      <c r="AI14" s="22">
        <f t="shared" si="1"/>
        <v>8.5999999999999854E-2</v>
      </c>
      <c r="AJ14" s="22">
        <f t="shared" si="1"/>
        <v>0.11199999999999988</v>
      </c>
      <c r="AK14" s="26">
        <f t="shared" si="1"/>
        <v>1.3999999999999985E-2</v>
      </c>
      <c r="AL14" s="22" t="s">
        <v>52</v>
      </c>
    </row>
    <row r="15" spans="1:40" x14ac:dyDescent="0.25">
      <c r="A15">
        <v>92</v>
      </c>
      <c r="B15" t="s">
        <v>36</v>
      </c>
      <c r="C15">
        <v>3</v>
      </c>
      <c r="D15">
        <v>1</v>
      </c>
      <c r="E15" t="b">
        <v>0</v>
      </c>
      <c r="F15">
        <v>21</v>
      </c>
      <c r="G15" t="s">
        <v>53</v>
      </c>
      <c r="H15">
        <v>0.11899999999999999</v>
      </c>
      <c r="I15">
        <v>0.22900000000000001</v>
      </c>
      <c r="J15">
        <v>2.1469999999999998</v>
      </c>
      <c r="K15">
        <v>0.193</v>
      </c>
      <c r="L15">
        <v>0.28899999999999998</v>
      </c>
      <c r="M15">
        <v>0</v>
      </c>
      <c r="N15">
        <v>-5.6000000000000001E-2</v>
      </c>
      <c r="O15">
        <v>4.7E-2</v>
      </c>
      <c r="P15">
        <v>1.734</v>
      </c>
      <c r="Q15">
        <v>5.0000000000000001E-3</v>
      </c>
      <c r="R15">
        <v>7.3999999999999996E-2</v>
      </c>
      <c r="S15">
        <v>0</v>
      </c>
      <c r="T15">
        <v>0.32800000000000001</v>
      </c>
      <c r="U15">
        <v>0.442</v>
      </c>
      <c r="V15">
        <v>2.6230000000000002</v>
      </c>
      <c r="W15">
        <v>0.41699999999999998</v>
      </c>
      <c r="X15">
        <v>0.54700000000000004</v>
      </c>
      <c r="Y15" s="10">
        <v>0</v>
      </c>
      <c r="Z15" s="21">
        <f t="shared" si="2"/>
        <v>0.17499999999999999</v>
      </c>
      <c r="AA15" s="22">
        <f t="shared" si="0"/>
        <v>0.182</v>
      </c>
      <c r="AB15" s="22">
        <f t="shared" si="0"/>
        <v>0.41299999999999981</v>
      </c>
      <c r="AC15" s="22">
        <f t="shared" si="0"/>
        <v>0.188</v>
      </c>
      <c r="AD15" s="22">
        <f t="shared" si="0"/>
        <v>0.21499999999999997</v>
      </c>
      <c r="AE15" s="22">
        <f t="shared" si="0"/>
        <v>0</v>
      </c>
      <c r="AF15" s="21">
        <f t="shared" si="3"/>
        <v>0.20900000000000002</v>
      </c>
      <c r="AG15" s="22">
        <f t="shared" si="1"/>
        <v>0.21299999999999999</v>
      </c>
      <c r="AH15" s="22">
        <f t="shared" si="1"/>
        <v>0.47600000000000042</v>
      </c>
      <c r="AI15" s="22">
        <f t="shared" si="1"/>
        <v>0.22399999999999998</v>
      </c>
      <c r="AJ15" s="22">
        <f t="shared" si="1"/>
        <v>0.25800000000000006</v>
      </c>
      <c r="AK15" s="26">
        <f t="shared" si="1"/>
        <v>0</v>
      </c>
      <c r="AL15" s="22" t="s">
        <v>53</v>
      </c>
    </row>
    <row r="16" spans="1:40" x14ac:dyDescent="0.25">
      <c r="A16">
        <v>99</v>
      </c>
      <c r="B16" t="s">
        <v>37</v>
      </c>
      <c r="C16">
        <v>3</v>
      </c>
      <c r="D16">
        <v>1</v>
      </c>
      <c r="E16" t="b">
        <v>0</v>
      </c>
      <c r="F16">
        <v>491</v>
      </c>
      <c r="G16" t="s">
        <v>54</v>
      </c>
      <c r="H16">
        <v>0.75</v>
      </c>
      <c r="I16">
        <v>1.1579999999999999</v>
      </c>
      <c r="J16">
        <v>2.6240000000000001</v>
      </c>
      <c r="K16">
        <v>0.36299999999999999</v>
      </c>
      <c r="L16">
        <v>0.66</v>
      </c>
      <c r="M16">
        <v>4.7E-2</v>
      </c>
      <c r="N16">
        <v>0.64300000000000002</v>
      </c>
      <c r="O16">
        <v>1.012</v>
      </c>
      <c r="P16">
        <v>2.4660000000000002</v>
      </c>
      <c r="Q16">
        <v>0.30199999999999999</v>
      </c>
      <c r="R16">
        <v>0.56799999999999995</v>
      </c>
      <c r="S16">
        <v>3.1E-2</v>
      </c>
      <c r="T16">
        <v>0.86399999999999999</v>
      </c>
      <c r="U16">
        <v>1.3149999999999999</v>
      </c>
      <c r="V16">
        <v>2.7890000000000001</v>
      </c>
      <c r="W16">
        <v>0.42699999999999999</v>
      </c>
      <c r="X16">
        <v>0.75800000000000001</v>
      </c>
      <c r="Y16" s="10">
        <v>6.4000000000000001E-2</v>
      </c>
      <c r="Z16" s="21">
        <f t="shared" si="2"/>
        <v>0.10699999999999998</v>
      </c>
      <c r="AA16" s="22">
        <f t="shared" si="0"/>
        <v>0.14599999999999991</v>
      </c>
      <c r="AB16" s="22">
        <f t="shared" si="0"/>
        <v>0.15799999999999992</v>
      </c>
      <c r="AC16" s="22">
        <f t="shared" si="0"/>
        <v>6.0999999999999999E-2</v>
      </c>
      <c r="AD16" s="22">
        <f t="shared" si="0"/>
        <v>9.2000000000000082E-2</v>
      </c>
      <c r="AE16" s="22">
        <f t="shared" si="0"/>
        <v>1.6E-2</v>
      </c>
      <c r="AF16" s="21">
        <f t="shared" si="3"/>
        <v>0.11399999999999999</v>
      </c>
      <c r="AG16" s="22">
        <f t="shared" si="1"/>
        <v>0.15700000000000003</v>
      </c>
      <c r="AH16" s="22">
        <f t="shared" si="1"/>
        <v>0.16500000000000004</v>
      </c>
      <c r="AI16" s="22">
        <f t="shared" si="1"/>
        <v>6.4000000000000001E-2</v>
      </c>
      <c r="AJ16" s="22">
        <f t="shared" si="1"/>
        <v>9.7999999999999976E-2</v>
      </c>
      <c r="AK16" s="26">
        <f t="shared" si="1"/>
        <v>1.7000000000000001E-2</v>
      </c>
      <c r="AL16" s="22" t="s">
        <v>54</v>
      </c>
    </row>
    <row r="17" spans="1:38" x14ac:dyDescent="0.25">
      <c r="A17">
        <v>106</v>
      </c>
      <c r="B17" t="s">
        <v>38</v>
      </c>
      <c r="C17">
        <v>3</v>
      </c>
      <c r="D17">
        <v>1</v>
      </c>
      <c r="E17" t="b">
        <v>0</v>
      </c>
      <c r="F17">
        <v>1381</v>
      </c>
      <c r="G17" t="s">
        <v>55</v>
      </c>
      <c r="H17">
        <v>0.28100000000000003</v>
      </c>
      <c r="I17">
        <v>0.68400000000000005</v>
      </c>
      <c r="J17">
        <v>3.867</v>
      </c>
      <c r="K17">
        <v>0.37</v>
      </c>
      <c r="L17">
        <v>0.54100000000000004</v>
      </c>
      <c r="M17">
        <v>0.04</v>
      </c>
      <c r="N17">
        <v>0.252</v>
      </c>
      <c r="O17">
        <v>0.626</v>
      </c>
      <c r="P17">
        <v>3.681</v>
      </c>
      <c r="Q17">
        <v>0.33</v>
      </c>
      <c r="R17">
        <v>0.495</v>
      </c>
      <c r="S17">
        <v>3.1E-2</v>
      </c>
      <c r="T17">
        <v>0.311</v>
      </c>
      <c r="U17">
        <v>0.745</v>
      </c>
      <c r="V17">
        <v>4.0620000000000003</v>
      </c>
      <c r="W17">
        <v>0.41099999999999998</v>
      </c>
      <c r="X17">
        <v>0.58799999999999997</v>
      </c>
      <c r="Y17" s="10">
        <v>4.9000000000000002E-2</v>
      </c>
      <c r="Z17" s="21">
        <f t="shared" si="2"/>
        <v>2.9000000000000026E-2</v>
      </c>
      <c r="AA17" s="22">
        <f t="shared" si="0"/>
        <v>5.8000000000000052E-2</v>
      </c>
      <c r="AB17" s="22">
        <f t="shared" si="0"/>
        <v>0.18599999999999994</v>
      </c>
      <c r="AC17" s="22">
        <f t="shared" si="0"/>
        <v>3.999999999999998E-2</v>
      </c>
      <c r="AD17" s="22">
        <f t="shared" si="0"/>
        <v>4.6000000000000041E-2</v>
      </c>
      <c r="AE17" s="22">
        <f t="shared" si="0"/>
        <v>9.0000000000000011E-3</v>
      </c>
      <c r="AF17" s="21">
        <f t="shared" si="3"/>
        <v>2.9999999999999971E-2</v>
      </c>
      <c r="AG17" s="22">
        <f t="shared" si="1"/>
        <v>6.0999999999999943E-2</v>
      </c>
      <c r="AH17" s="22">
        <f t="shared" si="1"/>
        <v>0.19500000000000028</v>
      </c>
      <c r="AI17" s="22">
        <f t="shared" si="1"/>
        <v>4.0999999999999981E-2</v>
      </c>
      <c r="AJ17" s="22">
        <f t="shared" si="1"/>
        <v>4.6999999999999931E-2</v>
      </c>
      <c r="AK17" s="26">
        <f t="shared" si="1"/>
        <v>9.0000000000000011E-3</v>
      </c>
      <c r="AL17" s="22" t="s">
        <v>55</v>
      </c>
    </row>
    <row r="18" spans="1:38" x14ac:dyDescent="0.25">
      <c r="A18">
        <v>113</v>
      </c>
      <c r="B18" t="s">
        <v>39</v>
      </c>
      <c r="C18">
        <v>3</v>
      </c>
      <c r="D18">
        <v>1</v>
      </c>
      <c r="E18" t="b">
        <v>0</v>
      </c>
      <c r="F18">
        <v>17</v>
      </c>
      <c r="G18" t="s">
        <v>56</v>
      </c>
      <c r="H18">
        <v>0.32</v>
      </c>
      <c r="I18">
        <v>0.60699999999999998</v>
      </c>
      <c r="J18">
        <v>2.0840000000000001</v>
      </c>
      <c r="K18">
        <v>0.23699999999999999</v>
      </c>
      <c r="L18">
        <v>0.56299999999999994</v>
      </c>
      <c r="M18">
        <v>1.0999999999999999E-2</v>
      </c>
      <c r="N18">
        <v>7.5999999999999998E-2</v>
      </c>
      <c r="O18">
        <v>0.246</v>
      </c>
      <c r="P18">
        <v>1.825</v>
      </c>
      <c r="Q18">
        <v>2.4E-2</v>
      </c>
      <c r="R18">
        <v>0.221</v>
      </c>
      <c r="S18">
        <v>-1.2E-2</v>
      </c>
      <c r="T18">
        <v>0.62</v>
      </c>
      <c r="U18">
        <v>1.0720000000000001</v>
      </c>
      <c r="V18">
        <v>2.3660000000000001</v>
      </c>
      <c r="W18">
        <v>0.49399999999999999</v>
      </c>
      <c r="X18">
        <v>1</v>
      </c>
      <c r="Y18" s="10">
        <v>3.4000000000000002E-2</v>
      </c>
      <c r="Z18" s="21">
        <f t="shared" si="2"/>
        <v>0.24399999999999999</v>
      </c>
      <c r="AA18" s="22">
        <f t="shared" si="2"/>
        <v>0.36099999999999999</v>
      </c>
      <c r="AB18" s="22">
        <f t="shared" si="2"/>
        <v>0.25900000000000012</v>
      </c>
      <c r="AC18" s="22">
        <f t="shared" si="2"/>
        <v>0.21299999999999999</v>
      </c>
      <c r="AD18" s="22">
        <f t="shared" si="2"/>
        <v>0.34199999999999997</v>
      </c>
      <c r="AE18" s="22">
        <f t="shared" si="2"/>
        <v>2.3E-2</v>
      </c>
      <c r="AF18" s="21">
        <f t="shared" si="3"/>
        <v>0.3</v>
      </c>
      <c r="AG18" s="22">
        <f t="shared" si="3"/>
        <v>0.46500000000000008</v>
      </c>
      <c r="AH18" s="22">
        <f t="shared" si="3"/>
        <v>0.28200000000000003</v>
      </c>
      <c r="AI18" s="22">
        <f t="shared" si="3"/>
        <v>0.25700000000000001</v>
      </c>
      <c r="AJ18" s="22">
        <f t="shared" si="3"/>
        <v>0.43700000000000006</v>
      </c>
      <c r="AK18" s="26">
        <f t="shared" si="3"/>
        <v>2.3000000000000003E-2</v>
      </c>
      <c r="AL18" s="22" t="s">
        <v>56</v>
      </c>
    </row>
    <row r="19" spans="1:38" x14ac:dyDescent="0.25">
      <c r="A19">
        <v>120</v>
      </c>
      <c r="B19" t="s">
        <v>40</v>
      </c>
      <c r="C19">
        <v>3</v>
      </c>
      <c r="D19">
        <v>1</v>
      </c>
      <c r="E19" t="b">
        <v>0</v>
      </c>
      <c r="F19">
        <v>494</v>
      </c>
      <c r="G19" t="s">
        <v>57</v>
      </c>
      <c r="H19">
        <v>0.91900000000000004</v>
      </c>
      <c r="I19">
        <v>0.34100000000000003</v>
      </c>
      <c r="J19">
        <v>3.1240000000000001</v>
      </c>
      <c r="K19">
        <v>0.56399999999999995</v>
      </c>
      <c r="L19">
        <v>0.28000000000000003</v>
      </c>
      <c r="M19">
        <v>8.5000000000000006E-2</v>
      </c>
      <c r="N19">
        <v>0.79200000000000004</v>
      </c>
      <c r="O19">
        <v>0.27700000000000002</v>
      </c>
      <c r="P19">
        <v>2.8780000000000001</v>
      </c>
      <c r="Q19">
        <v>0.47699999999999998</v>
      </c>
      <c r="R19">
        <v>0.23100000000000001</v>
      </c>
      <c r="S19">
        <v>6.2E-2</v>
      </c>
      <c r="T19">
        <v>1.056</v>
      </c>
      <c r="U19">
        <v>0.40799999999999997</v>
      </c>
      <c r="V19">
        <v>3.3849999999999998</v>
      </c>
      <c r="W19">
        <v>0.65600000000000003</v>
      </c>
      <c r="X19">
        <v>0.33</v>
      </c>
      <c r="Y19" s="10">
        <v>0.108</v>
      </c>
      <c r="Z19" s="21">
        <f t="shared" si="2"/>
        <v>0.127</v>
      </c>
      <c r="AA19" s="22">
        <f t="shared" si="2"/>
        <v>6.4000000000000001E-2</v>
      </c>
      <c r="AB19" s="22">
        <f t="shared" si="2"/>
        <v>0.246</v>
      </c>
      <c r="AC19" s="22">
        <f t="shared" si="2"/>
        <v>8.6999999999999966E-2</v>
      </c>
      <c r="AD19" s="22">
        <f t="shared" si="2"/>
        <v>4.9000000000000016E-2</v>
      </c>
      <c r="AE19" s="22">
        <f t="shared" si="2"/>
        <v>2.3000000000000007E-2</v>
      </c>
      <c r="AF19" s="21">
        <f t="shared" si="3"/>
        <v>0.13700000000000001</v>
      </c>
      <c r="AG19" s="22">
        <f t="shared" si="3"/>
        <v>6.6999999999999948E-2</v>
      </c>
      <c r="AH19" s="22">
        <f t="shared" si="3"/>
        <v>0.26099999999999968</v>
      </c>
      <c r="AI19" s="22">
        <f t="shared" si="3"/>
        <v>9.2000000000000082E-2</v>
      </c>
      <c r="AJ19" s="22">
        <f t="shared" si="3"/>
        <v>4.9999999999999989E-2</v>
      </c>
      <c r="AK19" s="26">
        <f t="shared" si="3"/>
        <v>2.2999999999999993E-2</v>
      </c>
      <c r="AL19" s="22" t="s">
        <v>57</v>
      </c>
    </row>
    <row r="20" spans="1:38" x14ac:dyDescent="0.25">
      <c r="A20">
        <v>127</v>
      </c>
      <c r="B20" t="s">
        <v>41</v>
      </c>
      <c r="C20">
        <v>3</v>
      </c>
      <c r="D20">
        <v>1</v>
      </c>
      <c r="E20" t="b">
        <v>0</v>
      </c>
      <c r="F20">
        <v>2323</v>
      </c>
      <c r="G20" t="s">
        <v>58</v>
      </c>
      <c r="H20">
        <v>0.73599999999999999</v>
      </c>
      <c r="I20">
        <v>0.59099999999999997</v>
      </c>
      <c r="J20">
        <v>2.992</v>
      </c>
      <c r="K20">
        <v>0.20399999999999999</v>
      </c>
      <c r="L20">
        <v>0.71899999999999997</v>
      </c>
      <c r="M20">
        <v>2.3E-2</v>
      </c>
      <c r="N20">
        <v>0.68600000000000005</v>
      </c>
      <c r="O20">
        <v>0.54900000000000004</v>
      </c>
      <c r="P20">
        <v>2.8940000000000001</v>
      </c>
      <c r="Q20">
        <v>0.184</v>
      </c>
      <c r="R20">
        <v>0.67300000000000004</v>
      </c>
      <c r="S20">
        <v>1.7999999999999999E-2</v>
      </c>
      <c r="T20">
        <v>0.78800000000000003</v>
      </c>
      <c r="U20">
        <v>0.63500000000000001</v>
      </c>
      <c r="V20">
        <v>3.0920000000000001</v>
      </c>
      <c r="W20">
        <v>0.22500000000000001</v>
      </c>
      <c r="X20">
        <v>0.76600000000000001</v>
      </c>
      <c r="Y20" s="10">
        <v>2.7E-2</v>
      </c>
      <c r="Z20" s="21">
        <f t="shared" si="2"/>
        <v>4.9999999999999933E-2</v>
      </c>
      <c r="AA20" s="22">
        <f t="shared" si="2"/>
        <v>4.1999999999999926E-2</v>
      </c>
      <c r="AB20" s="22">
        <f t="shared" si="2"/>
        <v>9.7999999999999865E-2</v>
      </c>
      <c r="AC20" s="22">
        <f t="shared" si="2"/>
        <v>1.999999999999999E-2</v>
      </c>
      <c r="AD20" s="22">
        <f t="shared" si="2"/>
        <v>4.599999999999993E-2</v>
      </c>
      <c r="AE20" s="22">
        <f t="shared" si="2"/>
        <v>5.000000000000001E-3</v>
      </c>
      <c r="AF20" s="21">
        <f t="shared" si="3"/>
        <v>5.2000000000000046E-2</v>
      </c>
      <c r="AG20" s="22">
        <f t="shared" si="3"/>
        <v>4.4000000000000039E-2</v>
      </c>
      <c r="AH20" s="22">
        <f t="shared" si="3"/>
        <v>0.10000000000000009</v>
      </c>
      <c r="AI20" s="22">
        <f t="shared" si="3"/>
        <v>2.1000000000000019E-2</v>
      </c>
      <c r="AJ20" s="22">
        <f t="shared" si="3"/>
        <v>4.7000000000000042E-2</v>
      </c>
      <c r="AK20" s="26">
        <f t="shared" si="3"/>
        <v>4.0000000000000001E-3</v>
      </c>
      <c r="AL20" s="22" t="s">
        <v>58</v>
      </c>
    </row>
    <row r="21" spans="1:38" x14ac:dyDescent="0.25">
      <c r="A21">
        <v>134</v>
      </c>
      <c r="B21" t="s">
        <v>42</v>
      </c>
      <c r="C21">
        <v>3</v>
      </c>
      <c r="D21">
        <v>1</v>
      </c>
      <c r="E21" t="b">
        <v>0</v>
      </c>
      <c r="F21">
        <v>6886</v>
      </c>
      <c r="G21" t="s">
        <v>59</v>
      </c>
      <c r="H21">
        <v>0.57399999999999995</v>
      </c>
      <c r="I21">
        <v>1.2470000000000001</v>
      </c>
      <c r="J21">
        <v>2.9489999999999998</v>
      </c>
      <c r="K21">
        <v>0.20200000000000001</v>
      </c>
      <c r="L21">
        <v>1.2949999999999999</v>
      </c>
      <c r="M21">
        <v>4.9000000000000002E-2</v>
      </c>
      <c r="N21">
        <v>0.55100000000000005</v>
      </c>
      <c r="O21">
        <v>1.2050000000000001</v>
      </c>
      <c r="P21">
        <v>2.8940000000000001</v>
      </c>
      <c r="Q21">
        <v>0.192</v>
      </c>
      <c r="R21">
        <v>1.254</v>
      </c>
      <c r="S21">
        <v>4.4999999999999998E-2</v>
      </c>
      <c r="T21">
        <v>0.59699999999999998</v>
      </c>
      <c r="U21">
        <v>1.2909999999999999</v>
      </c>
      <c r="V21">
        <v>3.0049999999999999</v>
      </c>
      <c r="W21">
        <v>0.21199999999999999</v>
      </c>
      <c r="X21">
        <v>1.337</v>
      </c>
      <c r="Y21" s="10">
        <v>5.3999999999999999E-2</v>
      </c>
      <c r="Z21" s="21">
        <f t="shared" si="2"/>
        <v>2.2999999999999909E-2</v>
      </c>
      <c r="AA21" s="22">
        <f t="shared" si="2"/>
        <v>4.2000000000000037E-2</v>
      </c>
      <c r="AB21" s="22">
        <f t="shared" si="2"/>
        <v>5.4999999999999716E-2</v>
      </c>
      <c r="AC21" s="22">
        <f t="shared" si="2"/>
        <v>1.0000000000000009E-2</v>
      </c>
      <c r="AD21" s="22">
        <f t="shared" si="2"/>
        <v>4.0999999999999925E-2</v>
      </c>
      <c r="AE21" s="22">
        <f t="shared" si="2"/>
        <v>4.0000000000000036E-3</v>
      </c>
      <c r="AF21" s="21">
        <f t="shared" si="3"/>
        <v>2.300000000000002E-2</v>
      </c>
      <c r="AG21" s="22">
        <f t="shared" si="3"/>
        <v>4.3999999999999817E-2</v>
      </c>
      <c r="AH21" s="22">
        <f t="shared" si="3"/>
        <v>5.600000000000005E-2</v>
      </c>
      <c r="AI21" s="22">
        <f t="shared" si="3"/>
        <v>9.9999999999999811E-3</v>
      </c>
      <c r="AJ21" s="22">
        <f t="shared" si="3"/>
        <v>4.2000000000000037E-2</v>
      </c>
      <c r="AK21" s="26">
        <f t="shared" si="3"/>
        <v>4.9999999999999975E-3</v>
      </c>
      <c r="AL21" s="22" t="s">
        <v>59</v>
      </c>
    </row>
    <row r="22" spans="1:38" x14ac:dyDescent="0.25">
      <c r="A22">
        <v>141</v>
      </c>
      <c r="B22" t="s">
        <v>43</v>
      </c>
      <c r="C22">
        <v>3</v>
      </c>
      <c r="D22">
        <v>1</v>
      </c>
      <c r="E22" t="b">
        <v>0</v>
      </c>
      <c r="F22">
        <v>713</v>
      </c>
      <c r="G22" t="s">
        <v>64</v>
      </c>
      <c r="H22">
        <v>0.33200000000000002</v>
      </c>
      <c r="I22">
        <v>0.496</v>
      </c>
      <c r="J22">
        <v>3.5150000000000001</v>
      </c>
      <c r="K22">
        <v>0.35699999999999998</v>
      </c>
      <c r="L22">
        <v>0.63200000000000001</v>
      </c>
      <c r="M22">
        <v>2.9000000000000001E-2</v>
      </c>
      <c r="N22">
        <v>0.28399999999999997</v>
      </c>
      <c r="O22">
        <v>0.42799999999999999</v>
      </c>
      <c r="P22">
        <v>3.2869999999999999</v>
      </c>
      <c r="Q22">
        <v>0.30399999999999999</v>
      </c>
      <c r="R22">
        <v>0.55600000000000005</v>
      </c>
      <c r="S22">
        <v>0.02</v>
      </c>
      <c r="T22">
        <v>0.38200000000000001</v>
      </c>
      <c r="U22">
        <v>0.56699999999999995</v>
      </c>
      <c r="V22">
        <v>3.7549999999999999</v>
      </c>
      <c r="W22">
        <v>0.41099999999999998</v>
      </c>
      <c r="X22">
        <v>0.71199999999999997</v>
      </c>
      <c r="Y22" s="10">
        <v>3.9E-2</v>
      </c>
      <c r="Z22" s="21">
        <f t="shared" si="2"/>
        <v>4.8000000000000043E-2</v>
      </c>
      <c r="AA22" s="22">
        <f t="shared" si="2"/>
        <v>6.8000000000000005E-2</v>
      </c>
      <c r="AB22" s="22">
        <f t="shared" si="2"/>
        <v>0.2280000000000002</v>
      </c>
      <c r="AC22" s="22">
        <f t="shared" si="2"/>
        <v>5.2999999999999992E-2</v>
      </c>
      <c r="AD22" s="22">
        <f t="shared" si="2"/>
        <v>7.5999999999999956E-2</v>
      </c>
      <c r="AE22" s="22">
        <f t="shared" si="2"/>
        <v>9.0000000000000011E-3</v>
      </c>
      <c r="AF22" s="21">
        <f t="shared" si="3"/>
        <v>4.9999999999999989E-2</v>
      </c>
      <c r="AG22" s="22">
        <f t="shared" si="3"/>
        <v>7.0999999999999952E-2</v>
      </c>
      <c r="AH22" s="22">
        <f t="shared" si="3"/>
        <v>0.23999999999999977</v>
      </c>
      <c r="AI22" s="22">
        <f t="shared" si="3"/>
        <v>5.3999999999999992E-2</v>
      </c>
      <c r="AJ22" s="22">
        <f t="shared" si="3"/>
        <v>7.999999999999996E-2</v>
      </c>
      <c r="AK22" s="26">
        <f t="shared" si="3"/>
        <v>9.9999999999999985E-3</v>
      </c>
      <c r="AL22" s="22" t="s">
        <v>64</v>
      </c>
    </row>
    <row r="23" spans="1:38" x14ac:dyDescent="0.25">
      <c r="A23">
        <v>148</v>
      </c>
      <c r="B23" t="s">
        <v>44</v>
      </c>
      <c r="C23">
        <v>3</v>
      </c>
      <c r="D23">
        <v>1</v>
      </c>
      <c r="E23" t="b">
        <v>0</v>
      </c>
      <c r="F23">
        <v>0</v>
      </c>
      <c r="G23" t="s">
        <v>111</v>
      </c>
      <c r="H23" t="s">
        <v>26</v>
      </c>
      <c r="I23" t="s">
        <v>26</v>
      </c>
      <c r="J23" t="s">
        <v>26</v>
      </c>
      <c r="K23" t="s">
        <v>26</v>
      </c>
      <c r="L23" t="s">
        <v>26</v>
      </c>
      <c r="M23" t="s">
        <v>26</v>
      </c>
      <c r="N23" t="s">
        <v>26</v>
      </c>
      <c r="O23" t="s">
        <v>26</v>
      </c>
      <c r="P23" t="s">
        <v>26</v>
      </c>
      <c r="Q23" t="s">
        <v>26</v>
      </c>
      <c r="R23" t="s">
        <v>26</v>
      </c>
      <c r="S23" t="s">
        <v>26</v>
      </c>
      <c r="T23" t="s">
        <v>26</v>
      </c>
      <c r="U23" t="s">
        <v>26</v>
      </c>
      <c r="V23" t="s">
        <v>26</v>
      </c>
      <c r="W23" t="s">
        <v>26</v>
      </c>
      <c r="X23" t="s">
        <v>26</v>
      </c>
      <c r="Y23" s="10" t="s">
        <v>26</v>
      </c>
      <c r="Z23" s="21" t="e">
        <f t="shared" si="2"/>
        <v>#VALUE!</v>
      </c>
      <c r="AA23" s="22" t="e">
        <f t="shared" si="2"/>
        <v>#VALUE!</v>
      </c>
      <c r="AB23" s="22" t="e">
        <f t="shared" si="2"/>
        <v>#VALUE!</v>
      </c>
      <c r="AC23" s="22" t="e">
        <f t="shared" si="2"/>
        <v>#VALUE!</v>
      </c>
      <c r="AD23" s="22" t="e">
        <f t="shared" si="2"/>
        <v>#VALUE!</v>
      </c>
      <c r="AE23" s="22" t="e">
        <f t="shared" si="2"/>
        <v>#VALUE!</v>
      </c>
      <c r="AF23" s="21" t="e">
        <f t="shared" si="3"/>
        <v>#VALUE!</v>
      </c>
      <c r="AG23" s="22" t="e">
        <f t="shared" si="3"/>
        <v>#VALUE!</v>
      </c>
      <c r="AH23" s="22" t="e">
        <f t="shared" si="3"/>
        <v>#VALUE!</v>
      </c>
      <c r="AI23" s="22" t="e">
        <f t="shared" si="3"/>
        <v>#VALUE!</v>
      </c>
      <c r="AJ23" s="22" t="e">
        <f t="shared" si="3"/>
        <v>#VALUE!</v>
      </c>
      <c r="AK23" s="26" t="e">
        <f t="shared" si="3"/>
        <v>#VALUE!</v>
      </c>
      <c r="AL23" s="22" t="s">
        <v>60</v>
      </c>
    </row>
    <row r="24" spans="1:38" x14ac:dyDescent="0.25">
      <c r="A24">
        <v>2</v>
      </c>
      <c r="B24" t="s">
        <v>22</v>
      </c>
      <c r="C24">
        <v>1</v>
      </c>
      <c r="D24">
        <v>1</v>
      </c>
      <c r="E24" t="b">
        <v>0</v>
      </c>
      <c r="F24">
        <v>3585</v>
      </c>
      <c r="G24" s="10" t="s">
        <v>47</v>
      </c>
      <c r="H24">
        <v>2.0760000000000001</v>
      </c>
      <c r="I24">
        <v>0.52</v>
      </c>
      <c r="J24">
        <v>0.05</v>
      </c>
      <c r="K24">
        <v>9.0999999999999998E-2</v>
      </c>
      <c r="L24">
        <v>0.64400000000000002</v>
      </c>
      <c r="M24">
        <v>1.2E-2</v>
      </c>
      <c r="N24">
        <v>2.0499999999999998</v>
      </c>
      <c r="O24">
        <v>0.49099999999999999</v>
      </c>
      <c r="P24">
        <v>4.2999999999999997E-2</v>
      </c>
      <c r="Q24">
        <v>8.3000000000000004E-2</v>
      </c>
      <c r="R24">
        <v>0.61599999999999999</v>
      </c>
      <c r="S24">
        <v>8.9999999999999993E-3</v>
      </c>
      <c r="T24">
        <v>2.1030000000000002</v>
      </c>
      <c r="U24">
        <v>0.54900000000000004</v>
      </c>
      <c r="V24">
        <v>5.8000000000000003E-2</v>
      </c>
      <c r="W24">
        <v>9.9000000000000005E-2</v>
      </c>
      <c r="X24">
        <v>0.67200000000000004</v>
      </c>
      <c r="Y24" s="10">
        <v>1.4999999999999999E-2</v>
      </c>
      <c r="Z24" s="23" t="s">
        <v>104</v>
      </c>
      <c r="AA24" s="24" t="s">
        <v>104</v>
      </c>
      <c r="AB24" s="24" t="s">
        <v>104</v>
      </c>
      <c r="AC24" s="24" t="s">
        <v>104</v>
      </c>
      <c r="AD24" s="24" t="s">
        <v>104</v>
      </c>
      <c r="AE24" s="24" t="s">
        <v>104</v>
      </c>
      <c r="AF24" s="23" t="s">
        <v>100</v>
      </c>
      <c r="AG24" s="24" t="s">
        <v>100</v>
      </c>
      <c r="AH24" s="24" t="s">
        <v>100</v>
      </c>
      <c r="AI24" s="24" t="s">
        <v>100</v>
      </c>
      <c r="AJ24" s="24" t="s">
        <v>100</v>
      </c>
      <c r="AK24" s="25" t="s">
        <v>100</v>
      </c>
    </row>
    <row r="25" spans="1:38" x14ac:dyDescent="0.25">
      <c r="A25">
        <v>9</v>
      </c>
      <c r="B25" t="s">
        <v>23</v>
      </c>
      <c r="C25">
        <v>1</v>
      </c>
      <c r="D25">
        <v>1</v>
      </c>
      <c r="E25" t="b">
        <v>0</v>
      </c>
      <c r="F25">
        <v>15229</v>
      </c>
      <c r="G25" s="10" t="s">
        <v>23</v>
      </c>
      <c r="H25">
        <v>2.234</v>
      </c>
      <c r="I25">
        <v>0.73699999999999999</v>
      </c>
      <c r="J25">
        <v>7.4999999999999997E-2</v>
      </c>
      <c r="K25">
        <v>0.28000000000000003</v>
      </c>
      <c r="L25">
        <v>0.98499999999999999</v>
      </c>
      <c r="M25">
        <v>3.3000000000000002E-2</v>
      </c>
      <c r="N25">
        <v>2.218</v>
      </c>
      <c r="O25">
        <v>0.71799999999999997</v>
      </c>
      <c r="P25">
        <v>7.0000000000000007E-2</v>
      </c>
      <c r="Q25">
        <v>0.27100000000000002</v>
      </c>
      <c r="R25">
        <v>0.96499999999999997</v>
      </c>
      <c r="S25">
        <v>3.1E-2</v>
      </c>
      <c r="T25">
        <v>2.25</v>
      </c>
      <c r="U25">
        <v>0.75600000000000001</v>
      </c>
      <c r="V25">
        <v>0.08</v>
      </c>
      <c r="W25">
        <v>0.28899999999999998</v>
      </c>
      <c r="X25">
        <v>1.0049999999999999</v>
      </c>
      <c r="Y25" s="10">
        <v>3.5999999999999997E-2</v>
      </c>
    </row>
    <row r="26" spans="1:38" x14ac:dyDescent="0.25">
      <c r="A26">
        <v>16</v>
      </c>
      <c r="B26" t="s">
        <v>24</v>
      </c>
      <c r="C26">
        <v>1</v>
      </c>
      <c r="D26">
        <v>1</v>
      </c>
      <c r="E26" t="b">
        <v>0</v>
      </c>
      <c r="F26">
        <v>59298</v>
      </c>
      <c r="G26" s="10" t="s">
        <v>48</v>
      </c>
      <c r="H26">
        <v>2.3180000000000001</v>
      </c>
      <c r="I26">
        <v>0.82899999999999996</v>
      </c>
      <c r="J26">
        <v>0.10299999999999999</v>
      </c>
      <c r="K26">
        <v>0.436</v>
      </c>
      <c r="L26">
        <v>1.03</v>
      </c>
      <c r="M26">
        <v>3.6999999999999998E-2</v>
      </c>
      <c r="N26">
        <v>2.3079999999999998</v>
      </c>
      <c r="O26">
        <v>0.81799999999999995</v>
      </c>
      <c r="P26">
        <v>0.1</v>
      </c>
      <c r="Q26">
        <v>0.43</v>
      </c>
      <c r="R26">
        <v>1.0189999999999999</v>
      </c>
      <c r="S26">
        <v>3.5000000000000003E-2</v>
      </c>
      <c r="T26">
        <v>2.327</v>
      </c>
      <c r="U26">
        <v>0.83899999999999997</v>
      </c>
      <c r="V26">
        <v>0.107</v>
      </c>
      <c r="W26">
        <v>0.442</v>
      </c>
      <c r="X26">
        <v>1.0409999999999999</v>
      </c>
      <c r="Y26" s="10">
        <v>3.7999999999999999E-2</v>
      </c>
    </row>
    <row r="27" spans="1:38" x14ac:dyDescent="0.25">
      <c r="A27">
        <v>23</v>
      </c>
      <c r="B27" t="s">
        <v>25</v>
      </c>
      <c r="C27">
        <v>1</v>
      </c>
      <c r="D27">
        <v>1</v>
      </c>
      <c r="E27" t="b">
        <v>0</v>
      </c>
      <c r="F27">
        <v>81</v>
      </c>
      <c r="G27" s="10" t="s">
        <v>49</v>
      </c>
      <c r="H27">
        <v>1.9259999999999999</v>
      </c>
      <c r="I27">
        <v>0.248</v>
      </c>
      <c r="J27">
        <v>1.4999999999999999E-2</v>
      </c>
      <c r="K27">
        <v>0.107</v>
      </c>
      <c r="L27">
        <v>0.26400000000000001</v>
      </c>
      <c r="M27">
        <v>2.4E-2</v>
      </c>
      <c r="N27">
        <v>1.81</v>
      </c>
      <c r="O27">
        <v>0.13800000000000001</v>
      </c>
      <c r="P27">
        <v>-5.0000000000000001E-3</v>
      </c>
      <c r="Q27">
        <v>4.7E-2</v>
      </c>
      <c r="R27">
        <v>0.17100000000000001</v>
      </c>
      <c r="S27">
        <v>-1E-3</v>
      </c>
      <c r="T27">
        <v>2.0459999999999998</v>
      </c>
      <c r="U27">
        <v>0.36799999999999999</v>
      </c>
      <c r="V27">
        <v>3.5000000000000003E-2</v>
      </c>
      <c r="W27">
        <v>0.17</v>
      </c>
      <c r="X27">
        <v>0.36499999999999999</v>
      </c>
      <c r="Y27" s="10">
        <v>0.05</v>
      </c>
    </row>
    <row r="28" spans="1:38" x14ac:dyDescent="0.25">
      <c r="A28">
        <v>30</v>
      </c>
      <c r="B28" t="s">
        <v>27</v>
      </c>
      <c r="C28">
        <v>1</v>
      </c>
      <c r="D28">
        <v>1</v>
      </c>
      <c r="E28" t="b">
        <v>0</v>
      </c>
      <c r="F28">
        <v>11017</v>
      </c>
      <c r="G28" s="10" t="s">
        <v>27</v>
      </c>
      <c r="H28">
        <v>2.3069999999999999</v>
      </c>
      <c r="I28">
        <v>0.21299999999999999</v>
      </c>
      <c r="J28">
        <v>3.6999999999999998E-2</v>
      </c>
      <c r="K28">
        <v>0.191</v>
      </c>
      <c r="L28">
        <v>0.17</v>
      </c>
      <c r="M28">
        <v>1.9E-2</v>
      </c>
      <c r="N28">
        <v>2.2879999999999998</v>
      </c>
      <c r="O28">
        <v>0.20399999999999999</v>
      </c>
      <c r="P28">
        <v>3.3000000000000002E-2</v>
      </c>
      <c r="Q28">
        <v>0.183</v>
      </c>
      <c r="R28">
        <v>0.16300000000000001</v>
      </c>
      <c r="S28">
        <v>1.7000000000000001E-2</v>
      </c>
      <c r="T28">
        <v>2.3260000000000001</v>
      </c>
      <c r="U28">
        <v>0.223</v>
      </c>
      <c r="V28">
        <v>4.1000000000000002E-2</v>
      </c>
      <c r="W28">
        <v>0.19900000000000001</v>
      </c>
      <c r="X28">
        <v>0.17799999999999999</v>
      </c>
      <c r="Y28" s="10">
        <v>2.1000000000000001E-2</v>
      </c>
    </row>
    <row r="29" spans="1:38" x14ac:dyDescent="0.25">
      <c r="A29">
        <v>37</v>
      </c>
      <c r="B29" t="s">
        <v>28</v>
      </c>
      <c r="C29">
        <v>1</v>
      </c>
      <c r="D29">
        <v>1</v>
      </c>
      <c r="E29" t="b">
        <v>0</v>
      </c>
      <c r="F29">
        <v>107559</v>
      </c>
      <c r="G29" s="10" t="s">
        <v>50</v>
      </c>
      <c r="H29">
        <v>2.3660000000000001</v>
      </c>
      <c r="I29">
        <v>0.88900000000000001</v>
      </c>
      <c r="J29">
        <v>0.13100000000000001</v>
      </c>
      <c r="K29">
        <v>0.193</v>
      </c>
      <c r="L29">
        <v>1.2509999999999999</v>
      </c>
      <c r="M29">
        <v>2.9000000000000001E-2</v>
      </c>
      <c r="N29">
        <v>2.359</v>
      </c>
      <c r="O29">
        <v>0.88</v>
      </c>
      <c r="P29">
        <v>0.129</v>
      </c>
      <c r="Q29">
        <v>0.191</v>
      </c>
      <c r="R29">
        <v>1.242</v>
      </c>
      <c r="S29">
        <v>2.8000000000000001E-2</v>
      </c>
      <c r="T29">
        <v>2.3740000000000001</v>
      </c>
      <c r="U29">
        <v>0.89700000000000002</v>
      </c>
      <c r="V29">
        <v>0.13400000000000001</v>
      </c>
      <c r="W29">
        <v>0.19600000000000001</v>
      </c>
      <c r="X29">
        <v>1.26</v>
      </c>
      <c r="Y29" s="10">
        <v>0.03</v>
      </c>
    </row>
    <row r="30" spans="1:38" x14ac:dyDescent="0.25">
      <c r="A30">
        <v>44</v>
      </c>
      <c r="B30" t="s">
        <v>29</v>
      </c>
      <c r="C30">
        <v>1</v>
      </c>
      <c r="D30">
        <v>1</v>
      </c>
      <c r="E30" t="b">
        <v>0</v>
      </c>
      <c r="F30">
        <v>51</v>
      </c>
      <c r="G30" s="10" t="s">
        <v>61</v>
      </c>
      <c r="H30">
        <v>1.964</v>
      </c>
      <c r="I30">
        <v>0.182</v>
      </c>
      <c r="J30">
        <v>0.107</v>
      </c>
      <c r="K30">
        <v>2.8000000000000001E-2</v>
      </c>
      <c r="L30">
        <v>0.23100000000000001</v>
      </c>
      <c r="M30">
        <v>1.4E-2</v>
      </c>
      <c r="N30">
        <v>1.8149999999999999</v>
      </c>
      <c r="O30">
        <v>5.6000000000000001E-2</v>
      </c>
      <c r="P30">
        <v>2.7E-2</v>
      </c>
      <c r="Q30">
        <v>-1.0999999999999999E-2</v>
      </c>
      <c r="R30">
        <v>0.13200000000000001</v>
      </c>
      <c r="S30">
        <v>-1.4E-2</v>
      </c>
      <c r="T30">
        <v>2.121</v>
      </c>
      <c r="U30">
        <v>0.32200000000000001</v>
      </c>
      <c r="V30">
        <v>0.19400000000000001</v>
      </c>
      <c r="W30">
        <v>6.8000000000000005E-2</v>
      </c>
      <c r="X30">
        <v>0.33900000000000002</v>
      </c>
      <c r="Y30" s="10">
        <v>4.2000000000000003E-2</v>
      </c>
    </row>
    <row r="31" spans="1:38" x14ac:dyDescent="0.25">
      <c r="A31">
        <v>51</v>
      </c>
      <c r="B31" t="s">
        <v>30</v>
      </c>
      <c r="C31">
        <v>1</v>
      </c>
      <c r="D31">
        <v>1</v>
      </c>
      <c r="E31" t="b">
        <v>0</v>
      </c>
      <c r="F31">
        <v>3631</v>
      </c>
      <c r="G31" s="10" t="s">
        <v>51</v>
      </c>
      <c r="H31">
        <v>2.0579999999999998</v>
      </c>
      <c r="I31">
        <v>0.11799999999999999</v>
      </c>
      <c r="J31">
        <v>3.5999999999999997E-2</v>
      </c>
      <c r="K31">
        <v>0.18</v>
      </c>
      <c r="L31">
        <v>0.28999999999999998</v>
      </c>
      <c r="M31">
        <v>1.2E-2</v>
      </c>
      <c r="N31">
        <v>2.0329999999999999</v>
      </c>
      <c r="O31">
        <v>0.107</v>
      </c>
      <c r="P31">
        <v>0.03</v>
      </c>
      <c r="Q31">
        <v>0.16800000000000001</v>
      </c>
      <c r="R31">
        <v>0.27400000000000002</v>
      </c>
      <c r="S31">
        <v>8.9999999999999993E-3</v>
      </c>
      <c r="T31">
        <v>2.0840000000000001</v>
      </c>
      <c r="U31">
        <v>0.129</v>
      </c>
      <c r="V31">
        <v>4.2000000000000003E-2</v>
      </c>
      <c r="W31">
        <v>0.192</v>
      </c>
      <c r="X31">
        <v>0.30599999999999999</v>
      </c>
      <c r="Y31" s="10">
        <v>1.4999999999999999E-2</v>
      </c>
    </row>
    <row r="32" spans="1:38" x14ac:dyDescent="0.25">
      <c r="A32">
        <v>58</v>
      </c>
      <c r="B32" t="s">
        <v>31</v>
      </c>
      <c r="C32">
        <v>1</v>
      </c>
      <c r="D32">
        <v>1</v>
      </c>
      <c r="E32" t="b">
        <v>0</v>
      </c>
      <c r="F32">
        <v>546</v>
      </c>
      <c r="G32" s="10" t="s">
        <v>65</v>
      </c>
      <c r="H32">
        <v>2.3010000000000002</v>
      </c>
      <c r="I32">
        <v>0.66400000000000003</v>
      </c>
      <c r="J32">
        <v>0.28399999999999997</v>
      </c>
      <c r="K32">
        <v>0.14000000000000001</v>
      </c>
      <c r="L32">
        <v>0.67100000000000004</v>
      </c>
      <c r="M32">
        <v>4.2000000000000003E-2</v>
      </c>
      <c r="N32">
        <v>2.2010000000000001</v>
      </c>
      <c r="O32">
        <v>0.57099999999999995</v>
      </c>
      <c r="P32">
        <v>0.223</v>
      </c>
      <c r="Q32">
        <v>0.11</v>
      </c>
      <c r="R32">
        <v>0.58199999999999996</v>
      </c>
      <c r="S32">
        <v>2.8000000000000001E-2</v>
      </c>
      <c r="T32">
        <v>2.4039999999999999</v>
      </c>
      <c r="U32">
        <v>0.76200000000000001</v>
      </c>
      <c r="V32">
        <v>0.34799999999999998</v>
      </c>
      <c r="W32">
        <v>0.17100000000000001</v>
      </c>
      <c r="X32">
        <v>0.76500000000000001</v>
      </c>
      <c r="Y32" s="10">
        <v>5.6000000000000001E-2</v>
      </c>
    </row>
    <row r="33" spans="1:25" x14ac:dyDescent="0.25">
      <c r="A33">
        <v>65</v>
      </c>
      <c r="B33" t="s">
        <v>32</v>
      </c>
      <c r="C33">
        <v>1</v>
      </c>
      <c r="D33">
        <v>1</v>
      </c>
      <c r="E33" t="b">
        <v>0</v>
      </c>
      <c r="F33">
        <v>15763</v>
      </c>
      <c r="G33" s="10" t="s">
        <v>63</v>
      </c>
      <c r="H33">
        <v>2.4249999999999998</v>
      </c>
      <c r="I33">
        <v>0.63700000000000001</v>
      </c>
      <c r="J33">
        <v>0.156</v>
      </c>
      <c r="K33">
        <v>0.438</v>
      </c>
      <c r="L33">
        <v>0.41399999999999998</v>
      </c>
      <c r="M33">
        <v>4.1000000000000002E-2</v>
      </c>
      <c r="N33">
        <v>2.4060000000000001</v>
      </c>
      <c r="O33">
        <v>0.61799999999999999</v>
      </c>
      <c r="P33">
        <v>0.14699999999999999</v>
      </c>
      <c r="Q33">
        <v>0.42599999999999999</v>
      </c>
      <c r="R33">
        <v>0.40300000000000002</v>
      </c>
      <c r="S33">
        <v>3.9E-2</v>
      </c>
      <c r="T33">
        <v>2.4449999999999998</v>
      </c>
      <c r="U33">
        <v>0.65600000000000003</v>
      </c>
      <c r="V33">
        <v>0.16600000000000001</v>
      </c>
      <c r="W33">
        <v>0.45100000000000001</v>
      </c>
      <c r="X33">
        <v>0.42599999999999999</v>
      </c>
      <c r="Y33" s="10">
        <v>4.3999999999999997E-2</v>
      </c>
    </row>
    <row r="34" spans="1:25" x14ac:dyDescent="0.25">
      <c r="A34">
        <v>72</v>
      </c>
      <c r="B34" t="s">
        <v>33</v>
      </c>
      <c r="C34">
        <v>1</v>
      </c>
      <c r="D34">
        <v>1</v>
      </c>
      <c r="E34" t="b">
        <v>0</v>
      </c>
      <c r="F34">
        <v>2818</v>
      </c>
      <c r="G34" s="10" t="s">
        <v>33</v>
      </c>
      <c r="H34">
        <v>2.1190000000000002</v>
      </c>
      <c r="I34">
        <v>0.255</v>
      </c>
      <c r="J34">
        <v>6.7000000000000004E-2</v>
      </c>
      <c r="K34">
        <v>0.112</v>
      </c>
      <c r="L34">
        <v>0.374</v>
      </c>
      <c r="M34">
        <v>1.0999999999999999E-2</v>
      </c>
      <c r="N34">
        <v>2.089</v>
      </c>
      <c r="O34">
        <v>0.23499999999999999</v>
      </c>
      <c r="P34">
        <v>5.7000000000000002E-2</v>
      </c>
      <c r="Q34">
        <v>0.10199999999999999</v>
      </c>
      <c r="R34">
        <v>0.35199999999999998</v>
      </c>
      <c r="S34">
        <v>8.0000000000000002E-3</v>
      </c>
      <c r="T34">
        <v>2.149</v>
      </c>
      <c r="U34">
        <v>0.27500000000000002</v>
      </c>
      <c r="V34">
        <v>7.5999999999999998E-2</v>
      </c>
      <c r="W34">
        <v>0.122</v>
      </c>
      <c r="X34">
        <v>0.39700000000000002</v>
      </c>
      <c r="Y34" s="10">
        <v>1.4E-2</v>
      </c>
    </row>
    <row r="35" spans="1:25" x14ac:dyDescent="0.25">
      <c r="A35">
        <v>79</v>
      </c>
      <c r="B35" t="s">
        <v>34</v>
      </c>
      <c r="C35">
        <v>1</v>
      </c>
      <c r="D35">
        <v>1</v>
      </c>
      <c r="E35" t="b">
        <v>0</v>
      </c>
      <c r="F35">
        <v>32</v>
      </c>
      <c r="G35" s="10" t="s">
        <v>62</v>
      </c>
      <c r="H35">
        <v>2.202</v>
      </c>
      <c r="I35">
        <v>0.92500000000000004</v>
      </c>
      <c r="J35">
        <v>0.16200000000000001</v>
      </c>
      <c r="K35">
        <v>0.04</v>
      </c>
      <c r="L35">
        <v>0.59699999999999998</v>
      </c>
      <c r="M35">
        <v>5.1999999999999998E-2</v>
      </c>
      <c r="N35">
        <v>1.9279999999999999</v>
      </c>
      <c r="O35">
        <v>0.48399999999999999</v>
      </c>
      <c r="P35">
        <v>3.4000000000000002E-2</v>
      </c>
      <c r="Q35">
        <v>0</v>
      </c>
      <c r="R35">
        <v>0.312</v>
      </c>
      <c r="S35">
        <v>-1.2E-2</v>
      </c>
      <c r="T35">
        <v>2.5009999999999999</v>
      </c>
      <c r="U35">
        <v>1.4970000000000001</v>
      </c>
      <c r="V35">
        <v>0.30599999999999999</v>
      </c>
      <c r="W35">
        <v>8.2000000000000003E-2</v>
      </c>
      <c r="X35">
        <v>0.94499999999999995</v>
      </c>
      <c r="Y35" s="10">
        <v>0.11899999999999999</v>
      </c>
    </row>
    <row r="36" spans="1:25" x14ac:dyDescent="0.25">
      <c r="A36">
        <v>86</v>
      </c>
      <c r="B36" t="s">
        <v>35</v>
      </c>
      <c r="C36">
        <v>1</v>
      </c>
      <c r="D36">
        <v>1</v>
      </c>
      <c r="E36" t="b">
        <v>0</v>
      </c>
      <c r="F36">
        <v>23412</v>
      </c>
      <c r="G36" s="10" t="s">
        <v>52</v>
      </c>
      <c r="H36">
        <v>2.6070000000000002</v>
      </c>
      <c r="I36">
        <v>0.73199999999999998</v>
      </c>
      <c r="J36">
        <v>0.107</v>
      </c>
      <c r="K36">
        <v>0.495</v>
      </c>
      <c r="L36">
        <v>1.038</v>
      </c>
      <c r="M36">
        <v>5.0999999999999997E-2</v>
      </c>
      <c r="N36">
        <v>2.5859999999999999</v>
      </c>
      <c r="O36">
        <v>0.71499999999999997</v>
      </c>
      <c r="P36">
        <v>0.10199999999999999</v>
      </c>
      <c r="Q36">
        <v>0.48399999999999999</v>
      </c>
      <c r="R36">
        <v>1.02</v>
      </c>
      <c r="S36">
        <v>4.9000000000000002E-2</v>
      </c>
      <c r="T36">
        <v>2.629</v>
      </c>
      <c r="U36">
        <v>0.75</v>
      </c>
      <c r="V36">
        <v>0.111</v>
      </c>
      <c r="W36">
        <v>0.50600000000000001</v>
      </c>
      <c r="X36">
        <v>1.0569999999999999</v>
      </c>
      <c r="Y36" s="10">
        <v>5.3999999999999999E-2</v>
      </c>
    </row>
    <row r="37" spans="1:25" x14ac:dyDescent="0.25">
      <c r="A37">
        <v>93</v>
      </c>
      <c r="B37" t="s">
        <v>36</v>
      </c>
      <c r="C37">
        <v>1</v>
      </c>
      <c r="D37">
        <v>1</v>
      </c>
      <c r="E37" t="b">
        <v>0</v>
      </c>
      <c r="F37">
        <v>155</v>
      </c>
      <c r="G37" s="10" t="s">
        <v>53</v>
      </c>
      <c r="H37">
        <v>1.974</v>
      </c>
      <c r="I37">
        <v>0.22600000000000001</v>
      </c>
      <c r="J37">
        <v>0.03</v>
      </c>
      <c r="K37">
        <v>0.11700000000000001</v>
      </c>
      <c r="L37">
        <v>0.51600000000000001</v>
      </c>
      <c r="M37">
        <v>2.4E-2</v>
      </c>
      <c r="N37">
        <v>1.8640000000000001</v>
      </c>
      <c r="O37">
        <v>0.13800000000000001</v>
      </c>
      <c r="P37">
        <v>7.0000000000000001E-3</v>
      </c>
      <c r="Q37">
        <v>7.0000000000000007E-2</v>
      </c>
      <c r="R37">
        <v>0.40699999999999997</v>
      </c>
      <c r="S37">
        <v>6.0000000000000001E-3</v>
      </c>
      <c r="T37">
        <v>2.0880000000000001</v>
      </c>
      <c r="U37">
        <v>0.32100000000000001</v>
      </c>
      <c r="V37">
        <v>5.2999999999999999E-2</v>
      </c>
      <c r="W37">
        <v>0.16500000000000001</v>
      </c>
      <c r="X37">
        <v>0.63400000000000001</v>
      </c>
      <c r="Y37" s="10">
        <v>4.2000000000000003E-2</v>
      </c>
    </row>
    <row r="38" spans="1:25" x14ac:dyDescent="0.25">
      <c r="A38">
        <v>100</v>
      </c>
      <c r="B38" t="s">
        <v>37</v>
      </c>
      <c r="C38">
        <v>1</v>
      </c>
      <c r="D38">
        <v>1</v>
      </c>
      <c r="E38" t="b">
        <v>0</v>
      </c>
      <c r="F38">
        <v>1476</v>
      </c>
      <c r="G38" s="10" t="s">
        <v>54</v>
      </c>
      <c r="H38">
        <v>2.42</v>
      </c>
      <c r="I38">
        <v>0.89200000000000002</v>
      </c>
      <c r="J38">
        <v>0.26600000000000001</v>
      </c>
      <c r="K38">
        <v>0.2</v>
      </c>
      <c r="L38">
        <v>0.75800000000000001</v>
      </c>
      <c r="M38">
        <v>4.5999999999999999E-2</v>
      </c>
      <c r="N38">
        <v>2.3540000000000001</v>
      </c>
      <c r="O38">
        <v>0.82299999999999995</v>
      </c>
      <c r="P38">
        <v>0.23400000000000001</v>
      </c>
      <c r="Q38">
        <v>0.17799999999999999</v>
      </c>
      <c r="R38">
        <v>0.70299999999999996</v>
      </c>
      <c r="S38">
        <v>3.6999999999999998E-2</v>
      </c>
      <c r="T38">
        <v>2.4870000000000001</v>
      </c>
      <c r="U38">
        <v>0.96299999999999997</v>
      </c>
      <c r="V38">
        <v>0.29799999999999999</v>
      </c>
      <c r="W38">
        <v>0.223</v>
      </c>
      <c r="X38">
        <v>0.81499999999999995</v>
      </c>
      <c r="Y38" s="10">
        <v>5.5E-2</v>
      </c>
    </row>
    <row r="39" spans="1:25" x14ac:dyDescent="0.25">
      <c r="A39">
        <v>107</v>
      </c>
      <c r="B39" t="s">
        <v>38</v>
      </c>
      <c r="C39">
        <v>1</v>
      </c>
      <c r="D39">
        <v>1</v>
      </c>
      <c r="E39" t="b">
        <v>0</v>
      </c>
      <c r="F39">
        <v>618</v>
      </c>
      <c r="G39" s="10" t="s">
        <v>55</v>
      </c>
      <c r="H39">
        <v>2.2349999999999999</v>
      </c>
      <c r="I39">
        <v>0.65700000000000003</v>
      </c>
      <c r="J39">
        <v>0.83799999999999997</v>
      </c>
      <c r="K39">
        <v>0.29799999999999999</v>
      </c>
      <c r="L39">
        <v>0.39700000000000002</v>
      </c>
      <c r="M39">
        <v>5.2999999999999999E-2</v>
      </c>
      <c r="N39">
        <v>2.157</v>
      </c>
      <c r="O39">
        <v>0.55600000000000005</v>
      </c>
      <c r="P39">
        <v>0.68100000000000005</v>
      </c>
      <c r="Q39">
        <v>0.23699999999999999</v>
      </c>
      <c r="R39">
        <v>0.33100000000000002</v>
      </c>
      <c r="S39">
        <v>3.7999999999999999E-2</v>
      </c>
      <c r="T39">
        <v>2.3140000000000001</v>
      </c>
      <c r="U39">
        <v>0.76400000000000001</v>
      </c>
      <c r="V39">
        <v>1.0089999999999999</v>
      </c>
      <c r="W39">
        <v>0.36099999999999999</v>
      </c>
      <c r="X39">
        <v>0.46700000000000003</v>
      </c>
      <c r="Y39" s="10">
        <v>6.9000000000000006E-2</v>
      </c>
    </row>
    <row r="40" spans="1:25" x14ac:dyDescent="0.25">
      <c r="A40">
        <v>114</v>
      </c>
      <c r="B40" t="s">
        <v>39</v>
      </c>
      <c r="C40">
        <v>1</v>
      </c>
      <c r="D40">
        <v>1</v>
      </c>
      <c r="E40" t="b">
        <v>0</v>
      </c>
      <c r="F40">
        <v>109</v>
      </c>
      <c r="G40" s="10" t="s">
        <v>56</v>
      </c>
      <c r="H40">
        <v>1.9970000000000001</v>
      </c>
      <c r="I40">
        <v>0.64400000000000002</v>
      </c>
      <c r="J40">
        <v>9.1999999999999998E-2</v>
      </c>
      <c r="K40">
        <v>0.105</v>
      </c>
      <c r="L40">
        <v>0.753</v>
      </c>
      <c r="M40">
        <v>5.8000000000000003E-2</v>
      </c>
      <c r="N40">
        <v>1.8720000000000001</v>
      </c>
      <c r="O40">
        <v>0.46500000000000002</v>
      </c>
      <c r="P40">
        <v>4.5999999999999999E-2</v>
      </c>
      <c r="Q40">
        <v>5.3999999999999999E-2</v>
      </c>
      <c r="R40">
        <v>0.56999999999999995</v>
      </c>
      <c r="S40">
        <v>2.1999999999999999E-2</v>
      </c>
      <c r="T40">
        <v>2.1280000000000001</v>
      </c>
      <c r="U40">
        <v>0.84499999999999997</v>
      </c>
      <c r="V40">
        <v>0.14099999999999999</v>
      </c>
      <c r="W40">
        <v>0.159</v>
      </c>
      <c r="X40">
        <v>0.95599999999999996</v>
      </c>
      <c r="Y40" s="10">
        <v>9.6000000000000002E-2</v>
      </c>
    </row>
    <row r="41" spans="1:25" x14ac:dyDescent="0.25">
      <c r="A41">
        <v>121</v>
      </c>
      <c r="B41" t="s">
        <v>40</v>
      </c>
      <c r="C41">
        <v>1</v>
      </c>
      <c r="D41">
        <v>1</v>
      </c>
      <c r="E41" t="b">
        <v>0</v>
      </c>
      <c r="F41">
        <v>9918</v>
      </c>
      <c r="G41" s="10" t="s">
        <v>57</v>
      </c>
      <c r="H41">
        <v>2.3969999999999998</v>
      </c>
      <c r="I41">
        <v>8.7999999999999995E-2</v>
      </c>
      <c r="J41">
        <v>5.1999999999999998E-2</v>
      </c>
      <c r="K41">
        <v>0.254</v>
      </c>
      <c r="L41">
        <v>0.13900000000000001</v>
      </c>
      <c r="M41">
        <v>1.4999999999999999E-2</v>
      </c>
      <c r="N41">
        <v>2.3730000000000002</v>
      </c>
      <c r="O41">
        <v>8.2000000000000003E-2</v>
      </c>
      <c r="P41">
        <v>4.5999999999999999E-2</v>
      </c>
      <c r="Q41">
        <v>0.245</v>
      </c>
      <c r="R41">
        <v>0.13300000000000001</v>
      </c>
      <c r="S41">
        <v>1.2999999999999999E-2</v>
      </c>
      <c r="T41">
        <v>2.4209999999999998</v>
      </c>
      <c r="U41">
        <v>9.4E-2</v>
      </c>
      <c r="V41">
        <v>5.7000000000000002E-2</v>
      </c>
      <c r="W41">
        <v>0.26400000000000001</v>
      </c>
      <c r="X41">
        <v>0.14599999999999999</v>
      </c>
      <c r="Y41" s="10">
        <v>1.7000000000000001E-2</v>
      </c>
    </row>
    <row r="42" spans="1:25" x14ac:dyDescent="0.25">
      <c r="A42">
        <v>128</v>
      </c>
      <c r="B42" t="s">
        <v>41</v>
      </c>
      <c r="C42">
        <v>1</v>
      </c>
      <c r="D42">
        <v>1</v>
      </c>
      <c r="E42" t="b">
        <v>0</v>
      </c>
      <c r="F42">
        <v>13590</v>
      </c>
      <c r="G42" s="10" t="s">
        <v>58</v>
      </c>
      <c r="H42">
        <v>2.4140000000000001</v>
      </c>
      <c r="I42">
        <v>0.35099999999999998</v>
      </c>
      <c r="J42">
        <v>0.14000000000000001</v>
      </c>
      <c r="K42">
        <v>7.0999999999999994E-2</v>
      </c>
      <c r="L42">
        <v>0.71799999999999997</v>
      </c>
      <c r="M42">
        <v>0.02</v>
      </c>
      <c r="N42">
        <v>2.3929999999999998</v>
      </c>
      <c r="O42">
        <v>0.34</v>
      </c>
      <c r="P42">
        <v>0.13200000000000001</v>
      </c>
      <c r="Q42">
        <v>6.7000000000000004E-2</v>
      </c>
      <c r="R42">
        <v>0.70099999999999996</v>
      </c>
      <c r="S42">
        <v>1.7999999999999999E-2</v>
      </c>
      <c r="T42">
        <v>2.4359999999999999</v>
      </c>
      <c r="U42">
        <v>0.36299999999999999</v>
      </c>
      <c r="V42">
        <v>0.14699999999999999</v>
      </c>
      <c r="W42">
        <v>7.4999999999999997E-2</v>
      </c>
      <c r="X42">
        <v>0.73399999999999999</v>
      </c>
      <c r="Y42" s="10">
        <v>2.1999999999999999E-2</v>
      </c>
    </row>
    <row r="43" spans="1:25" x14ac:dyDescent="0.25">
      <c r="A43">
        <v>135</v>
      </c>
      <c r="B43" t="s">
        <v>42</v>
      </c>
      <c r="C43">
        <v>1</v>
      </c>
      <c r="D43">
        <v>1</v>
      </c>
      <c r="E43" t="b">
        <v>0</v>
      </c>
      <c r="F43">
        <v>11165</v>
      </c>
      <c r="G43" s="10" t="s">
        <v>59</v>
      </c>
      <c r="H43">
        <v>2.2749999999999999</v>
      </c>
      <c r="I43">
        <v>1.579</v>
      </c>
      <c r="J43">
        <v>0.36899999999999999</v>
      </c>
      <c r="K43">
        <v>0.156</v>
      </c>
      <c r="L43">
        <v>1.423</v>
      </c>
      <c r="M43">
        <v>5.6000000000000001E-2</v>
      </c>
      <c r="N43">
        <v>2.2549999999999999</v>
      </c>
      <c r="O43">
        <v>1.5409999999999999</v>
      </c>
      <c r="P43">
        <v>0.35299999999999998</v>
      </c>
      <c r="Q43">
        <v>0.15</v>
      </c>
      <c r="R43">
        <v>1.391</v>
      </c>
      <c r="S43">
        <v>5.1999999999999998E-2</v>
      </c>
      <c r="T43">
        <v>2.2949999999999999</v>
      </c>
      <c r="U43">
        <v>1.6180000000000001</v>
      </c>
      <c r="V43">
        <v>0.38500000000000001</v>
      </c>
      <c r="W43">
        <v>0.16300000000000001</v>
      </c>
      <c r="X43">
        <v>1.4550000000000001</v>
      </c>
      <c r="Y43" s="10">
        <v>0.06</v>
      </c>
    </row>
    <row r="44" spans="1:25" x14ac:dyDescent="0.25">
      <c r="A44">
        <v>142</v>
      </c>
      <c r="B44" t="s">
        <v>43</v>
      </c>
      <c r="C44">
        <v>1</v>
      </c>
      <c r="D44">
        <v>1</v>
      </c>
      <c r="E44" t="b">
        <v>0</v>
      </c>
      <c r="F44">
        <v>1296</v>
      </c>
      <c r="G44" s="10" t="s">
        <v>64</v>
      </c>
      <c r="H44">
        <v>2.0939999999999999</v>
      </c>
      <c r="I44">
        <v>0.52100000000000002</v>
      </c>
      <c r="J44">
        <v>0.221</v>
      </c>
      <c r="K44">
        <v>0.107</v>
      </c>
      <c r="L44">
        <v>0.55500000000000005</v>
      </c>
      <c r="M44">
        <v>3.2000000000000001E-2</v>
      </c>
      <c r="N44">
        <v>2.0499999999999998</v>
      </c>
      <c r="O44">
        <v>0.46899999999999997</v>
      </c>
      <c r="P44">
        <v>0.184</v>
      </c>
      <c r="Q44">
        <v>8.8999999999999996E-2</v>
      </c>
      <c r="R44">
        <v>0.50800000000000001</v>
      </c>
      <c r="S44">
        <v>2.5000000000000001E-2</v>
      </c>
      <c r="T44">
        <v>2.1389999999999998</v>
      </c>
      <c r="U44">
        <v>0.57399999999999995</v>
      </c>
      <c r="V44">
        <v>0.26</v>
      </c>
      <c r="W44">
        <v>0.126</v>
      </c>
      <c r="X44">
        <v>0.60399999999999998</v>
      </c>
      <c r="Y44" s="10">
        <v>0.04</v>
      </c>
    </row>
    <row r="45" spans="1:25" x14ac:dyDescent="0.25">
      <c r="A45">
        <v>149</v>
      </c>
      <c r="B45" t="s">
        <v>44</v>
      </c>
      <c r="C45">
        <v>1</v>
      </c>
      <c r="D45">
        <v>1</v>
      </c>
      <c r="E45" t="b">
        <v>0</v>
      </c>
      <c r="F45">
        <v>9</v>
      </c>
      <c r="G45" s="10" t="s">
        <v>60</v>
      </c>
      <c r="H45">
        <v>2.0049999999999999</v>
      </c>
      <c r="I45">
        <v>0.16700000000000001</v>
      </c>
      <c r="J45">
        <v>9.9000000000000005E-2</v>
      </c>
      <c r="K45">
        <v>0</v>
      </c>
      <c r="L45">
        <v>6.4000000000000001E-2</v>
      </c>
      <c r="M45">
        <v>3.2000000000000001E-2</v>
      </c>
      <c r="N45">
        <v>1.544</v>
      </c>
      <c r="O45">
        <v>-7.8E-2</v>
      </c>
      <c r="P45">
        <v>-0.08</v>
      </c>
      <c r="Q45">
        <v>0</v>
      </c>
      <c r="R45">
        <v>-4.2999999999999997E-2</v>
      </c>
      <c r="S45">
        <v>-4.1000000000000002E-2</v>
      </c>
      <c r="T45">
        <v>2.5499999999999998</v>
      </c>
      <c r="U45">
        <v>0.47599999999999998</v>
      </c>
      <c r="V45">
        <v>0.312</v>
      </c>
      <c r="W45">
        <v>0</v>
      </c>
      <c r="X45">
        <v>0.184</v>
      </c>
      <c r="Y45" s="10">
        <v>0.111</v>
      </c>
    </row>
    <row r="46" spans="1:25" x14ac:dyDescent="0.25">
      <c r="A46">
        <v>3</v>
      </c>
      <c r="B46" t="s">
        <v>22</v>
      </c>
      <c r="C46">
        <v>2</v>
      </c>
      <c r="D46">
        <v>1</v>
      </c>
      <c r="E46" t="b">
        <v>0</v>
      </c>
      <c r="F46">
        <v>4523</v>
      </c>
      <c r="G46" s="10" t="s">
        <v>47</v>
      </c>
      <c r="H46">
        <v>0.42699999999999999</v>
      </c>
      <c r="I46">
        <v>2.16</v>
      </c>
      <c r="J46">
        <v>7.6999999999999999E-2</v>
      </c>
      <c r="K46">
        <v>7.5999999999999998E-2</v>
      </c>
      <c r="L46">
        <v>0.65200000000000002</v>
      </c>
      <c r="M46">
        <v>1.2999999999999999E-2</v>
      </c>
      <c r="N46">
        <v>0.40600000000000003</v>
      </c>
      <c r="O46">
        <v>2.133</v>
      </c>
      <c r="P46">
        <v>6.9000000000000006E-2</v>
      </c>
      <c r="Q46">
        <v>6.9000000000000006E-2</v>
      </c>
      <c r="R46">
        <v>0.627</v>
      </c>
      <c r="S46">
        <v>0.01</v>
      </c>
      <c r="T46">
        <v>0.44800000000000001</v>
      </c>
      <c r="U46">
        <v>2.1869999999999998</v>
      </c>
      <c r="V46">
        <v>8.5000000000000006E-2</v>
      </c>
      <c r="W46">
        <v>8.3000000000000004E-2</v>
      </c>
      <c r="X46">
        <v>0.67800000000000005</v>
      </c>
      <c r="Y46" s="10">
        <v>1.4999999999999999E-2</v>
      </c>
    </row>
    <row r="47" spans="1:25" x14ac:dyDescent="0.25">
      <c r="A47">
        <v>10</v>
      </c>
      <c r="B47" t="s">
        <v>23</v>
      </c>
      <c r="C47">
        <v>2</v>
      </c>
      <c r="D47">
        <v>1</v>
      </c>
      <c r="E47" t="b">
        <v>0</v>
      </c>
      <c r="F47">
        <v>16483</v>
      </c>
      <c r="G47" s="10" t="s">
        <v>23</v>
      </c>
      <c r="H47">
        <v>0.66600000000000004</v>
      </c>
      <c r="I47">
        <v>2.3980000000000001</v>
      </c>
      <c r="J47">
        <v>0.109</v>
      </c>
      <c r="K47">
        <v>0.33300000000000002</v>
      </c>
      <c r="L47">
        <v>1.0329999999999999</v>
      </c>
      <c r="M47">
        <v>4.7E-2</v>
      </c>
      <c r="N47">
        <v>0.65100000000000002</v>
      </c>
      <c r="O47">
        <v>2.379</v>
      </c>
      <c r="P47">
        <v>0.104</v>
      </c>
      <c r="Q47">
        <v>0.32400000000000001</v>
      </c>
      <c r="R47">
        <v>1.0129999999999999</v>
      </c>
      <c r="S47">
        <v>4.3999999999999997E-2</v>
      </c>
      <c r="T47">
        <v>0.68200000000000005</v>
      </c>
      <c r="U47">
        <v>2.4180000000000001</v>
      </c>
      <c r="V47">
        <v>0.115</v>
      </c>
      <c r="W47">
        <v>0.34300000000000003</v>
      </c>
      <c r="X47">
        <v>1.052</v>
      </c>
      <c r="Y47" s="10">
        <v>4.9000000000000002E-2</v>
      </c>
    </row>
    <row r="48" spans="1:25" x14ac:dyDescent="0.25">
      <c r="A48">
        <v>17</v>
      </c>
      <c r="B48" t="s">
        <v>24</v>
      </c>
      <c r="C48">
        <v>2</v>
      </c>
      <c r="D48">
        <v>1</v>
      </c>
      <c r="E48" t="b">
        <v>0</v>
      </c>
      <c r="F48">
        <v>69129</v>
      </c>
      <c r="G48" s="10" t="s">
        <v>48</v>
      </c>
      <c r="H48">
        <v>0.69099999999999995</v>
      </c>
      <c r="I48">
        <v>2.5049999999999999</v>
      </c>
      <c r="J48">
        <v>0.13100000000000001</v>
      </c>
      <c r="K48">
        <v>0.40300000000000002</v>
      </c>
      <c r="L48">
        <v>1.04</v>
      </c>
      <c r="M48">
        <v>4.4999999999999998E-2</v>
      </c>
      <c r="N48">
        <v>0.68300000000000005</v>
      </c>
      <c r="O48">
        <v>2.4940000000000002</v>
      </c>
      <c r="P48">
        <v>0.128</v>
      </c>
      <c r="Q48">
        <v>0.39700000000000002</v>
      </c>
      <c r="R48">
        <v>1.0309999999999999</v>
      </c>
      <c r="S48">
        <v>4.2999999999999997E-2</v>
      </c>
      <c r="T48">
        <v>0.69899999999999995</v>
      </c>
      <c r="U48">
        <v>2.5150000000000001</v>
      </c>
      <c r="V48">
        <v>0.13400000000000001</v>
      </c>
      <c r="W48">
        <v>0.40799999999999997</v>
      </c>
      <c r="X48">
        <v>1.05</v>
      </c>
      <c r="Y48" s="10">
        <v>4.5999999999999999E-2</v>
      </c>
    </row>
    <row r="49" spans="1:25" x14ac:dyDescent="0.25">
      <c r="A49">
        <v>24</v>
      </c>
      <c r="B49" t="s">
        <v>25</v>
      </c>
      <c r="C49">
        <v>2</v>
      </c>
      <c r="D49">
        <v>1</v>
      </c>
      <c r="E49" t="b">
        <v>0</v>
      </c>
      <c r="F49">
        <v>61</v>
      </c>
      <c r="G49" s="10" t="s">
        <v>49</v>
      </c>
      <c r="H49">
        <v>0.29799999999999999</v>
      </c>
      <c r="I49">
        <v>2.2730000000000001</v>
      </c>
      <c r="J49">
        <v>0.109</v>
      </c>
      <c r="K49">
        <v>7.8E-2</v>
      </c>
      <c r="L49">
        <v>0.64200000000000002</v>
      </c>
      <c r="M49">
        <v>2.8000000000000001E-2</v>
      </c>
      <c r="N49">
        <v>0.17499999999999999</v>
      </c>
      <c r="O49">
        <v>2.069</v>
      </c>
      <c r="P49">
        <v>3.7999999999999999E-2</v>
      </c>
      <c r="Q49">
        <v>1.4E-2</v>
      </c>
      <c r="R49">
        <v>0.435</v>
      </c>
      <c r="S49">
        <v>0</v>
      </c>
      <c r="T49">
        <v>0.434</v>
      </c>
      <c r="U49">
        <v>2.4910000000000001</v>
      </c>
      <c r="V49">
        <v>0.185</v>
      </c>
      <c r="W49">
        <v>0.14499999999999999</v>
      </c>
      <c r="X49">
        <v>0.879</v>
      </c>
      <c r="Y49" s="10">
        <v>5.7000000000000002E-2</v>
      </c>
    </row>
    <row r="50" spans="1:25" x14ac:dyDescent="0.25">
      <c r="A50">
        <v>31</v>
      </c>
      <c r="B50" t="s">
        <v>27</v>
      </c>
      <c r="C50">
        <v>2</v>
      </c>
      <c r="D50">
        <v>1</v>
      </c>
      <c r="E50" t="b">
        <v>0</v>
      </c>
      <c r="F50">
        <v>4013</v>
      </c>
      <c r="G50" s="10" t="s">
        <v>27</v>
      </c>
      <c r="H50">
        <v>0.62</v>
      </c>
      <c r="I50">
        <v>2.2930000000000001</v>
      </c>
      <c r="J50">
        <v>9.5000000000000001E-2</v>
      </c>
      <c r="K50">
        <v>0.189</v>
      </c>
      <c r="L50">
        <v>0.379</v>
      </c>
      <c r="M50">
        <v>2.5999999999999999E-2</v>
      </c>
      <c r="N50">
        <v>0.58899999999999997</v>
      </c>
      <c r="O50">
        <v>2.2629999999999999</v>
      </c>
      <c r="P50">
        <v>8.5000000000000006E-2</v>
      </c>
      <c r="Q50">
        <v>0.17499999999999999</v>
      </c>
      <c r="R50">
        <v>0.36</v>
      </c>
      <c r="S50">
        <v>2.1999999999999999E-2</v>
      </c>
      <c r="T50">
        <v>0.65200000000000002</v>
      </c>
      <c r="U50">
        <v>2.3239999999999998</v>
      </c>
      <c r="V50">
        <v>0.106</v>
      </c>
      <c r="W50">
        <v>0.20300000000000001</v>
      </c>
      <c r="X50">
        <v>0.39900000000000002</v>
      </c>
      <c r="Y50" s="10">
        <v>0.03</v>
      </c>
    </row>
    <row r="51" spans="1:25" x14ac:dyDescent="0.25">
      <c r="A51">
        <v>38</v>
      </c>
      <c r="B51" t="s">
        <v>28</v>
      </c>
      <c r="C51">
        <v>2</v>
      </c>
      <c r="D51">
        <v>1</v>
      </c>
      <c r="E51" t="b">
        <v>0</v>
      </c>
      <c r="F51">
        <v>123361</v>
      </c>
      <c r="G51" s="10" t="s">
        <v>50</v>
      </c>
      <c r="H51">
        <v>0.74299999999999999</v>
      </c>
      <c r="I51">
        <v>2.5299999999999998</v>
      </c>
      <c r="J51">
        <v>0.156</v>
      </c>
      <c r="K51">
        <v>0.16</v>
      </c>
      <c r="L51">
        <v>1.218</v>
      </c>
      <c r="M51">
        <v>0.03</v>
      </c>
      <c r="N51">
        <v>0.73599999999999999</v>
      </c>
      <c r="O51">
        <v>2.5209999999999999</v>
      </c>
      <c r="P51">
        <v>0.154</v>
      </c>
      <c r="Q51">
        <v>0.157</v>
      </c>
      <c r="R51">
        <v>1.2090000000000001</v>
      </c>
      <c r="S51">
        <v>2.9000000000000001E-2</v>
      </c>
      <c r="T51">
        <v>0.749</v>
      </c>
      <c r="U51">
        <v>2.5379999999999998</v>
      </c>
      <c r="V51">
        <v>0.159</v>
      </c>
      <c r="W51">
        <v>0.16200000000000001</v>
      </c>
      <c r="X51">
        <v>1.226</v>
      </c>
      <c r="Y51" s="10">
        <v>3.1E-2</v>
      </c>
    </row>
    <row r="52" spans="1:25" x14ac:dyDescent="0.25">
      <c r="A52">
        <v>45</v>
      </c>
      <c r="B52" t="s">
        <v>29</v>
      </c>
      <c r="C52">
        <v>2</v>
      </c>
      <c r="D52">
        <v>1</v>
      </c>
      <c r="E52" t="b">
        <v>0</v>
      </c>
      <c r="F52">
        <v>25</v>
      </c>
      <c r="G52" s="10" t="s">
        <v>61</v>
      </c>
      <c r="H52">
        <v>0.42899999999999999</v>
      </c>
      <c r="I52">
        <v>2.35</v>
      </c>
      <c r="J52">
        <v>0.34599999999999997</v>
      </c>
      <c r="K52">
        <v>0.11</v>
      </c>
      <c r="L52">
        <v>0.58499999999999996</v>
      </c>
      <c r="M52">
        <v>0</v>
      </c>
      <c r="N52">
        <v>0.20599999999999999</v>
      </c>
      <c r="O52">
        <v>1.958</v>
      </c>
      <c r="P52">
        <v>0.107</v>
      </c>
      <c r="Q52">
        <v>1E-3</v>
      </c>
      <c r="R52">
        <v>0.308</v>
      </c>
      <c r="S52">
        <v>0</v>
      </c>
      <c r="T52">
        <v>0.69299999999999995</v>
      </c>
      <c r="U52">
        <v>2.794</v>
      </c>
      <c r="V52">
        <v>0.63600000000000001</v>
      </c>
      <c r="W52">
        <v>0.23100000000000001</v>
      </c>
      <c r="X52">
        <v>0.92100000000000004</v>
      </c>
      <c r="Y52" s="10">
        <v>0</v>
      </c>
    </row>
    <row r="53" spans="1:25" x14ac:dyDescent="0.25">
      <c r="A53">
        <v>52</v>
      </c>
      <c r="B53" t="s">
        <v>30</v>
      </c>
      <c r="C53">
        <v>2</v>
      </c>
      <c r="D53">
        <v>1</v>
      </c>
      <c r="E53" t="b">
        <v>0</v>
      </c>
      <c r="F53">
        <v>690</v>
      </c>
      <c r="G53" s="10" t="s">
        <v>51</v>
      </c>
      <c r="H53">
        <v>0.58099999999999996</v>
      </c>
      <c r="I53">
        <v>2.105</v>
      </c>
      <c r="J53">
        <v>9.2999999999999999E-2</v>
      </c>
      <c r="K53">
        <v>0.123</v>
      </c>
      <c r="L53">
        <v>0.47899999999999998</v>
      </c>
      <c r="M53">
        <v>2.5000000000000001E-2</v>
      </c>
      <c r="N53">
        <v>0.51500000000000001</v>
      </c>
      <c r="O53">
        <v>2.0489999999999999</v>
      </c>
      <c r="P53">
        <v>6.9000000000000006E-2</v>
      </c>
      <c r="Q53">
        <v>9.9000000000000005E-2</v>
      </c>
      <c r="R53">
        <v>0.42599999999999999</v>
      </c>
      <c r="S53">
        <v>1.6E-2</v>
      </c>
      <c r="T53">
        <v>0.65100000000000002</v>
      </c>
      <c r="U53">
        <v>2.1629999999999998</v>
      </c>
      <c r="V53">
        <v>0.11799999999999999</v>
      </c>
      <c r="W53">
        <v>0.14699999999999999</v>
      </c>
      <c r="X53">
        <v>0.53400000000000003</v>
      </c>
      <c r="Y53" s="10">
        <v>3.4000000000000002E-2</v>
      </c>
    </row>
    <row r="54" spans="1:25" x14ac:dyDescent="0.25">
      <c r="A54">
        <v>59</v>
      </c>
      <c r="B54" t="s">
        <v>31</v>
      </c>
      <c r="C54">
        <v>2</v>
      </c>
      <c r="D54">
        <v>1</v>
      </c>
      <c r="E54" t="b">
        <v>0</v>
      </c>
      <c r="F54">
        <v>649</v>
      </c>
      <c r="G54" s="10" t="s">
        <v>65</v>
      </c>
      <c r="H54">
        <v>0.505</v>
      </c>
      <c r="I54">
        <v>2.383</v>
      </c>
      <c r="J54">
        <v>0.26200000000000001</v>
      </c>
      <c r="K54">
        <v>0.11</v>
      </c>
      <c r="L54">
        <v>0.75700000000000001</v>
      </c>
      <c r="M54">
        <v>0.03</v>
      </c>
      <c r="N54">
        <v>0.436</v>
      </c>
      <c r="O54">
        <v>2.2909999999999999</v>
      </c>
      <c r="P54">
        <v>0.20899999999999999</v>
      </c>
      <c r="Q54">
        <v>8.5999999999999993E-2</v>
      </c>
      <c r="R54">
        <v>0.67700000000000005</v>
      </c>
      <c r="S54">
        <v>1.9E-2</v>
      </c>
      <c r="T54">
        <v>0.57799999999999996</v>
      </c>
      <c r="U54">
        <v>2.4780000000000002</v>
      </c>
      <c r="V54">
        <v>0.317</v>
      </c>
      <c r="W54">
        <v>0.13500000000000001</v>
      </c>
      <c r="X54">
        <v>0.84199999999999997</v>
      </c>
      <c r="Y54" s="10">
        <v>0.04</v>
      </c>
    </row>
    <row r="55" spans="1:25" x14ac:dyDescent="0.25">
      <c r="A55">
        <v>66</v>
      </c>
      <c r="B55" t="s">
        <v>32</v>
      </c>
      <c r="C55">
        <v>2</v>
      </c>
      <c r="D55">
        <v>1</v>
      </c>
      <c r="E55" t="b">
        <v>0</v>
      </c>
      <c r="F55">
        <v>16819</v>
      </c>
      <c r="G55" s="10" t="s">
        <v>63</v>
      </c>
      <c r="H55">
        <v>0.58599999999999997</v>
      </c>
      <c r="I55">
        <v>2.7789999999999999</v>
      </c>
      <c r="J55">
        <v>0.29199999999999998</v>
      </c>
      <c r="K55">
        <v>0.496</v>
      </c>
      <c r="L55">
        <v>0.64200000000000002</v>
      </c>
      <c r="M55">
        <v>7.0999999999999994E-2</v>
      </c>
      <c r="N55">
        <v>0.57199999999999995</v>
      </c>
      <c r="O55">
        <v>2.7530000000000001</v>
      </c>
      <c r="P55">
        <v>0.28000000000000003</v>
      </c>
      <c r="Q55">
        <v>0.48299999999999998</v>
      </c>
      <c r="R55">
        <v>0.628</v>
      </c>
      <c r="S55">
        <v>6.8000000000000005E-2</v>
      </c>
      <c r="T55">
        <v>0.6</v>
      </c>
      <c r="U55">
        <v>2.8050000000000002</v>
      </c>
      <c r="V55">
        <v>0.30399999999999999</v>
      </c>
      <c r="W55">
        <v>0.50900000000000001</v>
      </c>
      <c r="X55">
        <v>0.65700000000000003</v>
      </c>
      <c r="Y55" s="10">
        <v>7.4999999999999997E-2</v>
      </c>
    </row>
    <row r="56" spans="1:25" x14ac:dyDescent="0.25">
      <c r="A56">
        <v>73</v>
      </c>
      <c r="B56" t="s">
        <v>33</v>
      </c>
      <c r="C56">
        <v>2</v>
      </c>
      <c r="D56">
        <v>1</v>
      </c>
      <c r="E56" t="b">
        <v>0</v>
      </c>
      <c r="F56">
        <v>1219</v>
      </c>
      <c r="G56" s="10" t="s">
        <v>33</v>
      </c>
      <c r="H56">
        <v>0.55300000000000005</v>
      </c>
      <c r="I56">
        <v>2.137</v>
      </c>
      <c r="J56">
        <v>0.16400000000000001</v>
      </c>
      <c r="K56">
        <v>9.1999999999999998E-2</v>
      </c>
      <c r="L56">
        <v>0.47899999999999998</v>
      </c>
      <c r="M56">
        <v>1.2999999999999999E-2</v>
      </c>
      <c r="N56">
        <v>0.502</v>
      </c>
      <c r="O56">
        <v>2.089</v>
      </c>
      <c r="P56">
        <v>0.14099999999999999</v>
      </c>
      <c r="Q56">
        <v>7.6999999999999999E-2</v>
      </c>
      <c r="R56">
        <v>0.438</v>
      </c>
      <c r="S56">
        <v>8.9999999999999993E-3</v>
      </c>
      <c r="T56">
        <v>0.60599999999999998</v>
      </c>
      <c r="U56">
        <v>2.1850000000000001</v>
      </c>
      <c r="V56">
        <v>0.188</v>
      </c>
      <c r="W56">
        <v>0.107</v>
      </c>
      <c r="X56">
        <v>0.52</v>
      </c>
      <c r="Y56" s="10">
        <v>1.7999999999999999E-2</v>
      </c>
    </row>
    <row r="57" spans="1:25" x14ac:dyDescent="0.25">
      <c r="A57">
        <v>80</v>
      </c>
      <c r="B57" t="s">
        <v>34</v>
      </c>
      <c r="C57">
        <v>2</v>
      </c>
      <c r="D57">
        <v>1</v>
      </c>
      <c r="E57" t="b">
        <v>0</v>
      </c>
      <c r="F57">
        <v>94</v>
      </c>
      <c r="G57" s="10" t="s">
        <v>62</v>
      </c>
      <c r="H57">
        <v>0.36099999999999999</v>
      </c>
      <c r="I57">
        <v>2.4089999999999998</v>
      </c>
      <c r="J57">
        <v>0.113</v>
      </c>
      <c r="K57">
        <v>8.3000000000000004E-2</v>
      </c>
      <c r="L57">
        <v>0.877</v>
      </c>
      <c r="M57">
        <v>5.6000000000000001E-2</v>
      </c>
      <c r="N57">
        <v>0.23499999999999999</v>
      </c>
      <c r="O57">
        <v>2.1859999999999999</v>
      </c>
      <c r="P57">
        <v>5.5E-2</v>
      </c>
      <c r="Q57">
        <v>3.5000000000000003E-2</v>
      </c>
      <c r="R57">
        <v>0.67200000000000004</v>
      </c>
      <c r="S57">
        <v>1.4E-2</v>
      </c>
      <c r="T57">
        <v>0.5</v>
      </c>
      <c r="U57">
        <v>2.649</v>
      </c>
      <c r="V57">
        <v>0.17399999999999999</v>
      </c>
      <c r="W57">
        <v>0.13400000000000001</v>
      </c>
      <c r="X57">
        <v>1.107</v>
      </c>
      <c r="Y57" s="10">
        <v>0.1</v>
      </c>
    </row>
    <row r="58" spans="1:25" x14ac:dyDescent="0.25">
      <c r="A58">
        <v>87</v>
      </c>
      <c r="B58" t="s">
        <v>35</v>
      </c>
      <c r="C58">
        <v>2</v>
      </c>
      <c r="D58">
        <v>1</v>
      </c>
      <c r="E58" t="b">
        <v>0</v>
      </c>
      <c r="F58">
        <v>16171</v>
      </c>
      <c r="G58" s="10" t="s">
        <v>52</v>
      </c>
      <c r="H58">
        <v>1.1379999999999999</v>
      </c>
      <c r="I58">
        <v>2.8610000000000002</v>
      </c>
      <c r="J58">
        <v>0.182</v>
      </c>
      <c r="K58">
        <v>0.56799999999999995</v>
      </c>
      <c r="L58">
        <v>1.478</v>
      </c>
      <c r="M58">
        <v>7.6999999999999999E-2</v>
      </c>
      <c r="N58">
        <v>1.1120000000000001</v>
      </c>
      <c r="O58">
        <v>2.8290000000000002</v>
      </c>
      <c r="P58">
        <v>0.17499999999999999</v>
      </c>
      <c r="Q58">
        <v>0.55300000000000005</v>
      </c>
      <c r="R58">
        <v>1.45</v>
      </c>
      <c r="S58">
        <v>7.3999999999999996E-2</v>
      </c>
      <c r="T58">
        <v>1.1639999999999999</v>
      </c>
      <c r="U58">
        <v>2.8929999999999998</v>
      </c>
      <c r="V58">
        <v>0.19</v>
      </c>
      <c r="W58">
        <v>0.58299999999999996</v>
      </c>
      <c r="X58">
        <v>1.5069999999999999</v>
      </c>
      <c r="Y58" s="10">
        <v>8.1000000000000003E-2</v>
      </c>
    </row>
    <row r="59" spans="1:25" x14ac:dyDescent="0.25">
      <c r="A59">
        <v>94</v>
      </c>
      <c r="B59" t="s">
        <v>36</v>
      </c>
      <c r="C59">
        <v>2</v>
      </c>
      <c r="D59">
        <v>1</v>
      </c>
      <c r="E59" t="b">
        <v>0</v>
      </c>
      <c r="F59">
        <v>106</v>
      </c>
      <c r="G59" s="10" t="s">
        <v>53</v>
      </c>
      <c r="H59">
        <v>0.30599999999999999</v>
      </c>
      <c r="I59">
        <v>2.169</v>
      </c>
      <c r="J59">
        <v>4.7E-2</v>
      </c>
      <c r="K59">
        <v>0.13</v>
      </c>
      <c r="L59">
        <v>0.57999999999999996</v>
      </c>
      <c r="M59">
        <v>3.5999999999999997E-2</v>
      </c>
      <c r="N59">
        <v>0.19400000000000001</v>
      </c>
      <c r="O59">
        <v>1.994</v>
      </c>
      <c r="P59">
        <v>-2E-3</v>
      </c>
      <c r="Q59">
        <v>6.5000000000000002E-2</v>
      </c>
      <c r="R59">
        <v>0.42499999999999999</v>
      </c>
      <c r="S59">
        <v>0.01</v>
      </c>
      <c r="T59">
        <v>0.43</v>
      </c>
      <c r="U59">
        <v>2.3540000000000001</v>
      </c>
      <c r="V59">
        <v>9.8000000000000004E-2</v>
      </c>
      <c r="W59">
        <v>0.2</v>
      </c>
      <c r="X59">
        <v>0.752</v>
      </c>
      <c r="Y59" s="10">
        <v>6.4000000000000001E-2</v>
      </c>
    </row>
    <row r="60" spans="1:25" x14ac:dyDescent="0.25">
      <c r="A60">
        <v>101</v>
      </c>
      <c r="B60" t="s">
        <v>37</v>
      </c>
      <c r="C60">
        <v>2</v>
      </c>
      <c r="D60">
        <v>1</v>
      </c>
      <c r="E60" t="b">
        <v>0</v>
      </c>
      <c r="F60">
        <v>2137</v>
      </c>
      <c r="G60" s="10" t="s">
        <v>54</v>
      </c>
      <c r="H60">
        <v>0.61099999999999999</v>
      </c>
      <c r="I60">
        <v>2.472</v>
      </c>
      <c r="J60">
        <v>0.26600000000000001</v>
      </c>
      <c r="K60">
        <v>0.158</v>
      </c>
      <c r="L60">
        <v>0.73399999999999999</v>
      </c>
      <c r="M60">
        <v>3.9E-2</v>
      </c>
      <c r="N60">
        <v>0.56999999999999995</v>
      </c>
      <c r="O60">
        <v>2.419</v>
      </c>
      <c r="P60">
        <v>0.24099999999999999</v>
      </c>
      <c r="Q60">
        <v>0.14199999999999999</v>
      </c>
      <c r="R60">
        <v>0.69099999999999995</v>
      </c>
      <c r="S60">
        <v>3.2000000000000001E-2</v>
      </c>
      <c r="T60">
        <v>0.65400000000000003</v>
      </c>
      <c r="U60">
        <v>2.5270000000000001</v>
      </c>
      <c r="V60">
        <v>0.29199999999999998</v>
      </c>
      <c r="W60">
        <v>0.17499999999999999</v>
      </c>
      <c r="X60">
        <v>0.77900000000000003</v>
      </c>
      <c r="Y60" s="10">
        <v>4.5999999999999999E-2</v>
      </c>
    </row>
    <row r="61" spans="1:25" x14ac:dyDescent="0.25">
      <c r="A61">
        <v>108</v>
      </c>
      <c r="B61" t="s">
        <v>38</v>
      </c>
      <c r="C61">
        <v>2</v>
      </c>
      <c r="D61">
        <v>1</v>
      </c>
      <c r="E61" t="b">
        <v>0</v>
      </c>
      <c r="F61">
        <v>981</v>
      </c>
      <c r="G61" s="10" t="s">
        <v>55</v>
      </c>
      <c r="H61">
        <v>0.39800000000000002</v>
      </c>
      <c r="I61">
        <v>2.552</v>
      </c>
      <c r="J61">
        <v>1.2989999999999999</v>
      </c>
      <c r="K61">
        <v>0.33800000000000002</v>
      </c>
      <c r="L61">
        <v>0.65300000000000002</v>
      </c>
      <c r="M61">
        <v>0.06</v>
      </c>
      <c r="N61">
        <v>0.35499999999999998</v>
      </c>
      <c r="O61">
        <v>2.456</v>
      </c>
      <c r="P61">
        <v>1.145</v>
      </c>
      <c r="Q61">
        <v>0.29099999999999998</v>
      </c>
      <c r="R61">
        <v>0.59</v>
      </c>
      <c r="S61">
        <v>4.8000000000000001E-2</v>
      </c>
      <c r="T61">
        <v>0.442</v>
      </c>
      <c r="U61">
        <v>2.6509999999999998</v>
      </c>
      <c r="V61">
        <v>1.4630000000000001</v>
      </c>
      <c r="W61">
        <v>0.38800000000000001</v>
      </c>
      <c r="X61">
        <v>0.71799999999999997</v>
      </c>
      <c r="Y61" s="10">
        <v>7.2999999999999995E-2</v>
      </c>
    </row>
    <row r="62" spans="1:25" x14ac:dyDescent="0.25">
      <c r="A62">
        <v>115</v>
      </c>
      <c r="B62" t="s">
        <v>39</v>
      </c>
      <c r="C62">
        <v>2</v>
      </c>
      <c r="D62">
        <v>1</v>
      </c>
      <c r="E62" t="b">
        <v>0</v>
      </c>
      <c r="F62">
        <v>276</v>
      </c>
      <c r="G62" s="10" t="s">
        <v>56</v>
      </c>
      <c r="H62">
        <v>0.28100000000000003</v>
      </c>
      <c r="I62">
        <v>2.1840000000000002</v>
      </c>
      <c r="J62">
        <v>7.4999999999999997E-2</v>
      </c>
      <c r="K62">
        <v>7.0000000000000007E-2</v>
      </c>
      <c r="L62">
        <v>0.79600000000000004</v>
      </c>
      <c r="M62">
        <v>3.2000000000000001E-2</v>
      </c>
      <c r="N62">
        <v>0.218</v>
      </c>
      <c r="O62">
        <v>2.09</v>
      </c>
      <c r="P62">
        <v>4.8000000000000001E-2</v>
      </c>
      <c r="Q62">
        <v>4.2999999999999997E-2</v>
      </c>
      <c r="R62">
        <v>0.69099999999999995</v>
      </c>
      <c r="S62">
        <v>1.6E-2</v>
      </c>
      <c r="T62">
        <v>0.34699999999999998</v>
      </c>
      <c r="U62">
        <v>2.2799999999999998</v>
      </c>
      <c r="V62">
        <v>0.10199999999999999</v>
      </c>
      <c r="W62">
        <v>9.7000000000000003E-2</v>
      </c>
      <c r="X62">
        <v>0.90700000000000003</v>
      </c>
      <c r="Y62" s="10">
        <v>4.8000000000000001E-2</v>
      </c>
    </row>
    <row r="63" spans="1:25" x14ac:dyDescent="0.25">
      <c r="A63">
        <v>122</v>
      </c>
      <c r="B63" t="s">
        <v>40</v>
      </c>
      <c r="C63">
        <v>2</v>
      </c>
      <c r="D63">
        <v>1</v>
      </c>
      <c r="E63" t="b">
        <v>0</v>
      </c>
      <c r="F63">
        <v>1010</v>
      </c>
      <c r="G63" s="10" t="s">
        <v>57</v>
      </c>
      <c r="H63">
        <v>0.92</v>
      </c>
      <c r="I63">
        <v>2.29</v>
      </c>
      <c r="J63">
        <v>0.188</v>
      </c>
      <c r="K63">
        <v>0.248</v>
      </c>
      <c r="L63">
        <v>0.255</v>
      </c>
      <c r="M63">
        <v>3.5000000000000003E-2</v>
      </c>
      <c r="N63">
        <v>0.82499999999999996</v>
      </c>
      <c r="O63">
        <v>2.2280000000000002</v>
      </c>
      <c r="P63">
        <v>0.14799999999999999</v>
      </c>
      <c r="Q63">
        <v>0.21199999999999999</v>
      </c>
      <c r="R63">
        <v>0.221</v>
      </c>
      <c r="S63">
        <v>2.5000000000000001E-2</v>
      </c>
      <c r="T63">
        <v>1.0209999999999999</v>
      </c>
      <c r="U63">
        <v>2.3540000000000001</v>
      </c>
      <c r="V63">
        <v>0.22900000000000001</v>
      </c>
      <c r="W63">
        <v>0.28599999999999998</v>
      </c>
      <c r="X63">
        <v>0.28899999999999998</v>
      </c>
      <c r="Y63" s="10">
        <v>4.4999999999999998E-2</v>
      </c>
    </row>
    <row r="64" spans="1:25" x14ac:dyDescent="0.25">
      <c r="A64">
        <v>129</v>
      </c>
      <c r="B64" t="s">
        <v>41</v>
      </c>
      <c r="C64">
        <v>2</v>
      </c>
      <c r="D64">
        <v>1</v>
      </c>
      <c r="E64" t="b">
        <v>0</v>
      </c>
      <c r="F64">
        <v>5656</v>
      </c>
      <c r="G64" s="10" t="s">
        <v>58</v>
      </c>
      <c r="H64">
        <v>0.91400000000000003</v>
      </c>
      <c r="I64">
        <v>2.347</v>
      </c>
      <c r="J64">
        <v>0.27700000000000002</v>
      </c>
      <c r="K64">
        <v>8.4000000000000005E-2</v>
      </c>
      <c r="L64">
        <v>0.93400000000000005</v>
      </c>
      <c r="M64">
        <v>0.03</v>
      </c>
      <c r="N64">
        <v>0.878</v>
      </c>
      <c r="O64">
        <v>2.3170000000000002</v>
      </c>
      <c r="P64">
        <v>0.25900000000000001</v>
      </c>
      <c r="Q64">
        <v>7.6999999999999999E-2</v>
      </c>
      <c r="R64">
        <v>0.90300000000000002</v>
      </c>
      <c r="S64">
        <v>2.5999999999999999E-2</v>
      </c>
      <c r="T64">
        <v>0.95</v>
      </c>
      <c r="U64">
        <v>2.3780000000000001</v>
      </c>
      <c r="V64">
        <v>0.29599999999999999</v>
      </c>
      <c r="W64">
        <v>9.1999999999999998E-2</v>
      </c>
      <c r="X64">
        <v>0.96599999999999997</v>
      </c>
      <c r="Y64" s="10">
        <v>3.3000000000000002E-2</v>
      </c>
    </row>
    <row r="65" spans="1:25" x14ac:dyDescent="0.25">
      <c r="A65">
        <v>136</v>
      </c>
      <c r="B65" t="s">
        <v>42</v>
      </c>
      <c r="C65">
        <v>2</v>
      </c>
      <c r="D65">
        <v>1</v>
      </c>
      <c r="E65" t="b">
        <v>0</v>
      </c>
      <c r="F65">
        <v>28045</v>
      </c>
      <c r="G65" s="10" t="s">
        <v>59</v>
      </c>
      <c r="H65">
        <v>0.51900000000000002</v>
      </c>
      <c r="I65">
        <v>2.5649999999999999</v>
      </c>
      <c r="J65">
        <v>0.28199999999999997</v>
      </c>
      <c r="K65">
        <v>0.122</v>
      </c>
      <c r="L65">
        <v>1.1200000000000001</v>
      </c>
      <c r="M65">
        <v>3.9E-2</v>
      </c>
      <c r="N65">
        <v>0.51</v>
      </c>
      <c r="O65">
        <v>2.5489999999999999</v>
      </c>
      <c r="P65">
        <v>0.27400000000000002</v>
      </c>
      <c r="Q65">
        <v>0.11799999999999999</v>
      </c>
      <c r="R65">
        <v>1.1040000000000001</v>
      </c>
      <c r="S65">
        <v>3.6999999999999998E-2</v>
      </c>
      <c r="T65">
        <v>0.52900000000000003</v>
      </c>
      <c r="U65">
        <v>2.5819999999999999</v>
      </c>
      <c r="V65">
        <v>0.28999999999999998</v>
      </c>
      <c r="W65">
        <v>0.125</v>
      </c>
      <c r="X65">
        <v>1.1359999999999999</v>
      </c>
      <c r="Y65" s="10">
        <v>0.04</v>
      </c>
    </row>
    <row r="66" spans="1:25" x14ac:dyDescent="0.25">
      <c r="A66">
        <v>143</v>
      </c>
      <c r="B66" t="s">
        <v>43</v>
      </c>
      <c r="C66">
        <v>2</v>
      </c>
      <c r="D66">
        <v>1</v>
      </c>
      <c r="E66" t="b">
        <v>0</v>
      </c>
      <c r="F66">
        <v>1317</v>
      </c>
      <c r="G66" s="10" t="s">
        <v>64</v>
      </c>
      <c r="H66">
        <v>0.49399999999999999</v>
      </c>
      <c r="I66">
        <v>2.35</v>
      </c>
      <c r="J66">
        <v>0.3</v>
      </c>
      <c r="K66">
        <v>0.111</v>
      </c>
      <c r="L66">
        <v>0.70299999999999996</v>
      </c>
      <c r="M66">
        <v>3.7999999999999999E-2</v>
      </c>
      <c r="N66">
        <v>0.45100000000000001</v>
      </c>
      <c r="O66">
        <v>2.2879999999999998</v>
      </c>
      <c r="P66">
        <v>0.25700000000000001</v>
      </c>
      <c r="Q66">
        <v>9.1999999999999998E-2</v>
      </c>
      <c r="R66">
        <v>0.64800000000000002</v>
      </c>
      <c r="S66">
        <v>0.03</v>
      </c>
      <c r="T66">
        <v>0.53800000000000003</v>
      </c>
      <c r="U66">
        <v>2.4140000000000001</v>
      </c>
      <c r="V66">
        <v>0.34599999999999997</v>
      </c>
      <c r="W66">
        <v>0.13</v>
      </c>
      <c r="X66">
        <v>0.75900000000000001</v>
      </c>
      <c r="Y66" s="10">
        <v>4.5999999999999999E-2</v>
      </c>
    </row>
    <row r="67" spans="1:25" x14ac:dyDescent="0.25">
      <c r="A67">
        <v>150</v>
      </c>
      <c r="B67" t="s">
        <v>44</v>
      </c>
      <c r="C67">
        <v>2</v>
      </c>
      <c r="D67">
        <v>1</v>
      </c>
      <c r="E67" t="b">
        <v>0</v>
      </c>
      <c r="F67">
        <v>1</v>
      </c>
      <c r="G67" s="10" t="s">
        <v>60</v>
      </c>
      <c r="H67">
        <v>0</v>
      </c>
      <c r="I67">
        <v>2</v>
      </c>
      <c r="J67">
        <v>0</v>
      </c>
      <c r="K67">
        <v>0</v>
      </c>
      <c r="L67">
        <v>0</v>
      </c>
      <c r="M67">
        <v>0</v>
      </c>
      <c r="N67">
        <v>0</v>
      </c>
      <c r="O67">
        <v>2</v>
      </c>
      <c r="P67">
        <v>0</v>
      </c>
      <c r="Q67">
        <v>0</v>
      </c>
      <c r="R67">
        <v>0</v>
      </c>
      <c r="S67">
        <v>0</v>
      </c>
      <c r="T67">
        <v>0</v>
      </c>
      <c r="U67">
        <v>2</v>
      </c>
      <c r="V67">
        <v>0</v>
      </c>
      <c r="W67">
        <v>0</v>
      </c>
      <c r="X67">
        <v>0</v>
      </c>
      <c r="Y67" s="10">
        <v>0</v>
      </c>
    </row>
    <row r="68" spans="1:25" x14ac:dyDescent="0.25">
      <c r="A68">
        <v>4</v>
      </c>
      <c r="B68" t="s">
        <v>22</v>
      </c>
      <c r="C68">
        <v>3</v>
      </c>
      <c r="D68">
        <v>1</v>
      </c>
      <c r="E68" t="b">
        <v>0</v>
      </c>
      <c r="F68">
        <v>521</v>
      </c>
      <c r="G68" s="10" t="s">
        <v>47</v>
      </c>
      <c r="H68">
        <v>0.255</v>
      </c>
      <c r="I68">
        <v>0.52700000000000002</v>
      </c>
      <c r="J68">
        <v>2.2570000000000001</v>
      </c>
      <c r="K68">
        <v>0.11799999999999999</v>
      </c>
      <c r="L68">
        <v>0.60199999999999998</v>
      </c>
      <c r="M68">
        <v>1.2E-2</v>
      </c>
      <c r="N68">
        <v>0.20799999999999999</v>
      </c>
      <c r="O68">
        <v>0.44800000000000001</v>
      </c>
      <c r="P68">
        <v>2.1520000000000001</v>
      </c>
      <c r="Q68">
        <v>9.2999999999999999E-2</v>
      </c>
      <c r="R68">
        <v>0.52100000000000002</v>
      </c>
      <c r="S68">
        <v>5.0000000000000001E-3</v>
      </c>
      <c r="T68">
        <v>0.30199999999999999</v>
      </c>
      <c r="U68">
        <v>0.60899999999999999</v>
      </c>
      <c r="V68">
        <v>2.3660000000000001</v>
      </c>
      <c r="W68">
        <v>0.14499999999999999</v>
      </c>
      <c r="X68">
        <v>0.68700000000000006</v>
      </c>
      <c r="Y68" s="10">
        <v>0.02</v>
      </c>
    </row>
    <row r="69" spans="1:25" x14ac:dyDescent="0.25">
      <c r="A69">
        <v>11</v>
      </c>
      <c r="B69" t="s">
        <v>23</v>
      </c>
      <c r="C69">
        <v>3</v>
      </c>
      <c r="D69">
        <v>1</v>
      </c>
      <c r="E69" t="b">
        <v>0</v>
      </c>
      <c r="F69">
        <v>1650</v>
      </c>
      <c r="G69" s="10" t="s">
        <v>23</v>
      </c>
      <c r="H69">
        <v>0.50700000000000001</v>
      </c>
      <c r="I69">
        <v>0.92500000000000004</v>
      </c>
      <c r="J69">
        <v>2.9079999999999999</v>
      </c>
      <c r="K69">
        <v>0.65300000000000002</v>
      </c>
      <c r="L69">
        <v>0.86</v>
      </c>
      <c r="M69">
        <v>4.9000000000000002E-2</v>
      </c>
      <c r="N69">
        <v>0.46700000000000003</v>
      </c>
      <c r="O69">
        <v>0.85799999999999998</v>
      </c>
      <c r="P69">
        <v>2.786</v>
      </c>
      <c r="Q69">
        <v>0.60099999999999998</v>
      </c>
      <c r="R69">
        <v>0.80100000000000005</v>
      </c>
      <c r="S69">
        <v>0.04</v>
      </c>
      <c r="T69">
        <v>0.54800000000000004</v>
      </c>
      <c r="U69">
        <v>0.99399999999999999</v>
      </c>
      <c r="V69">
        <v>3.0350000000000001</v>
      </c>
      <c r="W69">
        <v>0.70599999999999996</v>
      </c>
      <c r="X69">
        <v>0.92200000000000004</v>
      </c>
      <c r="Y69" s="10">
        <v>5.7000000000000002E-2</v>
      </c>
    </row>
    <row r="70" spans="1:25" x14ac:dyDescent="0.25">
      <c r="A70">
        <v>18</v>
      </c>
      <c r="B70" t="s">
        <v>24</v>
      </c>
      <c r="C70">
        <v>3</v>
      </c>
      <c r="D70">
        <v>1</v>
      </c>
      <c r="E70" t="b">
        <v>0</v>
      </c>
      <c r="F70">
        <v>7696</v>
      </c>
      <c r="G70" s="10" t="s">
        <v>48</v>
      </c>
      <c r="H70">
        <v>0.70699999999999996</v>
      </c>
      <c r="I70">
        <v>1.25</v>
      </c>
      <c r="J70">
        <v>2.8940000000000001</v>
      </c>
      <c r="K70">
        <v>0.94899999999999995</v>
      </c>
      <c r="L70">
        <v>1.079</v>
      </c>
      <c r="M70">
        <v>7.0999999999999994E-2</v>
      </c>
      <c r="N70">
        <v>0.68100000000000005</v>
      </c>
      <c r="O70">
        <v>1.2070000000000001</v>
      </c>
      <c r="P70">
        <v>2.839</v>
      </c>
      <c r="Q70">
        <v>0.91400000000000003</v>
      </c>
      <c r="R70">
        <v>1.044</v>
      </c>
      <c r="S70">
        <v>6.6000000000000003E-2</v>
      </c>
      <c r="T70">
        <v>0.73399999999999999</v>
      </c>
      <c r="U70">
        <v>1.2949999999999999</v>
      </c>
      <c r="V70">
        <v>2.9489999999999998</v>
      </c>
      <c r="W70">
        <v>0.98599999999999999</v>
      </c>
      <c r="X70">
        <v>1.1140000000000001</v>
      </c>
      <c r="Y70" s="10">
        <v>7.5999999999999998E-2</v>
      </c>
    </row>
    <row r="71" spans="1:25" x14ac:dyDescent="0.25">
      <c r="A71">
        <v>25</v>
      </c>
      <c r="B71" t="s">
        <v>25</v>
      </c>
      <c r="C71">
        <v>3</v>
      </c>
      <c r="D71">
        <v>1</v>
      </c>
      <c r="E71" t="b">
        <v>0</v>
      </c>
      <c r="F71">
        <v>10</v>
      </c>
      <c r="G71" s="10" t="s">
        <v>49</v>
      </c>
      <c r="H71">
        <v>0.16200000000000001</v>
      </c>
      <c r="I71">
        <v>0.999</v>
      </c>
      <c r="J71">
        <v>1.9670000000000001</v>
      </c>
      <c r="K71">
        <v>0</v>
      </c>
      <c r="L71">
        <v>0.434</v>
      </c>
      <c r="M71">
        <v>2.9000000000000001E-2</v>
      </c>
      <c r="N71">
        <v>-3.1E-2</v>
      </c>
      <c r="O71">
        <v>0.22800000000000001</v>
      </c>
      <c r="P71">
        <v>1.524</v>
      </c>
      <c r="Q71">
        <v>0</v>
      </c>
      <c r="R71">
        <v>-6.8000000000000005E-2</v>
      </c>
      <c r="S71">
        <v>-3.5000000000000003E-2</v>
      </c>
      <c r="T71">
        <v>0.39400000000000002</v>
      </c>
      <c r="U71">
        <v>2.2559999999999998</v>
      </c>
      <c r="V71">
        <v>2.4889999999999999</v>
      </c>
      <c r="W71">
        <v>0</v>
      </c>
      <c r="X71">
        <v>1.2070000000000001</v>
      </c>
      <c r="Y71" s="10">
        <v>9.7000000000000003E-2</v>
      </c>
    </row>
    <row r="72" spans="1:25" x14ac:dyDescent="0.25">
      <c r="A72">
        <v>32</v>
      </c>
      <c r="B72" t="s">
        <v>27</v>
      </c>
      <c r="C72">
        <v>3</v>
      </c>
      <c r="D72">
        <v>1</v>
      </c>
      <c r="E72" t="b">
        <v>0</v>
      </c>
      <c r="F72">
        <v>588</v>
      </c>
      <c r="G72" s="10" t="s">
        <v>27</v>
      </c>
      <c r="H72">
        <v>0.54600000000000004</v>
      </c>
      <c r="I72">
        <v>0.56200000000000006</v>
      </c>
      <c r="J72">
        <v>2.621</v>
      </c>
      <c r="K72">
        <v>0.56399999999999995</v>
      </c>
      <c r="L72">
        <v>0.29499999999999998</v>
      </c>
      <c r="M72">
        <v>4.7E-2</v>
      </c>
      <c r="N72">
        <v>0.46899999999999997</v>
      </c>
      <c r="O72">
        <v>0.48399999999999999</v>
      </c>
      <c r="P72">
        <v>2.468</v>
      </c>
      <c r="Q72">
        <v>0.48899999999999999</v>
      </c>
      <c r="R72">
        <v>0.25</v>
      </c>
      <c r="S72">
        <v>3.2000000000000001E-2</v>
      </c>
      <c r="T72">
        <v>0.626</v>
      </c>
      <c r="U72">
        <v>0.64600000000000002</v>
      </c>
      <c r="V72">
        <v>2.78</v>
      </c>
      <c r="W72">
        <v>0.64300000000000002</v>
      </c>
      <c r="X72">
        <v>0.34100000000000003</v>
      </c>
      <c r="Y72" s="10">
        <v>6.2E-2</v>
      </c>
    </row>
    <row r="73" spans="1:25" x14ac:dyDescent="0.25">
      <c r="A73">
        <v>39</v>
      </c>
      <c r="B73" t="s">
        <v>28</v>
      </c>
      <c r="C73">
        <v>3</v>
      </c>
      <c r="D73">
        <v>1</v>
      </c>
      <c r="E73" t="b">
        <v>0</v>
      </c>
      <c r="F73">
        <v>17330</v>
      </c>
      <c r="G73" s="10" t="s">
        <v>50</v>
      </c>
      <c r="H73">
        <v>0.79400000000000004</v>
      </c>
      <c r="I73">
        <v>1.2050000000000001</v>
      </c>
      <c r="J73">
        <v>2.657</v>
      </c>
      <c r="K73">
        <v>0.28399999999999997</v>
      </c>
      <c r="L73">
        <v>1.387</v>
      </c>
      <c r="M73">
        <v>4.2999999999999997E-2</v>
      </c>
      <c r="N73">
        <v>0.77400000000000002</v>
      </c>
      <c r="O73">
        <v>1.1759999999999999</v>
      </c>
      <c r="P73">
        <v>2.6269999999999998</v>
      </c>
      <c r="Q73">
        <v>0.27500000000000002</v>
      </c>
      <c r="R73">
        <v>1.359</v>
      </c>
      <c r="S73">
        <v>0.04</v>
      </c>
      <c r="T73">
        <v>0.81499999999999995</v>
      </c>
      <c r="U73">
        <v>1.234</v>
      </c>
      <c r="V73">
        <v>2.6880000000000002</v>
      </c>
      <c r="W73">
        <v>0.29299999999999998</v>
      </c>
      <c r="X73">
        <v>1.4159999999999999</v>
      </c>
      <c r="Y73" s="10">
        <v>4.4999999999999998E-2</v>
      </c>
    </row>
    <row r="74" spans="1:25" x14ac:dyDescent="0.25">
      <c r="A74">
        <v>46</v>
      </c>
      <c r="B74" t="s">
        <v>29</v>
      </c>
      <c r="C74">
        <v>3</v>
      </c>
      <c r="D74">
        <v>1</v>
      </c>
      <c r="E74" t="b">
        <v>0</v>
      </c>
      <c r="F74">
        <v>15</v>
      </c>
      <c r="G74" s="10" t="s">
        <v>61</v>
      </c>
      <c r="H74">
        <v>0.6</v>
      </c>
      <c r="I74">
        <v>0.60299999999999998</v>
      </c>
      <c r="J74">
        <v>2.339</v>
      </c>
      <c r="K74">
        <v>0.13600000000000001</v>
      </c>
      <c r="L74">
        <v>0.55600000000000005</v>
      </c>
      <c r="M74">
        <v>0</v>
      </c>
      <c r="N74">
        <v>0.23799999999999999</v>
      </c>
      <c r="O74">
        <v>9.9000000000000005E-2</v>
      </c>
      <c r="P74">
        <v>1.772</v>
      </c>
      <c r="Q74">
        <v>-2.4E-2</v>
      </c>
      <c r="R74">
        <v>0.153</v>
      </c>
      <c r="S74">
        <v>0</v>
      </c>
      <c r="T74">
        <v>1.069</v>
      </c>
      <c r="U74">
        <v>1.34</v>
      </c>
      <c r="V74">
        <v>3.0219999999999998</v>
      </c>
      <c r="W74">
        <v>0.32200000000000001</v>
      </c>
      <c r="X74">
        <v>1.101</v>
      </c>
      <c r="Y74" s="10">
        <v>0</v>
      </c>
    </row>
    <row r="75" spans="1:25" x14ac:dyDescent="0.25">
      <c r="A75">
        <v>53</v>
      </c>
      <c r="B75" t="s">
        <v>30</v>
      </c>
      <c r="C75">
        <v>3</v>
      </c>
      <c r="D75">
        <v>1</v>
      </c>
      <c r="E75" t="b">
        <v>0</v>
      </c>
      <c r="F75">
        <v>173</v>
      </c>
      <c r="G75" s="10" t="s">
        <v>51</v>
      </c>
      <c r="H75">
        <v>0.46100000000000002</v>
      </c>
      <c r="I75">
        <v>0.24299999999999999</v>
      </c>
      <c r="J75">
        <v>2.2669999999999999</v>
      </c>
      <c r="K75">
        <v>0.34200000000000003</v>
      </c>
      <c r="L75">
        <v>0.44400000000000001</v>
      </c>
      <c r="M75">
        <v>0.02</v>
      </c>
      <c r="N75">
        <v>0.34599999999999997</v>
      </c>
      <c r="O75">
        <v>0.17399999999999999</v>
      </c>
      <c r="P75">
        <v>2.073</v>
      </c>
      <c r="Q75">
        <v>0.25</v>
      </c>
      <c r="R75">
        <v>0.35</v>
      </c>
      <c r="S75">
        <v>1E-3</v>
      </c>
      <c r="T75">
        <v>0.58599999999999997</v>
      </c>
      <c r="U75">
        <v>0.316</v>
      </c>
      <c r="V75">
        <v>2.4729999999999999</v>
      </c>
      <c r="W75">
        <v>0.442</v>
      </c>
      <c r="X75">
        <v>0.54500000000000004</v>
      </c>
      <c r="Y75" s="10">
        <v>3.9E-2</v>
      </c>
    </row>
    <row r="76" spans="1:25" x14ac:dyDescent="0.25">
      <c r="A76">
        <v>60</v>
      </c>
      <c r="B76" t="s">
        <v>31</v>
      </c>
      <c r="C76">
        <v>3</v>
      </c>
      <c r="D76">
        <v>1</v>
      </c>
      <c r="E76" t="b">
        <v>0</v>
      </c>
      <c r="F76">
        <v>275</v>
      </c>
      <c r="G76" s="10" t="s">
        <v>65</v>
      </c>
      <c r="H76">
        <v>0.51800000000000002</v>
      </c>
      <c r="I76">
        <v>0.61799999999999999</v>
      </c>
      <c r="J76">
        <v>3.0369999999999999</v>
      </c>
      <c r="K76">
        <v>0.28599999999999998</v>
      </c>
      <c r="L76">
        <v>0.67100000000000004</v>
      </c>
      <c r="M76">
        <v>3.2000000000000001E-2</v>
      </c>
      <c r="N76">
        <v>0.40500000000000003</v>
      </c>
      <c r="O76">
        <v>0.48399999999999999</v>
      </c>
      <c r="P76">
        <v>2.7869999999999999</v>
      </c>
      <c r="Q76">
        <v>0.218</v>
      </c>
      <c r="R76">
        <v>0.53300000000000003</v>
      </c>
      <c r="S76">
        <v>1.4999999999999999E-2</v>
      </c>
      <c r="T76">
        <v>0.64</v>
      </c>
      <c r="U76">
        <v>0.76300000000000001</v>
      </c>
      <c r="V76">
        <v>3.3039999999999998</v>
      </c>
      <c r="W76">
        <v>0.35799999999999998</v>
      </c>
      <c r="X76">
        <v>0.82099999999999995</v>
      </c>
      <c r="Y76" s="10">
        <v>4.9000000000000002E-2</v>
      </c>
    </row>
    <row r="77" spans="1:25" x14ac:dyDescent="0.25">
      <c r="A77">
        <v>67</v>
      </c>
      <c r="B77" t="s">
        <v>32</v>
      </c>
      <c r="C77">
        <v>3</v>
      </c>
      <c r="D77">
        <v>1</v>
      </c>
      <c r="E77" t="b">
        <v>0</v>
      </c>
      <c r="F77">
        <v>3368</v>
      </c>
      <c r="G77" s="10" t="s">
        <v>63</v>
      </c>
      <c r="H77">
        <v>0.66200000000000003</v>
      </c>
      <c r="I77">
        <v>1.6519999999999999</v>
      </c>
      <c r="J77">
        <v>3.5139999999999998</v>
      </c>
      <c r="K77">
        <v>1.272</v>
      </c>
      <c r="L77">
        <v>0.77900000000000003</v>
      </c>
      <c r="M77">
        <v>0.1</v>
      </c>
      <c r="N77">
        <v>0.627</v>
      </c>
      <c r="O77">
        <v>1.575</v>
      </c>
      <c r="P77">
        <v>3.3879999999999999</v>
      </c>
      <c r="Q77">
        <v>1.2090000000000001</v>
      </c>
      <c r="R77">
        <v>0.74</v>
      </c>
      <c r="S77">
        <v>9.0999999999999998E-2</v>
      </c>
      <c r="T77">
        <v>0.69699999999999995</v>
      </c>
      <c r="U77">
        <v>1.7330000000000001</v>
      </c>
      <c r="V77">
        <v>3.6440000000000001</v>
      </c>
      <c r="W77">
        <v>1.337</v>
      </c>
      <c r="X77">
        <v>0.81899999999999995</v>
      </c>
      <c r="Y77" s="10">
        <v>0.109</v>
      </c>
    </row>
    <row r="78" spans="1:25" x14ac:dyDescent="0.25">
      <c r="A78">
        <v>74</v>
      </c>
      <c r="B78" t="s">
        <v>33</v>
      </c>
      <c r="C78">
        <v>3</v>
      </c>
      <c r="D78">
        <v>1</v>
      </c>
      <c r="E78" t="b">
        <v>0</v>
      </c>
      <c r="F78">
        <v>330</v>
      </c>
      <c r="G78" s="10" t="s">
        <v>33</v>
      </c>
      <c r="H78">
        <v>0.41699999999999998</v>
      </c>
      <c r="I78">
        <v>0.51700000000000002</v>
      </c>
      <c r="J78">
        <v>2.2909999999999999</v>
      </c>
      <c r="K78">
        <v>0.123</v>
      </c>
      <c r="L78">
        <v>0.45700000000000002</v>
      </c>
      <c r="M78">
        <v>1.2E-2</v>
      </c>
      <c r="N78">
        <v>0.34100000000000003</v>
      </c>
      <c r="O78">
        <v>0.43</v>
      </c>
      <c r="P78">
        <v>2.1659999999999999</v>
      </c>
      <c r="Q78">
        <v>0.09</v>
      </c>
      <c r="R78">
        <v>0.38200000000000001</v>
      </c>
      <c r="S78">
        <v>2E-3</v>
      </c>
      <c r="T78">
        <v>0.498</v>
      </c>
      <c r="U78">
        <v>0.61</v>
      </c>
      <c r="V78">
        <v>2.42</v>
      </c>
      <c r="W78">
        <v>0.157</v>
      </c>
      <c r="X78">
        <v>0.53700000000000003</v>
      </c>
      <c r="Y78" s="10">
        <v>2.1000000000000001E-2</v>
      </c>
    </row>
    <row r="79" spans="1:25" x14ac:dyDescent="0.25">
      <c r="A79">
        <v>81</v>
      </c>
      <c r="B79" t="s">
        <v>34</v>
      </c>
      <c r="C79">
        <v>3</v>
      </c>
      <c r="D79">
        <v>1</v>
      </c>
      <c r="E79" t="b">
        <v>0</v>
      </c>
      <c r="F79">
        <v>6</v>
      </c>
      <c r="G79" s="10" t="s">
        <v>62</v>
      </c>
      <c r="H79">
        <v>0.81399999999999995</v>
      </c>
      <c r="I79">
        <v>0.59199999999999997</v>
      </c>
      <c r="J79">
        <v>2.1139999999999999</v>
      </c>
      <c r="K79">
        <v>0.126</v>
      </c>
      <c r="L79">
        <v>0.97799999999999998</v>
      </c>
      <c r="M79">
        <v>0</v>
      </c>
      <c r="N79">
        <v>-0.32300000000000001</v>
      </c>
      <c r="O79">
        <v>-0.26200000000000001</v>
      </c>
      <c r="P79">
        <v>1.5149999999999999</v>
      </c>
      <c r="Q79">
        <v>-7.3999999999999996E-2</v>
      </c>
      <c r="R79">
        <v>-0.159</v>
      </c>
      <c r="S79">
        <v>0</v>
      </c>
      <c r="T79">
        <v>3.8660000000000001</v>
      </c>
      <c r="U79">
        <v>2.4329999999999998</v>
      </c>
      <c r="V79">
        <v>2.855</v>
      </c>
      <c r="W79">
        <v>0.37</v>
      </c>
      <c r="X79">
        <v>3.6520000000000001</v>
      </c>
      <c r="Y79" s="10">
        <v>0</v>
      </c>
    </row>
    <row r="80" spans="1:25" x14ac:dyDescent="0.25">
      <c r="A80">
        <v>88</v>
      </c>
      <c r="B80" t="s">
        <v>35</v>
      </c>
      <c r="C80">
        <v>3</v>
      </c>
      <c r="D80">
        <v>1</v>
      </c>
      <c r="E80" t="b">
        <v>0</v>
      </c>
      <c r="F80">
        <v>2239</v>
      </c>
      <c r="G80" s="10" t="s">
        <v>52</v>
      </c>
      <c r="H80">
        <v>1.3220000000000001</v>
      </c>
      <c r="I80">
        <v>1.9179999999999999</v>
      </c>
      <c r="J80">
        <v>2.468</v>
      </c>
      <c r="K80">
        <v>1.1830000000000001</v>
      </c>
      <c r="L80">
        <v>1.8240000000000001</v>
      </c>
      <c r="M80">
        <v>0.13600000000000001</v>
      </c>
      <c r="N80">
        <v>1.2310000000000001</v>
      </c>
      <c r="O80">
        <v>1.786</v>
      </c>
      <c r="P80">
        <v>2.395</v>
      </c>
      <c r="Q80">
        <v>1.1000000000000001</v>
      </c>
      <c r="R80">
        <v>1.716</v>
      </c>
      <c r="S80">
        <v>0.122</v>
      </c>
      <c r="T80">
        <v>1.4159999999999999</v>
      </c>
      <c r="U80">
        <v>2.056</v>
      </c>
      <c r="V80">
        <v>2.5419999999999998</v>
      </c>
      <c r="W80">
        <v>1.2689999999999999</v>
      </c>
      <c r="X80">
        <v>1.9359999999999999</v>
      </c>
      <c r="Y80" s="10">
        <v>0.15</v>
      </c>
    </row>
    <row r="81" spans="1:25" x14ac:dyDescent="0.25">
      <c r="A81">
        <v>95</v>
      </c>
      <c r="B81" t="s">
        <v>36</v>
      </c>
      <c r="C81">
        <v>3</v>
      </c>
      <c r="D81">
        <v>1</v>
      </c>
      <c r="E81" t="b">
        <v>0</v>
      </c>
      <c r="F81">
        <v>21</v>
      </c>
      <c r="G81" s="10" t="s">
        <v>53</v>
      </c>
      <c r="H81">
        <v>0.11899999999999999</v>
      </c>
      <c r="I81">
        <v>0.22900000000000001</v>
      </c>
      <c r="J81">
        <v>2.1469999999999998</v>
      </c>
      <c r="K81">
        <v>0.193</v>
      </c>
      <c r="L81">
        <v>0.28899999999999998</v>
      </c>
      <c r="M81">
        <v>0</v>
      </c>
      <c r="N81">
        <v>-5.6000000000000001E-2</v>
      </c>
      <c r="O81">
        <v>4.7E-2</v>
      </c>
      <c r="P81">
        <v>1.734</v>
      </c>
      <c r="Q81">
        <v>5.0000000000000001E-3</v>
      </c>
      <c r="R81">
        <v>7.3999999999999996E-2</v>
      </c>
      <c r="S81">
        <v>0</v>
      </c>
      <c r="T81">
        <v>0.32800000000000001</v>
      </c>
      <c r="U81">
        <v>0.442</v>
      </c>
      <c r="V81">
        <v>2.6230000000000002</v>
      </c>
      <c r="W81">
        <v>0.41699999999999998</v>
      </c>
      <c r="X81">
        <v>0.54700000000000004</v>
      </c>
      <c r="Y81" s="10">
        <v>0</v>
      </c>
    </row>
    <row r="82" spans="1:25" x14ac:dyDescent="0.25">
      <c r="A82">
        <v>102</v>
      </c>
      <c r="B82" t="s">
        <v>37</v>
      </c>
      <c r="C82">
        <v>3</v>
      </c>
      <c r="D82">
        <v>1</v>
      </c>
      <c r="E82" t="b">
        <v>0</v>
      </c>
      <c r="F82">
        <v>491</v>
      </c>
      <c r="G82" s="10" t="s">
        <v>54</v>
      </c>
      <c r="H82">
        <v>0.75</v>
      </c>
      <c r="I82">
        <v>1.1579999999999999</v>
      </c>
      <c r="J82">
        <v>2.6240000000000001</v>
      </c>
      <c r="K82">
        <v>0.36299999999999999</v>
      </c>
      <c r="L82">
        <v>0.66</v>
      </c>
      <c r="M82">
        <v>4.7E-2</v>
      </c>
      <c r="N82">
        <v>0.64300000000000002</v>
      </c>
      <c r="O82">
        <v>1.012</v>
      </c>
      <c r="P82">
        <v>2.4660000000000002</v>
      </c>
      <c r="Q82">
        <v>0.30199999999999999</v>
      </c>
      <c r="R82">
        <v>0.56799999999999995</v>
      </c>
      <c r="S82">
        <v>3.1E-2</v>
      </c>
      <c r="T82">
        <v>0.86399999999999999</v>
      </c>
      <c r="U82">
        <v>1.3149999999999999</v>
      </c>
      <c r="V82">
        <v>2.7890000000000001</v>
      </c>
      <c r="W82">
        <v>0.42699999999999999</v>
      </c>
      <c r="X82">
        <v>0.75800000000000001</v>
      </c>
      <c r="Y82" s="10">
        <v>6.4000000000000001E-2</v>
      </c>
    </row>
    <row r="83" spans="1:25" x14ac:dyDescent="0.25">
      <c r="A83">
        <v>109</v>
      </c>
      <c r="B83" t="s">
        <v>38</v>
      </c>
      <c r="C83">
        <v>3</v>
      </c>
      <c r="D83">
        <v>1</v>
      </c>
      <c r="E83" t="b">
        <v>0</v>
      </c>
      <c r="F83">
        <v>1381</v>
      </c>
      <c r="G83" s="10" t="s">
        <v>55</v>
      </c>
      <c r="H83">
        <v>0.28100000000000003</v>
      </c>
      <c r="I83">
        <v>0.68400000000000005</v>
      </c>
      <c r="J83">
        <v>3.867</v>
      </c>
      <c r="K83">
        <v>0.37</v>
      </c>
      <c r="L83">
        <v>0.54100000000000004</v>
      </c>
      <c r="M83">
        <v>0.04</v>
      </c>
      <c r="N83">
        <v>0.252</v>
      </c>
      <c r="O83">
        <v>0.626</v>
      </c>
      <c r="P83">
        <v>3.681</v>
      </c>
      <c r="Q83">
        <v>0.33</v>
      </c>
      <c r="R83">
        <v>0.495</v>
      </c>
      <c r="S83">
        <v>3.1E-2</v>
      </c>
      <c r="T83">
        <v>0.311</v>
      </c>
      <c r="U83">
        <v>0.745</v>
      </c>
      <c r="V83">
        <v>4.0620000000000003</v>
      </c>
      <c r="W83">
        <v>0.41099999999999998</v>
      </c>
      <c r="X83">
        <v>0.58799999999999997</v>
      </c>
      <c r="Y83" s="10">
        <v>4.9000000000000002E-2</v>
      </c>
    </row>
    <row r="84" spans="1:25" x14ac:dyDescent="0.25">
      <c r="A84">
        <v>116</v>
      </c>
      <c r="B84" t="s">
        <v>39</v>
      </c>
      <c r="C84">
        <v>3</v>
      </c>
      <c r="D84">
        <v>1</v>
      </c>
      <c r="E84" t="b">
        <v>0</v>
      </c>
      <c r="F84">
        <v>17</v>
      </c>
      <c r="G84" s="10" t="s">
        <v>56</v>
      </c>
      <c r="H84">
        <v>0.32</v>
      </c>
      <c r="I84">
        <v>0.60699999999999998</v>
      </c>
      <c r="J84">
        <v>2.0840000000000001</v>
      </c>
      <c r="K84">
        <v>0.23699999999999999</v>
      </c>
      <c r="L84">
        <v>0.56299999999999994</v>
      </c>
      <c r="M84">
        <v>1.0999999999999999E-2</v>
      </c>
      <c r="N84">
        <v>7.5999999999999998E-2</v>
      </c>
      <c r="O84">
        <v>0.246</v>
      </c>
      <c r="P84">
        <v>1.825</v>
      </c>
      <c r="Q84">
        <v>2.4E-2</v>
      </c>
      <c r="R84">
        <v>0.221</v>
      </c>
      <c r="S84">
        <v>-1.2E-2</v>
      </c>
      <c r="T84">
        <v>0.62</v>
      </c>
      <c r="U84">
        <v>1.0720000000000001</v>
      </c>
      <c r="V84">
        <v>2.3660000000000001</v>
      </c>
      <c r="W84">
        <v>0.49399999999999999</v>
      </c>
      <c r="X84">
        <v>1</v>
      </c>
      <c r="Y84" s="10">
        <v>3.4000000000000002E-2</v>
      </c>
    </row>
    <row r="85" spans="1:25" x14ac:dyDescent="0.25">
      <c r="A85">
        <v>123</v>
      </c>
      <c r="B85" t="s">
        <v>40</v>
      </c>
      <c r="C85">
        <v>3</v>
      </c>
      <c r="D85">
        <v>1</v>
      </c>
      <c r="E85" t="b">
        <v>0</v>
      </c>
      <c r="F85">
        <v>494</v>
      </c>
      <c r="G85" s="10" t="s">
        <v>57</v>
      </c>
      <c r="H85">
        <v>0.91900000000000004</v>
      </c>
      <c r="I85">
        <v>0.34100000000000003</v>
      </c>
      <c r="J85">
        <v>3.1240000000000001</v>
      </c>
      <c r="K85">
        <v>0.56399999999999995</v>
      </c>
      <c r="L85">
        <v>0.28000000000000003</v>
      </c>
      <c r="M85">
        <v>8.5000000000000006E-2</v>
      </c>
      <c r="N85">
        <v>0.79200000000000004</v>
      </c>
      <c r="O85">
        <v>0.27700000000000002</v>
      </c>
      <c r="P85">
        <v>2.8780000000000001</v>
      </c>
      <c r="Q85">
        <v>0.47699999999999998</v>
      </c>
      <c r="R85">
        <v>0.23100000000000001</v>
      </c>
      <c r="S85">
        <v>6.2E-2</v>
      </c>
      <c r="T85">
        <v>1.056</v>
      </c>
      <c r="U85">
        <v>0.40799999999999997</v>
      </c>
      <c r="V85">
        <v>3.3849999999999998</v>
      </c>
      <c r="W85">
        <v>0.65600000000000003</v>
      </c>
      <c r="X85">
        <v>0.33</v>
      </c>
      <c r="Y85" s="10">
        <v>0.108</v>
      </c>
    </row>
    <row r="86" spans="1:25" x14ac:dyDescent="0.25">
      <c r="A86">
        <v>130</v>
      </c>
      <c r="B86" t="s">
        <v>41</v>
      </c>
      <c r="C86">
        <v>3</v>
      </c>
      <c r="D86">
        <v>1</v>
      </c>
      <c r="E86" t="b">
        <v>0</v>
      </c>
      <c r="F86">
        <v>2323</v>
      </c>
      <c r="G86" s="10" t="s">
        <v>58</v>
      </c>
      <c r="H86">
        <v>0.73599999999999999</v>
      </c>
      <c r="I86">
        <v>0.59099999999999997</v>
      </c>
      <c r="J86">
        <v>2.992</v>
      </c>
      <c r="K86">
        <v>0.20399999999999999</v>
      </c>
      <c r="L86">
        <v>0.71899999999999997</v>
      </c>
      <c r="M86">
        <v>2.3E-2</v>
      </c>
      <c r="N86">
        <v>0.68600000000000005</v>
      </c>
      <c r="O86">
        <v>0.54900000000000004</v>
      </c>
      <c r="P86">
        <v>2.8940000000000001</v>
      </c>
      <c r="Q86">
        <v>0.184</v>
      </c>
      <c r="R86">
        <v>0.67300000000000004</v>
      </c>
      <c r="S86">
        <v>1.7999999999999999E-2</v>
      </c>
      <c r="T86">
        <v>0.78800000000000003</v>
      </c>
      <c r="U86">
        <v>0.63500000000000001</v>
      </c>
      <c r="V86">
        <v>3.0920000000000001</v>
      </c>
      <c r="W86">
        <v>0.22500000000000001</v>
      </c>
      <c r="X86">
        <v>0.76600000000000001</v>
      </c>
      <c r="Y86" s="10">
        <v>2.7E-2</v>
      </c>
    </row>
    <row r="87" spans="1:25" x14ac:dyDescent="0.25">
      <c r="A87">
        <v>137</v>
      </c>
      <c r="B87" t="s">
        <v>42</v>
      </c>
      <c r="C87">
        <v>3</v>
      </c>
      <c r="D87">
        <v>1</v>
      </c>
      <c r="E87" t="b">
        <v>0</v>
      </c>
      <c r="F87">
        <v>6886</v>
      </c>
      <c r="G87" s="10" t="s">
        <v>59</v>
      </c>
      <c r="H87">
        <v>0.57399999999999995</v>
      </c>
      <c r="I87">
        <v>1.2470000000000001</v>
      </c>
      <c r="J87">
        <v>2.9489999999999998</v>
      </c>
      <c r="K87">
        <v>0.20200000000000001</v>
      </c>
      <c r="L87">
        <v>1.2949999999999999</v>
      </c>
      <c r="M87">
        <v>4.9000000000000002E-2</v>
      </c>
      <c r="N87">
        <v>0.55100000000000005</v>
      </c>
      <c r="O87">
        <v>1.2050000000000001</v>
      </c>
      <c r="P87">
        <v>2.8940000000000001</v>
      </c>
      <c r="Q87">
        <v>0.192</v>
      </c>
      <c r="R87">
        <v>1.254</v>
      </c>
      <c r="S87">
        <v>4.4999999999999998E-2</v>
      </c>
      <c r="T87">
        <v>0.59699999999999998</v>
      </c>
      <c r="U87">
        <v>1.2909999999999999</v>
      </c>
      <c r="V87">
        <v>3.0049999999999999</v>
      </c>
      <c r="W87">
        <v>0.21199999999999999</v>
      </c>
      <c r="X87">
        <v>1.337</v>
      </c>
      <c r="Y87" s="10">
        <v>5.3999999999999999E-2</v>
      </c>
    </row>
    <row r="88" spans="1:25" x14ac:dyDescent="0.25">
      <c r="A88">
        <v>144</v>
      </c>
      <c r="B88" t="s">
        <v>43</v>
      </c>
      <c r="C88">
        <v>3</v>
      </c>
      <c r="D88">
        <v>1</v>
      </c>
      <c r="E88" t="b">
        <v>0</v>
      </c>
      <c r="F88">
        <v>713</v>
      </c>
      <c r="G88" s="10" t="s">
        <v>64</v>
      </c>
      <c r="H88">
        <v>0.33200000000000002</v>
      </c>
      <c r="I88">
        <v>0.496</v>
      </c>
      <c r="J88">
        <v>3.5150000000000001</v>
      </c>
      <c r="K88">
        <v>0.35699999999999998</v>
      </c>
      <c r="L88">
        <v>0.63200000000000001</v>
      </c>
      <c r="M88">
        <v>2.9000000000000001E-2</v>
      </c>
      <c r="N88">
        <v>0.28399999999999997</v>
      </c>
      <c r="O88">
        <v>0.42799999999999999</v>
      </c>
      <c r="P88">
        <v>3.2869999999999999</v>
      </c>
      <c r="Q88">
        <v>0.30399999999999999</v>
      </c>
      <c r="R88">
        <v>0.55600000000000005</v>
      </c>
      <c r="S88">
        <v>0.02</v>
      </c>
      <c r="T88">
        <v>0.38200000000000001</v>
      </c>
      <c r="U88">
        <v>0.56699999999999995</v>
      </c>
      <c r="V88">
        <v>3.7549999999999999</v>
      </c>
      <c r="W88">
        <v>0.41099999999999998</v>
      </c>
      <c r="X88">
        <v>0.71199999999999997</v>
      </c>
      <c r="Y88" s="10">
        <v>3.9E-2</v>
      </c>
    </row>
    <row r="89" spans="1:25" x14ac:dyDescent="0.25">
      <c r="A89">
        <v>151</v>
      </c>
      <c r="B89" t="s">
        <v>44</v>
      </c>
      <c r="C89">
        <v>3</v>
      </c>
      <c r="D89">
        <v>1</v>
      </c>
      <c r="E89" t="b">
        <v>0</v>
      </c>
      <c r="F89">
        <v>0</v>
      </c>
      <c r="G89" s="10" t="s">
        <v>60</v>
      </c>
      <c r="H89" t="s">
        <v>26</v>
      </c>
      <c r="I89" t="s">
        <v>26</v>
      </c>
      <c r="J89" t="s">
        <v>26</v>
      </c>
      <c r="K89" t="s">
        <v>26</v>
      </c>
      <c r="L89" t="s">
        <v>26</v>
      </c>
      <c r="M89" t="s">
        <v>26</v>
      </c>
      <c r="N89" t="s">
        <v>26</v>
      </c>
      <c r="O89" t="s">
        <v>26</v>
      </c>
      <c r="P89" t="s">
        <v>26</v>
      </c>
      <c r="Q89" t="s">
        <v>26</v>
      </c>
      <c r="R89" t="s">
        <v>26</v>
      </c>
      <c r="S89" t="s">
        <v>26</v>
      </c>
      <c r="T89" t="s">
        <v>26</v>
      </c>
      <c r="U89" t="s">
        <v>26</v>
      </c>
      <c r="V89" t="s">
        <v>26</v>
      </c>
      <c r="W89" t="s">
        <v>26</v>
      </c>
      <c r="X89" t="s">
        <v>26</v>
      </c>
      <c r="Y89" s="10" t="s">
        <v>26</v>
      </c>
    </row>
    <row r="90" spans="1:25" x14ac:dyDescent="0.25">
      <c r="A90">
        <v>5</v>
      </c>
      <c r="B90" t="s">
        <v>22</v>
      </c>
      <c r="C90">
        <v>4</v>
      </c>
      <c r="D90">
        <v>1</v>
      </c>
      <c r="E90" t="b">
        <v>0</v>
      </c>
      <c r="F90">
        <v>337</v>
      </c>
      <c r="G90" s="10" t="s">
        <v>47</v>
      </c>
      <c r="H90">
        <v>0.54700000000000004</v>
      </c>
      <c r="I90">
        <v>0.623</v>
      </c>
      <c r="J90">
        <v>0.17100000000000001</v>
      </c>
      <c r="K90">
        <v>1.8129999999999999</v>
      </c>
      <c r="L90">
        <v>0.79</v>
      </c>
      <c r="M90">
        <v>1.6E-2</v>
      </c>
      <c r="N90">
        <v>0.45900000000000002</v>
      </c>
      <c r="O90">
        <v>0.51700000000000002</v>
      </c>
      <c r="P90">
        <v>0.114</v>
      </c>
      <c r="Q90">
        <v>1.7529999999999999</v>
      </c>
      <c r="R90">
        <v>0.66800000000000004</v>
      </c>
      <c r="S90">
        <v>6.0000000000000001E-3</v>
      </c>
      <c r="T90">
        <v>0.64</v>
      </c>
      <c r="U90">
        <v>0.73599999999999999</v>
      </c>
      <c r="V90">
        <v>0.23100000000000001</v>
      </c>
      <c r="W90">
        <v>1.875</v>
      </c>
      <c r="X90">
        <v>0.92</v>
      </c>
      <c r="Y90" s="10">
        <v>2.5000000000000001E-2</v>
      </c>
    </row>
    <row r="91" spans="1:25" x14ac:dyDescent="0.25">
      <c r="A91">
        <v>12</v>
      </c>
      <c r="B91" t="s">
        <v>23</v>
      </c>
      <c r="C91">
        <v>4</v>
      </c>
      <c r="D91">
        <v>1</v>
      </c>
      <c r="E91" t="b">
        <v>0</v>
      </c>
      <c r="F91">
        <v>5273</v>
      </c>
      <c r="G91" s="10" t="s">
        <v>23</v>
      </c>
      <c r="H91">
        <v>0.81100000000000005</v>
      </c>
      <c r="I91">
        <v>1.1559999999999999</v>
      </c>
      <c r="J91">
        <v>0.224</v>
      </c>
      <c r="K91">
        <v>2.0859999999999999</v>
      </c>
      <c r="L91">
        <v>1.5089999999999999</v>
      </c>
      <c r="M91">
        <v>4.2999999999999997E-2</v>
      </c>
      <c r="N91">
        <v>0.78100000000000003</v>
      </c>
      <c r="O91">
        <v>1.115</v>
      </c>
      <c r="P91">
        <v>0.20499999999999999</v>
      </c>
      <c r="Q91">
        <v>2.0590000000000002</v>
      </c>
      <c r="R91">
        <v>1.4630000000000001</v>
      </c>
      <c r="S91">
        <v>3.9E-2</v>
      </c>
      <c r="T91">
        <v>0.84199999999999997</v>
      </c>
      <c r="U91">
        <v>1.1990000000000001</v>
      </c>
      <c r="V91">
        <v>0.24299999999999999</v>
      </c>
      <c r="W91">
        <v>2.113</v>
      </c>
      <c r="X91">
        <v>1.556</v>
      </c>
      <c r="Y91" s="10">
        <v>4.8000000000000001E-2</v>
      </c>
    </row>
    <row r="92" spans="1:25" x14ac:dyDescent="0.25">
      <c r="A92">
        <v>19</v>
      </c>
      <c r="B92" t="s">
        <v>24</v>
      </c>
      <c r="C92">
        <v>4</v>
      </c>
      <c r="D92">
        <v>1</v>
      </c>
      <c r="E92" t="b">
        <v>0</v>
      </c>
      <c r="F92">
        <v>31537</v>
      </c>
      <c r="G92" s="10" t="s">
        <v>48</v>
      </c>
      <c r="H92">
        <v>0.85499999999999998</v>
      </c>
      <c r="I92">
        <v>0.97699999999999998</v>
      </c>
      <c r="J92">
        <v>0.223</v>
      </c>
      <c r="K92">
        <v>2.1520000000000001</v>
      </c>
      <c r="L92">
        <v>1.218</v>
      </c>
      <c r="M92">
        <v>4.9000000000000002E-2</v>
      </c>
      <c r="N92">
        <v>0.84099999999999997</v>
      </c>
      <c r="O92">
        <v>0.96099999999999997</v>
      </c>
      <c r="P92">
        <v>0.216</v>
      </c>
      <c r="Q92">
        <v>2.1389999999999998</v>
      </c>
      <c r="R92">
        <v>1.202</v>
      </c>
      <c r="S92">
        <v>4.7E-2</v>
      </c>
      <c r="T92">
        <v>0.86799999999999999</v>
      </c>
      <c r="U92">
        <v>0.99399999999999999</v>
      </c>
      <c r="V92">
        <v>0.23</v>
      </c>
      <c r="W92">
        <v>2.165</v>
      </c>
      <c r="X92">
        <v>1.2350000000000001</v>
      </c>
      <c r="Y92" s="10">
        <v>5.0999999999999997E-2</v>
      </c>
    </row>
    <row r="93" spans="1:25" x14ac:dyDescent="0.25">
      <c r="A93">
        <v>26</v>
      </c>
      <c r="B93" t="s">
        <v>25</v>
      </c>
      <c r="C93">
        <v>4</v>
      </c>
      <c r="D93">
        <v>1</v>
      </c>
      <c r="E93" t="b">
        <v>0</v>
      </c>
      <c r="F93">
        <v>6</v>
      </c>
      <c r="G93" s="10" t="s">
        <v>49</v>
      </c>
      <c r="H93">
        <v>0.82</v>
      </c>
      <c r="I93">
        <v>0.76300000000000001</v>
      </c>
      <c r="J93">
        <v>0</v>
      </c>
      <c r="K93">
        <v>1.9239999999999999</v>
      </c>
      <c r="L93">
        <v>0.67600000000000005</v>
      </c>
      <c r="M93">
        <v>0</v>
      </c>
      <c r="N93">
        <v>7.6999999999999999E-2</v>
      </c>
      <c r="O93">
        <v>-0.14099999999999999</v>
      </c>
      <c r="P93">
        <v>0</v>
      </c>
      <c r="Q93">
        <v>1.7829999999999999</v>
      </c>
      <c r="R93">
        <v>-0.19400000000000001</v>
      </c>
      <c r="S93">
        <v>0</v>
      </c>
      <c r="T93">
        <v>2.0760000000000001</v>
      </c>
      <c r="U93">
        <v>2.6190000000000002</v>
      </c>
      <c r="V93">
        <v>0</v>
      </c>
      <c r="W93">
        <v>2.0720000000000001</v>
      </c>
      <c r="X93">
        <v>2.4849999999999999</v>
      </c>
      <c r="Y93" s="10">
        <v>0</v>
      </c>
    </row>
    <row r="94" spans="1:25" x14ac:dyDescent="0.25">
      <c r="A94">
        <v>33</v>
      </c>
      <c r="B94" t="s">
        <v>27</v>
      </c>
      <c r="C94">
        <v>4</v>
      </c>
      <c r="D94">
        <v>1</v>
      </c>
      <c r="E94" t="b">
        <v>0</v>
      </c>
      <c r="F94">
        <v>2099</v>
      </c>
      <c r="G94" s="10" t="s">
        <v>27</v>
      </c>
      <c r="H94">
        <v>0.89</v>
      </c>
      <c r="I94">
        <v>0.33300000000000002</v>
      </c>
      <c r="J94">
        <v>0.16600000000000001</v>
      </c>
      <c r="K94">
        <v>2.0049999999999999</v>
      </c>
      <c r="L94">
        <v>0.32400000000000001</v>
      </c>
      <c r="M94">
        <v>2.7E-2</v>
      </c>
      <c r="N94">
        <v>0.83499999999999996</v>
      </c>
      <c r="O94">
        <v>0.30299999999999999</v>
      </c>
      <c r="P94">
        <v>0.14199999999999999</v>
      </c>
      <c r="Q94">
        <v>1.9710000000000001</v>
      </c>
      <c r="R94">
        <v>0.29899999999999999</v>
      </c>
      <c r="S94">
        <v>2.1999999999999999E-2</v>
      </c>
      <c r="T94">
        <v>0.94599999999999995</v>
      </c>
      <c r="U94">
        <v>0.36399999999999999</v>
      </c>
      <c r="V94">
        <v>0.19</v>
      </c>
      <c r="W94">
        <v>2.04</v>
      </c>
      <c r="X94">
        <v>0.34899999999999998</v>
      </c>
      <c r="Y94" s="10">
        <v>3.3000000000000002E-2</v>
      </c>
    </row>
    <row r="95" spans="1:25" x14ac:dyDescent="0.25">
      <c r="A95">
        <v>40</v>
      </c>
      <c r="B95" t="s">
        <v>28</v>
      </c>
      <c r="C95">
        <v>4</v>
      </c>
      <c r="D95">
        <v>1</v>
      </c>
      <c r="E95" t="b">
        <v>0</v>
      </c>
      <c r="F95">
        <v>20356</v>
      </c>
      <c r="G95" s="10" t="s">
        <v>50</v>
      </c>
      <c r="H95">
        <v>1.0489999999999999</v>
      </c>
      <c r="I95">
        <v>0.96599999999999997</v>
      </c>
      <c r="J95">
        <v>0.27600000000000002</v>
      </c>
      <c r="K95">
        <v>1.954</v>
      </c>
      <c r="L95">
        <v>1.68</v>
      </c>
      <c r="M95">
        <v>4.2999999999999997E-2</v>
      </c>
      <c r="N95">
        <v>1.028</v>
      </c>
      <c r="O95">
        <v>0.94399999999999995</v>
      </c>
      <c r="P95">
        <v>0.26500000000000001</v>
      </c>
      <c r="Q95">
        <v>1.9430000000000001</v>
      </c>
      <c r="R95">
        <v>1.6519999999999999</v>
      </c>
      <c r="S95">
        <v>0.04</v>
      </c>
      <c r="T95">
        <v>1.071</v>
      </c>
      <c r="U95">
        <v>0.98799999999999999</v>
      </c>
      <c r="V95">
        <v>0.28699999999999998</v>
      </c>
      <c r="W95">
        <v>1.966</v>
      </c>
      <c r="X95">
        <v>1.7090000000000001</v>
      </c>
      <c r="Y95" s="10">
        <v>4.4999999999999998E-2</v>
      </c>
    </row>
    <row r="96" spans="1:25" x14ac:dyDescent="0.25">
      <c r="A96">
        <v>47</v>
      </c>
      <c r="B96" t="s">
        <v>29</v>
      </c>
      <c r="C96">
        <v>4</v>
      </c>
      <c r="D96">
        <v>1</v>
      </c>
      <c r="E96" t="b">
        <v>0</v>
      </c>
      <c r="F96">
        <v>2</v>
      </c>
      <c r="G96" s="10" t="s">
        <v>61</v>
      </c>
      <c r="H96">
        <v>0.22500000000000001</v>
      </c>
      <c r="I96">
        <v>1.857</v>
      </c>
      <c r="J96">
        <v>1.345</v>
      </c>
      <c r="K96">
        <v>1.5980000000000001</v>
      </c>
      <c r="L96">
        <v>1.3080000000000001</v>
      </c>
      <c r="M96">
        <v>0</v>
      </c>
      <c r="N96">
        <v>-0.90700000000000003</v>
      </c>
      <c r="O96">
        <v>-1</v>
      </c>
      <c r="P96">
        <v>-1</v>
      </c>
      <c r="Q96">
        <v>-0.58199999999999996</v>
      </c>
      <c r="R96">
        <v>-0.97799999999999998</v>
      </c>
      <c r="S96">
        <v>0</v>
      </c>
      <c r="T96">
        <v>15.11</v>
      </c>
      <c r="U96">
        <v>24720.698</v>
      </c>
      <c r="V96">
        <v>118900.2</v>
      </c>
      <c r="W96">
        <v>15.167</v>
      </c>
      <c r="X96">
        <v>242.351</v>
      </c>
      <c r="Y96" s="10">
        <v>0</v>
      </c>
    </row>
    <row r="97" spans="1:25" x14ac:dyDescent="0.25">
      <c r="A97">
        <v>54</v>
      </c>
      <c r="B97" t="s">
        <v>30</v>
      </c>
      <c r="C97">
        <v>4</v>
      </c>
      <c r="D97">
        <v>1</v>
      </c>
      <c r="E97" t="b">
        <v>0</v>
      </c>
      <c r="F97">
        <v>712</v>
      </c>
      <c r="G97" s="10" t="s">
        <v>51</v>
      </c>
      <c r="H97">
        <v>0.65500000000000003</v>
      </c>
      <c r="I97">
        <v>8.5999999999999993E-2</v>
      </c>
      <c r="J97">
        <v>0.10100000000000001</v>
      </c>
      <c r="K97">
        <v>1.78</v>
      </c>
      <c r="L97">
        <v>0.28499999999999998</v>
      </c>
      <c r="M97">
        <v>1.2999999999999999E-2</v>
      </c>
      <c r="N97">
        <v>0.59</v>
      </c>
      <c r="O97">
        <v>6.5000000000000002E-2</v>
      </c>
      <c r="P97">
        <v>7.2999999999999995E-2</v>
      </c>
      <c r="Q97">
        <v>1.7410000000000001</v>
      </c>
      <c r="R97">
        <v>0.247</v>
      </c>
      <c r="S97">
        <v>6.0000000000000001E-3</v>
      </c>
      <c r="T97">
        <v>0.72299999999999998</v>
      </c>
      <c r="U97">
        <v>0.108</v>
      </c>
      <c r="V97">
        <v>0.13</v>
      </c>
      <c r="W97">
        <v>1.82</v>
      </c>
      <c r="X97">
        <v>0.32400000000000001</v>
      </c>
      <c r="Y97" s="10">
        <v>1.9E-2</v>
      </c>
    </row>
    <row r="98" spans="1:25" x14ac:dyDescent="0.25">
      <c r="A98">
        <v>61</v>
      </c>
      <c r="B98" t="s">
        <v>31</v>
      </c>
      <c r="C98">
        <v>4</v>
      </c>
      <c r="D98">
        <v>1</v>
      </c>
      <c r="E98" t="b">
        <v>0</v>
      </c>
      <c r="F98">
        <v>63</v>
      </c>
      <c r="G98" s="10" t="s">
        <v>65</v>
      </c>
      <c r="H98">
        <v>1.0620000000000001</v>
      </c>
      <c r="I98">
        <v>1.1200000000000001</v>
      </c>
      <c r="J98">
        <v>2.4670000000000001</v>
      </c>
      <c r="K98">
        <v>2.17</v>
      </c>
      <c r="L98">
        <v>1.2470000000000001</v>
      </c>
      <c r="M98">
        <v>5.8999999999999997E-2</v>
      </c>
      <c r="N98">
        <v>0.64700000000000002</v>
      </c>
      <c r="O98">
        <v>0.67600000000000005</v>
      </c>
      <c r="P98">
        <v>1.677</v>
      </c>
      <c r="Q98">
        <v>1.919</v>
      </c>
      <c r="R98">
        <v>0.78700000000000003</v>
      </c>
      <c r="S98">
        <v>8.0000000000000002E-3</v>
      </c>
      <c r="T98">
        <v>1.581</v>
      </c>
      <c r="U98">
        <v>1.6819999999999999</v>
      </c>
      <c r="V98">
        <v>3.4889999999999999</v>
      </c>
      <c r="W98">
        <v>2.4430000000000001</v>
      </c>
      <c r="X98">
        <v>1.825</v>
      </c>
      <c r="Y98" s="10">
        <v>0.114</v>
      </c>
    </row>
    <row r="99" spans="1:25" x14ac:dyDescent="0.25">
      <c r="A99">
        <v>68</v>
      </c>
      <c r="B99" t="s">
        <v>32</v>
      </c>
      <c r="C99">
        <v>4</v>
      </c>
      <c r="D99">
        <v>1</v>
      </c>
      <c r="E99" t="b">
        <v>0</v>
      </c>
      <c r="F99">
        <v>7672</v>
      </c>
      <c r="G99" s="10" t="s">
        <v>63</v>
      </c>
      <c r="H99">
        <v>0.92100000000000004</v>
      </c>
      <c r="I99">
        <v>1.3069999999999999</v>
      </c>
      <c r="J99">
        <v>0.57199999999999995</v>
      </c>
      <c r="K99">
        <v>2.3130000000000002</v>
      </c>
      <c r="L99">
        <v>0.84399999999999997</v>
      </c>
      <c r="M99">
        <v>8.2000000000000003E-2</v>
      </c>
      <c r="N99">
        <v>0.89200000000000002</v>
      </c>
      <c r="O99">
        <v>1.264</v>
      </c>
      <c r="P99">
        <v>0.54200000000000004</v>
      </c>
      <c r="Q99">
        <v>2.2810000000000001</v>
      </c>
      <c r="R99">
        <v>0.81699999999999995</v>
      </c>
      <c r="S99">
        <v>7.6999999999999999E-2</v>
      </c>
      <c r="T99">
        <v>0.95099999999999996</v>
      </c>
      <c r="U99">
        <v>1.351</v>
      </c>
      <c r="V99">
        <v>0.60299999999999998</v>
      </c>
      <c r="W99">
        <v>2.3450000000000002</v>
      </c>
      <c r="X99">
        <v>0.871</v>
      </c>
      <c r="Y99" s="10">
        <v>8.7999999999999995E-2</v>
      </c>
    </row>
    <row r="100" spans="1:25" x14ac:dyDescent="0.25">
      <c r="A100">
        <v>75</v>
      </c>
      <c r="B100" t="s">
        <v>33</v>
      </c>
      <c r="C100">
        <v>4</v>
      </c>
      <c r="D100">
        <v>1</v>
      </c>
      <c r="E100" t="b">
        <v>0</v>
      </c>
      <c r="F100">
        <v>283</v>
      </c>
      <c r="G100" s="10" t="s">
        <v>33</v>
      </c>
      <c r="H100">
        <v>0.72799999999999998</v>
      </c>
      <c r="I100">
        <v>0.26</v>
      </c>
      <c r="J100">
        <v>0.14199999999999999</v>
      </c>
      <c r="K100">
        <v>1.837</v>
      </c>
      <c r="L100">
        <v>0.38700000000000001</v>
      </c>
      <c r="M100">
        <v>8.9999999999999993E-3</v>
      </c>
      <c r="N100">
        <v>0.61</v>
      </c>
      <c r="O100">
        <v>0.192</v>
      </c>
      <c r="P100">
        <v>9.5000000000000001E-2</v>
      </c>
      <c r="Q100">
        <v>1.778</v>
      </c>
      <c r="R100">
        <v>0.30299999999999999</v>
      </c>
      <c r="S100">
        <v>2E-3</v>
      </c>
      <c r="T100">
        <v>0.85599999999999998</v>
      </c>
      <c r="U100">
        <v>0.33100000000000002</v>
      </c>
      <c r="V100">
        <v>0.191</v>
      </c>
      <c r="W100">
        <v>1.8979999999999999</v>
      </c>
      <c r="X100">
        <v>0.47699999999999998</v>
      </c>
      <c r="Y100" s="10">
        <v>1.7000000000000001E-2</v>
      </c>
    </row>
    <row r="101" spans="1:25" x14ac:dyDescent="0.25">
      <c r="A101">
        <v>82</v>
      </c>
      <c r="B101" t="s">
        <v>34</v>
      </c>
      <c r="C101">
        <v>4</v>
      </c>
      <c r="D101">
        <v>1</v>
      </c>
      <c r="E101" t="b">
        <v>0</v>
      </c>
      <c r="F101">
        <v>2</v>
      </c>
      <c r="G101" s="10" t="s">
        <v>62</v>
      </c>
      <c r="H101">
        <v>0</v>
      </c>
      <c r="I101">
        <v>0.58099999999999996</v>
      </c>
      <c r="J101">
        <v>0</v>
      </c>
      <c r="K101">
        <v>2</v>
      </c>
      <c r="L101">
        <v>1.7390000000000001</v>
      </c>
      <c r="M101">
        <v>0</v>
      </c>
      <c r="N101">
        <v>0</v>
      </c>
      <c r="O101">
        <v>-0.995</v>
      </c>
      <c r="P101">
        <v>0</v>
      </c>
      <c r="Q101">
        <v>2</v>
      </c>
      <c r="R101">
        <v>-0.14000000000000001</v>
      </c>
      <c r="S101">
        <v>0</v>
      </c>
      <c r="T101">
        <v>0</v>
      </c>
      <c r="U101">
        <v>533.41499999999996</v>
      </c>
      <c r="V101">
        <v>0</v>
      </c>
      <c r="W101">
        <v>2</v>
      </c>
      <c r="X101">
        <v>7.7240000000000002</v>
      </c>
      <c r="Y101" s="10">
        <v>0</v>
      </c>
    </row>
    <row r="102" spans="1:25" x14ac:dyDescent="0.25">
      <c r="A102">
        <v>89</v>
      </c>
      <c r="B102" t="s">
        <v>35</v>
      </c>
      <c r="C102">
        <v>4</v>
      </c>
      <c r="D102">
        <v>1</v>
      </c>
      <c r="E102" t="b">
        <v>0</v>
      </c>
      <c r="F102">
        <v>9733</v>
      </c>
      <c r="G102" s="10" t="s">
        <v>52</v>
      </c>
      <c r="H102">
        <v>1.4830000000000001</v>
      </c>
      <c r="I102">
        <v>1.18</v>
      </c>
      <c r="J102">
        <v>0.22600000000000001</v>
      </c>
      <c r="K102">
        <v>2.2389999999999999</v>
      </c>
      <c r="L102">
        <v>1.575</v>
      </c>
      <c r="M102">
        <v>8.3000000000000004E-2</v>
      </c>
      <c r="N102">
        <v>1.4419999999999999</v>
      </c>
      <c r="O102">
        <v>1.141</v>
      </c>
      <c r="P102">
        <v>0.214</v>
      </c>
      <c r="Q102">
        <v>2.2120000000000002</v>
      </c>
      <c r="R102">
        <v>1.5349999999999999</v>
      </c>
      <c r="S102">
        <v>7.8E-2</v>
      </c>
      <c r="T102">
        <v>1.524</v>
      </c>
      <c r="U102">
        <v>1.22</v>
      </c>
      <c r="V102">
        <v>0.23699999999999999</v>
      </c>
      <c r="W102">
        <v>2.266</v>
      </c>
      <c r="X102">
        <v>1.6160000000000001</v>
      </c>
      <c r="Y102" s="10">
        <v>8.7999999999999995E-2</v>
      </c>
    </row>
    <row r="103" spans="1:25" x14ac:dyDescent="0.25">
      <c r="A103">
        <v>96</v>
      </c>
      <c r="B103" t="s">
        <v>36</v>
      </c>
      <c r="C103">
        <v>4</v>
      </c>
      <c r="D103">
        <v>1</v>
      </c>
      <c r="E103" t="b">
        <v>0</v>
      </c>
      <c r="F103">
        <v>23</v>
      </c>
      <c r="G103" s="10" t="s">
        <v>53</v>
      </c>
      <c r="H103">
        <v>0.52600000000000002</v>
      </c>
      <c r="I103">
        <v>0.46300000000000002</v>
      </c>
      <c r="J103">
        <v>0.17799999999999999</v>
      </c>
      <c r="K103">
        <v>1.88</v>
      </c>
      <c r="L103">
        <v>0.77400000000000002</v>
      </c>
      <c r="M103">
        <v>2E-3</v>
      </c>
      <c r="N103">
        <v>0.20399999999999999</v>
      </c>
      <c r="O103">
        <v>0.16300000000000001</v>
      </c>
      <c r="P103">
        <v>2.8000000000000001E-2</v>
      </c>
      <c r="Q103">
        <v>1.579</v>
      </c>
      <c r="R103">
        <v>0.39700000000000002</v>
      </c>
      <c r="S103">
        <v>-2E-3</v>
      </c>
      <c r="T103">
        <v>0.93300000000000005</v>
      </c>
      <c r="U103">
        <v>0.84099999999999997</v>
      </c>
      <c r="V103">
        <v>0.35</v>
      </c>
      <c r="W103">
        <v>2.2149999999999999</v>
      </c>
      <c r="X103">
        <v>1.254</v>
      </c>
      <c r="Y103" s="10">
        <v>7.0000000000000001E-3</v>
      </c>
    </row>
    <row r="104" spans="1:25" x14ac:dyDescent="0.25">
      <c r="A104">
        <v>103</v>
      </c>
      <c r="B104" t="s">
        <v>37</v>
      </c>
      <c r="C104">
        <v>4</v>
      </c>
      <c r="D104">
        <v>1</v>
      </c>
      <c r="E104" t="b">
        <v>0</v>
      </c>
      <c r="F104">
        <v>236</v>
      </c>
      <c r="G104" s="10" t="s">
        <v>54</v>
      </c>
      <c r="H104">
        <v>1.1000000000000001</v>
      </c>
      <c r="I104">
        <v>1.121</v>
      </c>
      <c r="J104">
        <v>0.76200000000000001</v>
      </c>
      <c r="K104">
        <v>2.157</v>
      </c>
      <c r="L104">
        <v>0.878</v>
      </c>
      <c r="M104">
        <v>6.2E-2</v>
      </c>
      <c r="N104">
        <v>0.90200000000000002</v>
      </c>
      <c r="O104">
        <v>0.89700000000000002</v>
      </c>
      <c r="P104">
        <v>0.57199999999999995</v>
      </c>
      <c r="Q104">
        <v>2.0059999999999998</v>
      </c>
      <c r="R104">
        <v>0.72499999999999998</v>
      </c>
      <c r="S104">
        <v>3.5000000000000003E-2</v>
      </c>
      <c r="T104">
        <v>1.32</v>
      </c>
      <c r="U104">
        <v>1.3720000000000001</v>
      </c>
      <c r="V104">
        <v>0.97399999999999998</v>
      </c>
      <c r="W104">
        <v>2.3159999999999998</v>
      </c>
      <c r="X104">
        <v>1.0449999999999999</v>
      </c>
      <c r="Y104" s="10">
        <v>8.8999999999999996E-2</v>
      </c>
    </row>
    <row r="105" spans="1:25" x14ac:dyDescent="0.25">
      <c r="A105">
        <v>110</v>
      </c>
      <c r="B105" t="s">
        <v>38</v>
      </c>
      <c r="C105">
        <v>4</v>
      </c>
      <c r="D105">
        <v>1</v>
      </c>
      <c r="E105" t="b">
        <v>0</v>
      </c>
      <c r="F105">
        <v>296</v>
      </c>
      <c r="G105" s="10" t="s">
        <v>55</v>
      </c>
      <c r="H105">
        <v>0.63700000000000001</v>
      </c>
      <c r="I105">
        <v>1.38</v>
      </c>
      <c r="J105">
        <v>4.4740000000000002</v>
      </c>
      <c r="K105">
        <v>2.6520000000000001</v>
      </c>
      <c r="L105">
        <v>0.89100000000000001</v>
      </c>
      <c r="M105">
        <v>0.108</v>
      </c>
      <c r="N105">
        <v>0.52700000000000002</v>
      </c>
      <c r="O105">
        <v>1.151</v>
      </c>
      <c r="P105">
        <v>3.6579999999999999</v>
      </c>
      <c r="Q105">
        <v>2.4279999999999999</v>
      </c>
      <c r="R105">
        <v>0.73799999999999999</v>
      </c>
      <c r="S105">
        <v>7.5999999999999998E-2</v>
      </c>
      <c r="T105">
        <v>0.755</v>
      </c>
      <c r="U105">
        <v>1.633</v>
      </c>
      <c r="V105">
        <v>5.4340000000000002</v>
      </c>
      <c r="W105">
        <v>2.89</v>
      </c>
      <c r="X105">
        <v>1.0580000000000001</v>
      </c>
      <c r="Y105" s="10">
        <v>0.14199999999999999</v>
      </c>
    </row>
    <row r="106" spans="1:25" x14ac:dyDescent="0.25">
      <c r="A106">
        <v>117</v>
      </c>
      <c r="B106" t="s">
        <v>39</v>
      </c>
      <c r="C106">
        <v>4</v>
      </c>
      <c r="D106">
        <v>1</v>
      </c>
      <c r="E106" t="b">
        <v>0</v>
      </c>
      <c r="F106">
        <v>13</v>
      </c>
      <c r="G106" s="10" t="s">
        <v>56</v>
      </c>
      <c r="H106">
        <v>0.53500000000000003</v>
      </c>
      <c r="I106">
        <v>0.90200000000000002</v>
      </c>
      <c r="J106">
        <v>0.317</v>
      </c>
      <c r="K106">
        <v>1.8640000000000001</v>
      </c>
      <c r="L106">
        <v>1.1819999999999999</v>
      </c>
      <c r="M106">
        <v>7.2999999999999995E-2</v>
      </c>
      <c r="N106">
        <v>0.189</v>
      </c>
      <c r="O106">
        <v>0.39900000000000002</v>
      </c>
      <c r="P106">
        <v>2.5999999999999999E-2</v>
      </c>
      <c r="Q106">
        <v>1.5640000000000001</v>
      </c>
      <c r="R106">
        <v>0.64600000000000002</v>
      </c>
      <c r="S106">
        <v>-4.7E-2</v>
      </c>
      <c r="T106">
        <v>0.98199999999999998</v>
      </c>
      <c r="U106">
        <v>1.587</v>
      </c>
      <c r="V106">
        <v>0.69199999999999995</v>
      </c>
      <c r="W106">
        <v>2.1989999999999998</v>
      </c>
      <c r="X106">
        <v>1.8939999999999999</v>
      </c>
      <c r="Y106" s="10">
        <v>0.20899999999999999</v>
      </c>
    </row>
    <row r="107" spans="1:25" x14ac:dyDescent="0.25">
      <c r="A107">
        <v>124</v>
      </c>
      <c r="B107" t="s">
        <v>40</v>
      </c>
      <c r="C107">
        <v>4</v>
      </c>
      <c r="D107">
        <v>1</v>
      </c>
      <c r="E107" t="b">
        <v>0</v>
      </c>
      <c r="F107">
        <v>2353</v>
      </c>
      <c r="G107" s="10" t="s">
        <v>57</v>
      </c>
      <c r="H107">
        <v>1.054</v>
      </c>
      <c r="I107">
        <v>0.112</v>
      </c>
      <c r="J107">
        <v>0.13800000000000001</v>
      </c>
      <c r="K107">
        <v>2.0070000000000001</v>
      </c>
      <c r="L107">
        <v>0.19700000000000001</v>
      </c>
      <c r="M107">
        <v>2.1000000000000001E-2</v>
      </c>
      <c r="N107">
        <v>0.99299999999999999</v>
      </c>
      <c r="O107">
        <v>9.6000000000000002E-2</v>
      </c>
      <c r="P107">
        <v>0.11700000000000001</v>
      </c>
      <c r="Q107">
        <v>1.972</v>
      </c>
      <c r="R107">
        <v>0.18</v>
      </c>
      <c r="S107">
        <v>1.6E-2</v>
      </c>
      <c r="T107">
        <v>1.117</v>
      </c>
      <c r="U107">
        <v>0.127</v>
      </c>
      <c r="V107">
        <v>0.16</v>
      </c>
      <c r="W107">
        <v>2.0409999999999999</v>
      </c>
      <c r="X107">
        <v>0.214</v>
      </c>
      <c r="Y107" s="10">
        <v>2.5999999999999999E-2</v>
      </c>
    </row>
    <row r="108" spans="1:25" x14ac:dyDescent="0.25">
      <c r="A108">
        <v>131</v>
      </c>
      <c r="B108" t="s">
        <v>41</v>
      </c>
      <c r="C108">
        <v>4</v>
      </c>
      <c r="D108">
        <v>1</v>
      </c>
      <c r="E108" t="b">
        <v>0</v>
      </c>
      <c r="F108">
        <v>562</v>
      </c>
      <c r="G108" s="10" t="s">
        <v>58</v>
      </c>
      <c r="H108">
        <v>1.429</v>
      </c>
      <c r="I108">
        <v>0.625</v>
      </c>
      <c r="J108">
        <v>1.2569999999999999</v>
      </c>
      <c r="K108">
        <v>2.0990000000000002</v>
      </c>
      <c r="L108">
        <v>1.452</v>
      </c>
      <c r="M108">
        <v>4.5999999999999999E-2</v>
      </c>
      <c r="N108">
        <v>1.2549999999999999</v>
      </c>
      <c r="O108">
        <v>0.52600000000000002</v>
      </c>
      <c r="P108">
        <v>1.046</v>
      </c>
      <c r="Q108">
        <v>2</v>
      </c>
      <c r="R108">
        <v>1.286</v>
      </c>
      <c r="S108">
        <v>3.1E-2</v>
      </c>
      <c r="T108">
        <v>1.6160000000000001</v>
      </c>
      <c r="U108">
        <v>0.73</v>
      </c>
      <c r="V108">
        <v>1.4910000000000001</v>
      </c>
      <c r="W108">
        <v>2.202</v>
      </c>
      <c r="X108">
        <v>1.63</v>
      </c>
      <c r="Y108" s="10">
        <v>0.06</v>
      </c>
    </row>
    <row r="109" spans="1:25" x14ac:dyDescent="0.25">
      <c r="A109">
        <v>138</v>
      </c>
      <c r="B109" t="s">
        <v>42</v>
      </c>
      <c r="C109">
        <v>4</v>
      </c>
      <c r="D109">
        <v>1</v>
      </c>
      <c r="E109" t="b">
        <v>0</v>
      </c>
      <c r="F109">
        <v>1837</v>
      </c>
      <c r="G109" s="10" t="s">
        <v>59</v>
      </c>
      <c r="H109">
        <v>0.77500000000000002</v>
      </c>
      <c r="I109">
        <v>1.6419999999999999</v>
      </c>
      <c r="J109">
        <v>0.93</v>
      </c>
      <c r="K109">
        <v>1.9279999999999999</v>
      </c>
      <c r="L109">
        <v>1.7270000000000001</v>
      </c>
      <c r="M109">
        <v>7.0999999999999994E-2</v>
      </c>
      <c r="N109">
        <v>0.71699999999999997</v>
      </c>
      <c r="O109">
        <v>1.5329999999999999</v>
      </c>
      <c r="P109">
        <v>0.83799999999999997</v>
      </c>
      <c r="Q109">
        <v>1.8979999999999999</v>
      </c>
      <c r="R109">
        <v>1.623</v>
      </c>
      <c r="S109">
        <v>6.0999999999999999E-2</v>
      </c>
      <c r="T109">
        <v>0.83499999999999996</v>
      </c>
      <c r="U109">
        <v>1.7569999999999999</v>
      </c>
      <c r="V109">
        <v>1.0269999999999999</v>
      </c>
      <c r="W109">
        <v>1.958</v>
      </c>
      <c r="X109">
        <v>1.835</v>
      </c>
      <c r="Y109" s="10">
        <v>8.2000000000000003E-2</v>
      </c>
    </row>
    <row r="110" spans="1:25" x14ac:dyDescent="0.25">
      <c r="A110">
        <v>145</v>
      </c>
      <c r="B110" t="s">
        <v>43</v>
      </c>
      <c r="C110">
        <v>4</v>
      </c>
      <c r="D110">
        <v>1</v>
      </c>
      <c r="E110" t="b">
        <v>0</v>
      </c>
      <c r="F110">
        <v>188</v>
      </c>
      <c r="G110" s="10" t="s">
        <v>64</v>
      </c>
      <c r="H110">
        <v>0.69099999999999995</v>
      </c>
      <c r="I110">
        <v>0.83299999999999996</v>
      </c>
      <c r="J110">
        <v>3.016</v>
      </c>
      <c r="K110">
        <v>2.379</v>
      </c>
      <c r="L110">
        <v>1.107</v>
      </c>
      <c r="M110">
        <v>3.7999999999999999E-2</v>
      </c>
      <c r="N110">
        <v>0.53500000000000003</v>
      </c>
      <c r="O110">
        <v>0.627</v>
      </c>
      <c r="P110">
        <v>2.3220000000000001</v>
      </c>
      <c r="Q110">
        <v>2.1829999999999998</v>
      </c>
      <c r="R110">
        <v>0.86799999999999999</v>
      </c>
      <c r="S110">
        <v>1.6E-2</v>
      </c>
      <c r="T110">
        <v>0.86299999999999999</v>
      </c>
      <c r="U110">
        <v>1.0640000000000001</v>
      </c>
      <c r="V110">
        <v>3.855</v>
      </c>
      <c r="W110">
        <v>2.5870000000000002</v>
      </c>
      <c r="X110">
        <v>1.377</v>
      </c>
      <c r="Y110" s="10">
        <v>6.0999999999999999E-2</v>
      </c>
    </row>
    <row r="111" spans="1:25" x14ac:dyDescent="0.25">
      <c r="A111">
        <v>152</v>
      </c>
      <c r="B111" t="s">
        <v>44</v>
      </c>
      <c r="C111">
        <v>4</v>
      </c>
      <c r="D111">
        <v>1</v>
      </c>
      <c r="E111" t="b">
        <v>0</v>
      </c>
      <c r="F111">
        <v>0</v>
      </c>
      <c r="G111" s="10" t="s">
        <v>60</v>
      </c>
      <c r="H111" t="s">
        <v>26</v>
      </c>
      <c r="I111" t="s">
        <v>26</v>
      </c>
      <c r="J111" t="s">
        <v>26</v>
      </c>
      <c r="K111" t="s">
        <v>26</v>
      </c>
      <c r="L111" t="s">
        <v>26</v>
      </c>
      <c r="M111" t="s">
        <v>26</v>
      </c>
      <c r="N111" t="s">
        <v>26</v>
      </c>
      <c r="O111" t="s">
        <v>26</v>
      </c>
      <c r="P111" t="s">
        <v>26</v>
      </c>
      <c r="Q111" t="s">
        <v>26</v>
      </c>
      <c r="R111" t="s">
        <v>26</v>
      </c>
      <c r="S111" t="s">
        <v>26</v>
      </c>
      <c r="T111" t="s">
        <v>26</v>
      </c>
      <c r="U111" t="s">
        <v>26</v>
      </c>
      <c r="V111" t="s">
        <v>26</v>
      </c>
      <c r="W111" t="s">
        <v>26</v>
      </c>
      <c r="X111" t="s">
        <v>26</v>
      </c>
      <c r="Y111" s="10" t="s">
        <v>26</v>
      </c>
    </row>
    <row r="112" spans="1:25" x14ac:dyDescent="0.25">
      <c r="A112">
        <v>6</v>
      </c>
      <c r="B112" t="s">
        <v>22</v>
      </c>
      <c r="C112">
        <v>5</v>
      </c>
      <c r="D112">
        <v>1</v>
      </c>
      <c r="E112" t="b">
        <v>0</v>
      </c>
      <c r="F112">
        <v>6267</v>
      </c>
      <c r="G112" s="10" t="s">
        <v>47</v>
      </c>
      <c r="H112">
        <v>0.39600000000000002</v>
      </c>
      <c r="I112">
        <v>0.48499999999999999</v>
      </c>
      <c r="J112">
        <v>7.0000000000000007E-2</v>
      </c>
      <c r="K112">
        <v>7.9000000000000001E-2</v>
      </c>
      <c r="L112">
        <v>2.0249999999999999</v>
      </c>
      <c r="M112">
        <v>8.0000000000000002E-3</v>
      </c>
      <c r="N112">
        <v>0.38</v>
      </c>
      <c r="O112">
        <v>0.46600000000000003</v>
      </c>
      <c r="P112">
        <v>6.3E-2</v>
      </c>
      <c r="Q112">
        <v>7.2999999999999995E-2</v>
      </c>
      <c r="R112">
        <v>2.0070000000000001</v>
      </c>
      <c r="S112">
        <v>7.0000000000000001E-3</v>
      </c>
      <c r="T112">
        <v>0.41199999999999998</v>
      </c>
      <c r="U112">
        <v>0.504</v>
      </c>
      <c r="V112">
        <v>7.5999999999999998E-2</v>
      </c>
      <c r="W112">
        <v>8.4000000000000005E-2</v>
      </c>
      <c r="X112">
        <v>2.0430000000000001</v>
      </c>
      <c r="Y112" s="10">
        <v>0.01</v>
      </c>
    </row>
    <row r="113" spans="1:25" x14ac:dyDescent="0.25">
      <c r="A113">
        <v>13</v>
      </c>
      <c r="B113" t="s">
        <v>23</v>
      </c>
      <c r="C113">
        <v>5</v>
      </c>
      <c r="D113">
        <v>1</v>
      </c>
      <c r="E113" t="b">
        <v>0</v>
      </c>
      <c r="F113">
        <v>22755</v>
      </c>
      <c r="G113" s="10" t="s">
        <v>23</v>
      </c>
      <c r="H113">
        <v>0.64100000000000001</v>
      </c>
      <c r="I113">
        <v>0.72799999999999998</v>
      </c>
      <c r="J113">
        <v>8.4000000000000005E-2</v>
      </c>
      <c r="K113">
        <v>0.312</v>
      </c>
      <c r="L113">
        <v>2.25</v>
      </c>
      <c r="M113">
        <v>3.2000000000000001E-2</v>
      </c>
      <c r="N113">
        <v>0.63</v>
      </c>
      <c r="O113">
        <v>0.71399999999999997</v>
      </c>
      <c r="P113">
        <v>0.08</v>
      </c>
      <c r="Q113">
        <v>0.30499999999999999</v>
      </c>
      <c r="R113">
        <v>2.2370000000000001</v>
      </c>
      <c r="S113">
        <v>0.03</v>
      </c>
      <c r="T113">
        <v>0.65300000000000002</v>
      </c>
      <c r="U113">
        <v>0.74199999999999999</v>
      </c>
      <c r="V113">
        <v>8.7999999999999995E-2</v>
      </c>
      <c r="W113">
        <v>0.32</v>
      </c>
      <c r="X113">
        <v>2.2639999999999998</v>
      </c>
      <c r="Y113" s="10">
        <v>3.4000000000000002E-2</v>
      </c>
    </row>
    <row r="114" spans="1:25" x14ac:dyDescent="0.25">
      <c r="A114">
        <v>20</v>
      </c>
      <c r="B114" t="s">
        <v>24</v>
      </c>
      <c r="C114">
        <v>5</v>
      </c>
      <c r="D114">
        <v>1</v>
      </c>
      <c r="E114" t="b">
        <v>0</v>
      </c>
      <c r="F114">
        <v>100146</v>
      </c>
      <c r="G114" s="10" t="s">
        <v>48</v>
      </c>
      <c r="H114">
        <v>0.60099999999999998</v>
      </c>
      <c r="I114">
        <v>0.71799999999999997</v>
      </c>
      <c r="J114">
        <v>9.4E-2</v>
      </c>
      <c r="K114">
        <v>0.36299999999999999</v>
      </c>
      <c r="L114">
        <v>2.2799999999999998</v>
      </c>
      <c r="M114">
        <v>0.03</v>
      </c>
      <c r="N114">
        <v>0.59499999999999997</v>
      </c>
      <c r="O114">
        <v>0.71099999999999997</v>
      </c>
      <c r="P114">
        <v>9.1999999999999998E-2</v>
      </c>
      <c r="Q114">
        <v>0.35799999999999998</v>
      </c>
      <c r="R114">
        <v>2.274</v>
      </c>
      <c r="S114">
        <v>2.9000000000000001E-2</v>
      </c>
      <c r="T114">
        <v>0.60599999999999998</v>
      </c>
      <c r="U114">
        <v>0.72399999999999998</v>
      </c>
      <c r="V114">
        <v>9.6000000000000002E-2</v>
      </c>
      <c r="W114">
        <v>0.36699999999999999</v>
      </c>
      <c r="X114">
        <v>2.2869999999999999</v>
      </c>
      <c r="Y114" s="10">
        <v>0.03</v>
      </c>
    </row>
    <row r="115" spans="1:25" x14ac:dyDescent="0.25">
      <c r="A115">
        <v>27</v>
      </c>
      <c r="B115" t="s">
        <v>25</v>
      </c>
      <c r="C115">
        <v>5</v>
      </c>
      <c r="D115">
        <v>1</v>
      </c>
      <c r="E115" t="b">
        <v>0</v>
      </c>
      <c r="F115">
        <v>54</v>
      </c>
      <c r="G115" s="10" t="s">
        <v>49</v>
      </c>
      <c r="H115">
        <v>0.26</v>
      </c>
      <c r="I115">
        <v>0.67400000000000004</v>
      </c>
      <c r="J115">
        <v>8.5999999999999993E-2</v>
      </c>
      <c r="K115">
        <v>8.2000000000000003E-2</v>
      </c>
      <c r="L115">
        <v>2.0009999999999999</v>
      </c>
      <c r="M115">
        <v>2.4E-2</v>
      </c>
      <c r="N115">
        <v>0.14099999999999999</v>
      </c>
      <c r="O115">
        <v>0.42799999999999999</v>
      </c>
      <c r="P115">
        <v>1.4999999999999999E-2</v>
      </c>
      <c r="Q115">
        <v>1.0999999999999999E-2</v>
      </c>
      <c r="R115">
        <v>1.794</v>
      </c>
      <c r="S115">
        <v>-6.0000000000000001E-3</v>
      </c>
      <c r="T115">
        <v>0.39200000000000002</v>
      </c>
      <c r="U115">
        <v>0.96199999999999997</v>
      </c>
      <c r="V115">
        <v>0.16200000000000001</v>
      </c>
      <c r="W115">
        <v>0.158</v>
      </c>
      <c r="X115">
        <v>2.2240000000000002</v>
      </c>
      <c r="Y115" s="10">
        <v>5.3999999999999999E-2</v>
      </c>
    </row>
    <row r="116" spans="1:25" x14ac:dyDescent="0.25">
      <c r="A116">
        <v>34</v>
      </c>
      <c r="B116" t="s">
        <v>27</v>
      </c>
      <c r="C116">
        <v>5</v>
      </c>
      <c r="D116">
        <v>1</v>
      </c>
      <c r="E116" t="b">
        <v>0</v>
      </c>
      <c r="F116">
        <v>2756</v>
      </c>
      <c r="G116" s="10" t="s">
        <v>27</v>
      </c>
      <c r="H116">
        <v>0.59899999999999998</v>
      </c>
      <c r="I116">
        <v>0.53300000000000003</v>
      </c>
      <c r="J116">
        <v>7.4999999999999997E-2</v>
      </c>
      <c r="K116">
        <v>0.248</v>
      </c>
      <c r="L116">
        <v>2.0409999999999999</v>
      </c>
      <c r="M116">
        <v>2.8000000000000001E-2</v>
      </c>
      <c r="N116">
        <v>0.56499999999999995</v>
      </c>
      <c r="O116">
        <v>0.5</v>
      </c>
      <c r="P116">
        <v>6.3E-2</v>
      </c>
      <c r="Q116">
        <v>0.22800000000000001</v>
      </c>
      <c r="R116">
        <v>2.0129999999999999</v>
      </c>
      <c r="S116">
        <v>2.3E-2</v>
      </c>
      <c r="T116">
        <v>0.63300000000000001</v>
      </c>
      <c r="U116">
        <v>0.56599999999999995</v>
      </c>
      <c r="V116">
        <v>8.6999999999999994E-2</v>
      </c>
      <c r="W116">
        <v>0.26800000000000002</v>
      </c>
      <c r="X116">
        <v>2.0680000000000001</v>
      </c>
      <c r="Y116" s="10">
        <v>3.3000000000000002E-2</v>
      </c>
    </row>
    <row r="117" spans="1:25" x14ac:dyDescent="0.25">
      <c r="A117">
        <v>41</v>
      </c>
      <c r="B117" t="s">
        <v>28</v>
      </c>
      <c r="C117">
        <v>5</v>
      </c>
      <c r="D117">
        <v>1</v>
      </c>
      <c r="E117" t="b">
        <v>0</v>
      </c>
      <c r="F117">
        <v>214880</v>
      </c>
      <c r="G117" s="10" t="s">
        <v>50</v>
      </c>
      <c r="H117">
        <v>0.59399999999999997</v>
      </c>
      <c r="I117">
        <v>0.67800000000000005</v>
      </c>
      <c r="J117">
        <v>0.112</v>
      </c>
      <c r="K117">
        <v>0.158</v>
      </c>
      <c r="L117">
        <v>2.3239999999999998</v>
      </c>
      <c r="M117">
        <v>2.1000000000000001E-2</v>
      </c>
      <c r="N117">
        <v>0.59</v>
      </c>
      <c r="O117">
        <v>0.67400000000000004</v>
      </c>
      <c r="P117">
        <v>0.11</v>
      </c>
      <c r="Q117">
        <v>0.156</v>
      </c>
      <c r="R117">
        <v>2.3199999999999998</v>
      </c>
      <c r="S117">
        <v>2.1000000000000001E-2</v>
      </c>
      <c r="T117">
        <v>0.59799999999999998</v>
      </c>
      <c r="U117">
        <v>0.68300000000000005</v>
      </c>
      <c r="V117">
        <v>0.114</v>
      </c>
      <c r="W117">
        <v>0.159</v>
      </c>
      <c r="X117">
        <v>2.3290000000000002</v>
      </c>
      <c r="Y117" s="10">
        <v>2.1999999999999999E-2</v>
      </c>
    </row>
    <row r="118" spans="1:25" x14ac:dyDescent="0.25">
      <c r="A118">
        <v>48</v>
      </c>
      <c r="B118" t="s">
        <v>29</v>
      </c>
      <c r="C118">
        <v>5</v>
      </c>
      <c r="D118">
        <v>1</v>
      </c>
      <c r="E118" t="b">
        <v>0</v>
      </c>
      <c r="F118">
        <v>31</v>
      </c>
      <c r="G118" s="10" t="s">
        <v>61</v>
      </c>
      <c r="H118">
        <v>0.35399999999999998</v>
      </c>
      <c r="I118">
        <v>0.44600000000000001</v>
      </c>
      <c r="J118">
        <v>0.32300000000000001</v>
      </c>
      <c r="K118">
        <v>5.3999999999999999E-2</v>
      </c>
      <c r="L118">
        <v>1.857</v>
      </c>
      <c r="M118">
        <v>5.0000000000000001E-3</v>
      </c>
      <c r="N118">
        <v>0.182</v>
      </c>
      <c r="O118">
        <v>0.17899999999999999</v>
      </c>
      <c r="P118">
        <v>0.112</v>
      </c>
      <c r="Q118">
        <v>-1.0999999999999999E-2</v>
      </c>
      <c r="R118">
        <v>1.677</v>
      </c>
      <c r="S118">
        <v>-5.0000000000000001E-3</v>
      </c>
      <c r="T118">
        <v>0.55100000000000005</v>
      </c>
      <c r="U118">
        <v>0.77300000000000002</v>
      </c>
      <c r="V118">
        <v>0.57499999999999996</v>
      </c>
      <c r="W118">
        <v>0.123</v>
      </c>
      <c r="X118">
        <v>2.0489999999999999</v>
      </c>
      <c r="Y118" s="10">
        <v>1.6E-2</v>
      </c>
    </row>
    <row r="119" spans="1:25" x14ac:dyDescent="0.25">
      <c r="A119">
        <v>55</v>
      </c>
      <c r="B119" t="s">
        <v>30</v>
      </c>
      <c r="C119">
        <v>5</v>
      </c>
      <c r="D119">
        <v>1</v>
      </c>
      <c r="E119" t="b">
        <v>0</v>
      </c>
      <c r="F119">
        <v>1701</v>
      </c>
      <c r="G119" s="10" t="s">
        <v>51</v>
      </c>
      <c r="H119">
        <v>0.56299999999999994</v>
      </c>
      <c r="I119">
        <v>0.20699999999999999</v>
      </c>
      <c r="J119">
        <v>5.8999999999999997E-2</v>
      </c>
      <c r="K119">
        <v>0.161</v>
      </c>
      <c r="L119">
        <v>1.8740000000000001</v>
      </c>
      <c r="M119">
        <v>1.6E-2</v>
      </c>
      <c r="N119">
        <v>0.52500000000000002</v>
      </c>
      <c r="O119">
        <v>0.186</v>
      </c>
      <c r="P119">
        <v>4.7E-2</v>
      </c>
      <c r="Q119">
        <v>0.14399999999999999</v>
      </c>
      <c r="R119">
        <v>1.847</v>
      </c>
      <c r="S119">
        <v>1.0999999999999999E-2</v>
      </c>
      <c r="T119">
        <v>0.60199999999999998</v>
      </c>
      <c r="U119">
        <v>0.23</v>
      </c>
      <c r="V119">
        <v>7.0000000000000007E-2</v>
      </c>
      <c r="W119">
        <v>0.17799999999999999</v>
      </c>
      <c r="X119">
        <v>1.901</v>
      </c>
      <c r="Y119" s="10">
        <v>0.02</v>
      </c>
    </row>
    <row r="120" spans="1:25" x14ac:dyDescent="0.25">
      <c r="A120">
        <v>62</v>
      </c>
      <c r="B120" t="s">
        <v>31</v>
      </c>
      <c r="C120">
        <v>5</v>
      </c>
      <c r="D120">
        <v>1</v>
      </c>
      <c r="E120" t="b">
        <v>0</v>
      </c>
      <c r="F120">
        <v>578</v>
      </c>
      <c r="G120" s="10" t="s">
        <v>65</v>
      </c>
      <c r="H120">
        <v>0.66800000000000004</v>
      </c>
      <c r="I120">
        <v>0.86599999999999999</v>
      </c>
      <c r="J120">
        <v>0.314</v>
      </c>
      <c r="K120">
        <v>0.14499999999999999</v>
      </c>
      <c r="L120">
        <v>2.2639999999999998</v>
      </c>
      <c r="M120">
        <v>0.04</v>
      </c>
      <c r="N120">
        <v>0.58299999999999996</v>
      </c>
      <c r="O120">
        <v>0.76600000000000001</v>
      </c>
      <c r="P120">
        <v>0.249</v>
      </c>
      <c r="Q120">
        <v>0.115</v>
      </c>
      <c r="R120">
        <v>2.1619999999999999</v>
      </c>
      <c r="S120">
        <v>2.7E-2</v>
      </c>
      <c r="T120">
        <v>0.75700000000000001</v>
      </c>
      <c r="U120">
        <v>0.97199999999999998</v>
      </c>
      <c r="V120">
        <v>0.38200000000000001</v>
      </c>
      <c r="W120">
        <v>0.17499999999999999</v>
      </c>
      <c r="X120">
        <v>2.3690000000000002</v>
      </c>
      <c r="Y120" s="10">
        <v>5.2999999999999999E-2</v>
      </c>
    </row>
    <row r="121" spans="1:25" x14ac:dyDescent="0.25">
      <c r="A121">
        <v>69</v>
      </c>
      <c r="B121" t="s">
        <v>32</v>
      </c>
      <c r="C121">
        <v>5</v>
      </c>
      <c r="D121">
        <v>1</v>
      </c>
      <c r="E121" t="b">
        <v>0</v>
      </c>
      <c r="F121">
        <v>9848</v>
      </c>
      <c r="G121" s="10" t="s">
        <v>63</v>
      </c>
      <c r="H121">
        <v>0.70799999999999996</v>
      </c>
      <c r="I121">
        <v>1.3140000000000001</v>
      </c>
      <c r="J121">
        <v>0.314</v>
      </c>
      <c r="K121">
        <v>0.65900000000000003</v>
      </c>
      <c r="L121">
        <v>2.2770000000000001</v>
      </c>
      <c r="M121">
        <v>7.0000000000000007E-2</v>
      </c>
      <c r="N121">
        <v>0.68799999999999994</v>
      </c>
      <c r="O121">
        <v>1.278</v>
      </c>
      <c r="P121">
        <v>0.29599999999999999</v>
      </c>
      <c r="Q121">
        <v>0.63800000000000001</v>
      </c>
      <c r="R121">
        <v>2.254</v>
      </c>
      <c r="S121">
        <v>6.6000000000000003E-2</v>
      </c>
      <c r="T121">
        <v>0.72899999999999998</v>
      </c>
      <c r="U121">
        <v>1.351</v>
      </c>
      <c r="V121">
        <v>0.33100000000000002</v>
      </c>
      <c r="W121">
        <v>0.68</v>
      </c>
      <c r="X121">
        <v>2.2989999999999999</v>
      </c>
      <c r="Y121" s="10">
        <v>7.4999999999999997E-2</v>
      </c>
    </row>
    <row r="122" spans="1:25" x14ac:dyDescent="0.25">
      <c r="A122">
        <v>76</v>
      </c>
      <c r="B122" t="s">
        <v>33</v>
      </c>
      <c r="C122">
        <v>5</v>
      </c>
      <c r="D122">
        <v>1</v>
      </c>
      <c r="E122" t="b">
        <v>0</v>
      </c>
      <c r="F122">
        <v>1720</v>
      </c>
      <c r="G122" s="10" t="s">
        <v>33</v>
      </c>
      <c r="H122">
        <v>0.60899999999999999</v>
      </c>
      <c r="I122">
        <v>0.35399999999999998</v>
      </c>
      <c r="J122">
        <v>0.111</v>
      </c>
      <c r="K122">
        <v>0.107</v>
      </c>
      <c r="L122">
        <v>1.97</v>
      </c>
      <c r="M122">
        <v>1.2999999999999999E-2</v>
      </c>
      <c r="N122">
        <v>0.56899999999999995</v>
      </c>
      <c r="O122">
        <v>0.32400000000000001</v>
      </c>
      <c r="P122">
        <v>9.6000000000000002E-2</v>
      </c>
      <c r="Q122">
        <v>9.2999999999999999E-2</v>
      </c>
      <c r="R122">
        <v>1.9379999999999999</v>
      </c>
      <c r="S122">
        <v>8.9999999999999993E-3</v>
      </c>
      <c r="T122">
        <v>0.65100000000000002</v>
      </c>
      <c r="U122">
        <v>0.38400000000000001</v>
      </c>
      <c r="V122">
        <v>0.127</v>
      </c>
      <c r="W122">
        <v>0.12</v>
      </c>
      <c r="X122">
        <v>2.004</v>
      </c>
      <c r="Y122" s="10">
        <v>1.7000000000000001E-2</v>
      </c>
    </row>
    <row r="123" spans="1:25" x14ac:dyDescent="0.25">
      <c r="A123">
        <v>83</v>
      </c>
      <c r="B123" t="s">
        <v>34</v>
      </c>
      <c r="C123">
        <v>5</v>
      </c>
      <c r="D123">
        <v>1</v>
      </c>
      <c r="E123" t="b">
        <v>0</v>
      </c>
      <c r="F123">
        <v>105</v>
      </c>
      <c r="G123" s="10" t="s">
        <v>62</v>
      </c>
      <c r="H123">
        <v>0.28499999999999998</v>
      </c>
      <c r="I123">
        <v>0.68799999999999994</v>
      </c>
      <c r="J123">
        <v>0.125</v>
      </c>
      <c r="K123">
        <v>9.2999999999999999E-2</v>
      </c>
      <c r="L123">
        <v>2.2069999999999999</v>
      </c>
      <c r="M123">
        <v>4.9000000000000002E-2</v>
      </c>
      <c r="N123">
        <v>0.186</v>
      </c>
      <c r="O123">
        <v>0.495</v>
      </c>
      <c r="P123">
        <v>6.7000000000000004E-2</v>
      </c>
      <c r="Q123">
        <v>4.2999999999999997E-2</v>
      </c>
      <c r="R123">
        <v>2.0459999999999998</v>
      </c>
      <c r="S123">
        <v>1.2999999999999999E-2</v>
      </c>
      <c r="T123">
        <v>0.39300000000000002</v>
      </c>
      <c r="U123">
        <v>0.90700000000000003</v>
      </c>
      <c r="V123">
        <v>0.185</v>
      </c>
      <c r="W123">
        <v>0.14399999999999999</v>
      </c>
      <c r="X123">
        <v>2.3759999999999999</v>
      </c>
      <c r="Y123" s="10">
        <v>8.5999999999999993E-2</v>
      </c>
    </row>
    <row r="124" spans="1:25" x14ac:dyDescent="0.25">
      <c r="A124">
        <v>90</v>
      </c>
      <c r="B124" t="s">
        <v>35</v>
      </c>
      <c r="C124">
        <v>5</v>
      </c>
      <c r="D124">
        <v>1</v>
      </c>
      <c r="E124" t="b">
        <v>0</v>
      </c>
      <c r="F124">
        <v>27872</v>
      </c>
      <c r="G124" s="10" t="s">
        <v>52</v>
      </c>
      <c r="H124">
        <v>0.88200000000000001</v>
      </c>
      <c r="I124">
        <v>0.79700000000000004</v>
      </c>
      <c r="J124">
        <v>0.123</v>
      </c>
      <c r="K124">
        <v>0.443</v>
      </c>
      <c r="L124">
        <v>2.44</v>
      </c>
      <c r="M124">
        <v>4.7E-2</v>
      </c>
      <c r="N124">
        <v>0.86699999999999999</v>
      </c>
      <c r="O124">
        <v>0.78100000000000003</v>
      </c>
      <c r="P124">
        <v>0.11799999999999999</v>
      </c>
      <c r="Q124">
        <v>0.434</v>
      </c>
      <c r="R124">
        <v>2.423</v>
      </c>
      <c r="S124">
        <v>4.4999999999999998E-2</v>
      </c>
      <c r="T124">
        <v>0.89700000000000002</v>
      </c>
      <c r="U124">
        <v>0.81200000000000006</v>
      </c>
      <c r="V124">
        <v>0.127</v>
      </c>
      <c r="W124">
        <v>0.45200000000000001</v>
      </c>
      <c r="X124">
        <v>2.456</v>
      </c>
      <c r="Y124" s="10">
        <v>4.9000000000000002E-2</v>
      </c>
    </row>
    <row r="125" spans="1:25" x14ac:dyDescent="0.25">
      <c r="A125">
        <v>97</v>
      </c>
      <c r="B125" t="s">
        <v>36</v>
      </c>
      <c r="C125">
        <v>5</v>
      </c>
      <c r="D125">
        <v>1</v>
      </c>
      <c r="E125" t="b">
        <v>0</v>
      </c>
      <c r="F125">
        <v>173</v>
      </c>
      <c r="G125" s="10" t="s">
        <v>53</v>
      </c>
      <c r="H125">
        <v>0.48699999999999999</v>
      </c>
      <c r="I125">
        <v>0.42199999999999999</v>
      </c>
      <c r="J125">
        <v>7.3999999999999996E-2</v>
      </c>
      <c r="K125">
        <v>0.115</v>
      </c>
      <c r="L125">
        <v>1.9890000000000001</v>
      </c>
      <c r="M125">
        <v>3.1E-2</v>
      </c>
      <c r="N125">
        <v>0.38</v>
      </c>
      <c r="O125">
        <v>0.316</v>
      </c>
      <c r="P125">
        <v>3.5000000000000003E-2</v>
      </c>
      <c r="Q125">
        <v>7.0000000000000007E-2</v>
      </c>
      <c r="R125">
        <v>1.895</v>
      </c>
      <c r="S125">
        <v>1.0999999999999999E-2</v>
      </c>
      <c r="T125">
        <v>0.60099999999999998</v>
      </c>
      <c r="U125">
        <v>0.53700000000000003</v>
      </c>
      <c r="V125">
        <v>0.115</v>
      </c>
      <c r="W125">
        <v>0.16200000000000001</v>
      </c>
      <c r="X125">
        <v>2.0870000000000002</v>
      </c>
      <c r="Y125" s="10">
        <v>5.0999999999999997E-2</v>
      </c>
    </row>
    <row r="126" spans="1:25" x14ac:dyDescent="0.25">
      <c r="A126">
        <v>104</v>
      </c>
      <c r="B126" t="s">
        <v>37</v>
      </c>
      <c r="C126">
        <v>5</v>
      </c>
      <c r="D126">
        <v>1</v>
      </c>
      <c r="E126" t="b">
        <v>0</v>
      </c>
      <c r="F126">
        <v>1590</v>
      </c>
      <c r="G126" s="10" t="s">
        <v>54</v>
      </c>
      <c r="H126">
        <v>0.76300000000000001</v>
      </c>
      <c r="I126">
        <v>1.071</v>
      </c>
      <c r="J126">
        <v>0.23699999999999999</v>
      </c>
      <c r="K126">
        <v>0.17899999999999999</v>
      </c>
      <c r="L126">
        <v>2.3029999999999999</v>
      </c>
      <c r="M126">
        <v>4.5999999999999999E-2</v>
      </c>
      <c r="N126">
        <v>0.70699999999999996</v>
      </c>
      <c r="O126">
        <v>1.0029999999999999</v>
      </c>
      <c r="P126">
        <v>0.20799999999999999</v>
      </c>
      <c r="Q126">
        <v>0.158</v>
      </c>
      <c r="R126">
        <v>2.2490000000000001</v>
      </c>
      <c r="S126">
        <v>3.6999999999999998E-2</v>
      </c>
      <c r="T126">
        <v>0.82199999999999995</v>
      </c>
      <c r="U126">
        <v>1.1419999999999999</v>
      </c>
      <c r="V126">
        <v>0.26600000000000001</v>
      </c>
      <c r="W126">
        <v>0.2</v>
      </c>
      <c r="X126">
        <v>2.3570000000000002</v>
      </c>
      <c r="Y126" s="10">
        <v>5.3999999999999999E-2</v>
      </c>
    </row>
    <row r="127" spans="1:25" x14ac:dyDescent="0.25">
      <c r="A127">
        <v>111</v>
      </c>
      <c r="B127" t="s">
        <v>38</v>
      </c>
      <c r="C127">
        <v>5</v>
      </c>
      <c r="D127">
        <v>1</v>
      </c>
      <c r="E127" t="b">
        <v>0</v>
      </c>
      <c r="F127">
        <v>659</v>
      </c>
      <c r="G127" s="10" t="s">
        <v>55</v>
      </c>
      <c r="H127">
        <v>0.42599999999999999</v>
      </c>
      <c r="I127">
        <v>1.123</v>
      </c>
      <c r="J127">
        <v>1.8380000000000001</v>
      </c>
      <c r="K127">
        <v>0.40500000000000003</v>
      </c>
      <c r="L127">
        <v>2.3130000000000002</v>
      </c>
      <c r="M127">
        <v>6.2E-2</v>
      </c>
      <c r="N127">
        <v>0.372</v>
      </c>
      <c r="O127">
        <v>1.004</v>
      </c>
      <c r="P127">
        <v>1.587</v>
      </c>
      <c r="Q127">
        <v>0.34</v>
      </c>
      <c r="R127">
        <v>2.2200000000000002</v>
      </c>
      <c r="S127">
        <v>4.5999999999999999E-2</v>
      </c>
      <c r="T127">
        <v>0.48299999999999998</v>
      </c>
      <c r="U127">
        <v>1.2490000000000001</v>
      </c>
      <c r="V127">
        <v>2.113</v>
      </c>
      <c r="W127">
        <v>0.47299999999999998</v>
      </c>
      <c r="X127">
        <v>2.4089999999999998</v>
      </c>
      <c r="Y127" s="10">
        <v>7.8E-2</v>
      </c>
    </row>
    <row r="128" spans="1:25" x14ac:dyDescent="0.25">
      <c r="A128">
        <v>118</v>
      </c>
      <c r="B128" t="s">
        <v>39</v>
      </c>
      <c r="C128">
        <v>5</v>
      </c>
      <c r="D128">
        <v>1</v>
      </c>
      <c r="E128" t="b">
        <v>0</v>
      </c>
      <c r="F128">
        <v>259</v>
      </c>
      <c r="G128" s="10" t="s">
        <v>56</v>
      </c>
      <c r="H128">
        <v>0.35799999999999998</v>
      </c>
      <c r="I128">
        <v>0.72899999999999998</v>
      </c>
      <c r="J128">
        <v>0.09</v>
      </c>
      <c r="K128">
        <v>9.5000000000000001E-2</v>
      </c>
      <c r="L128">
        <v>2.129</v>
      </c>
      <c r="M128">
        <v>3.2000000000000001E-2</v>
      </c>
      <c r="N128">
        <v>0.28799999999999998</v>
      </c>
      <c r="O128">
        <v>0.61899999999999999</v>
      </c>
      <c r="P128">
        <v>6.0999999999999999E-2</v>
      </c>
      <c r="Q128">
        <v>6.3E-2</v>
      </c>
      <c r="R128">
        <v>2.0369999999999999</v>
      </c>
      <c r="S128">
        <v>1.4999999999999999E-2</v>
      </c>
      <c r="T128">
        <v>0.432</v>
      </c>
      <c r="U128">
        <v>0.84499999999999997</v>
      </c>
      <c r="V128">
        <v>0.121</v>
      </c>
      <c r="W128">
        <v>0.127</v>
      </c>
      <c r="X128">
        <v>2.2240000000000002</v>
      </c>
      <c r="Y128" s="10">
        <v>0.05</v>
      </c>
    </row>
    <row r="129" spans="1:25" x14ac:dyDescent="0.25">
      <c r="A129">
        <v>125</v>
      </c>
      <c r="B129" t="s">
        <v>40</v>
      </c>
      <c r="C129">
        <v>5</v>
      </c>
      <c r="D129">
        <v>1</v>
      </c>
      <c r="E129" t="b">
        <v>0</v>
      </c>
      <c r="F129">
        <v>1159</v>
      </c>
      <c r="G129" s="10" t="s">
        <v>57</v>
      </c>
      <c r="H129">
        <v>0.98199999999999998</v>
      </c>
      <c r="I129">
        <v>0.255</v>
      </c>
      <c r="J129">
        <v>0.123</v>
      </c>
      <c r="K129">
        <v>0.36499999999999999</v>
      </c>
      <c r="L129">
        <v>1.92</v>
      </c>
      <c r="M129">
        <v>0.03</v>
      </c>
      <c r="N129">
        <v>0.89700000000000002</v>
      </c>
      <c r="O129">
        <v>0.222</v>
      </c>
      <c r="P129">
        <v>9.5000000000000001E-2</v>
      </c>
      <c r="Q129">
        <v>0.32500000000000001</v>
      </c>
      <c r="R129">
        <v>1.883</v>
      </c>
      <c r="S129">
        <v>2.1999999999999999E-2</v>
      </c>
      <c r="T129">
        <v>1.0720000000000001</v>
      </c>
      <c r="U129">
        <v>0.28799999999999998</v>
      </c>
      <c r="V129">
        <v>0.152</v>
      </c>
      <c r="W129">
        <v>0.40699999999999997</v>
      </c>
      <c r="X129">
        <v>1.9590000000000001</v>
      </c>
      <c r="Y129" s="10">
        <v>3.7999999999999999E-2</v>
      </c>
    </row>
    <row r="130" spans="1:25" x14ac:dyDescent="0.25">
      <c r="A130">
        <v>132</v>
      </c>
      <c r="B130" t="s">
        <v>41</v>
      </c>
      <c r="C130">
        <v>5</v>
      </c>
      <c r="D130">
        <v>1</v>
      </c>
      <c r="E130" t="b">
        <v>0</v>
      </c>
      <c r="F130">
        <v>10447</v>
      </c>
      <c r="G130" s="10" t="s">
        <v>58</v>
      </c>
      <c r="H130">
        <v>1.02</v>
      </c>
      <c r="I130">
        <v>0.502</v>
      </c>
      <c r="J130">
        <v>0.188</v>
      </c>
      <c r="K130">
        <v>9.2999999999999999E-2</v>
      </c>
      <c r="L130">
        <v>2.1520000000000001</v>
      </c>
      <c r="M130">
        <v>2.5999999999999999E-2</v>
      </c>
      <c r="N130">
        <v>0.99399999999999999</v>
      </c>
      <c r="O130">
        <v>0.48599999999999999</v>
      </c>
      <c r="P130">
        <v>0.17799999999999999</v>
      </c>
      <c r="Q130">
        <v>8.6999999999999994E-2</v>
      </c>
      <c r="R130">
        <v>2.133</v>
      </c>
      <c r="S130">
        <v>2.4E-2</v>
      </c>
      <c r="T130">
        <v>1.0469999999999999</v>
      </c>
      <c r="U130">
        <v>0.51900000000000002</v>
      </c>
      <c r="V130">
        <v>0.19900000000000001</v>
      </c>
      <c r="W130">
        <v>9.8000000000000004E-2</v>
      </c>
      <c r="X130">
        <v>2.1709999999999998</v>
      </c>
      <c r="Y130" s="10">
        <v>2.8000000000000001E-2</v>
      </c>
    </row>
    <row r="131" spans="1:25" x14ac:dyDescent="0.25">
      <c r="A131">
        <v>139</v>
      </c>
      <c r="B131" t="s">
        <v>42</v>
      </c>
      <c r="C131">
        <v>5</v>
      </c>
      <c r="D131">
        <v>1</v>
      </c>
      <c r="E131" t="b">
        <v>0</v>
      </c>
      <c r="F131">
        <v>29255</v>
      </c>
      <c r="G131" s="10" t="s">
        <v>59</v>
      </c>
      <c r="H131">
        <v>0.498</v>
      </c>
      <c r="I131">
        <v>1.1060000000000001</v>
      </c>
      <c r="J131">
        <v>0.28699999999999998</v>
      </c>
      <c r="K131">
        <v>0.13100000000000001</v>
      </c>
      <c r="L131">
        <v>2.3969999999999998</v>
      </c>
      <c r="M131">
        <v>3.5000000000000003E-2</v>
      </c>
      <c r="N131">
        <v>0.48899999999999999</v>
      </c>
      <c r="O131">
        <v>1.089</v>
      </c>
      <c r="P131">
        <v>0.27900000000000003</v>
      </c>
      <c r="Q131">
        <v>0.127</v>
      </c>
      <c r="R131">
        <v>2.383</v>
      </c>
      <c r="S131">
        <v>3.4000000000000002E-2</v>
      </c>
      <c r="T131">
        <v>0.50700000000000001</v>
      </c>
      <c r="U131">
        <v>1.1220000000000001</v>
      </c>
      <c r="V131">
        <v>0.29499999999999998</v>
      </c>
      <c r="W131">
        <v>0.13400000000000001</v>
      </c>
      <c r="X131">
        <v>2.411</v>
      </c>
      <c r="Y131" s="10">
        <v>3.6999999999999998E-2</v>
      </c>
    </row>
    <row r="132" spans="1:25" x14ac:dyDescent="0.25">
      <c r="A132">
        <v>146</v>
      </c>
      <c r="B132" t="s">
        <v>43</v>
      </c>
      <c r="C132">
        <v>5</v>
      </c>
      <c r="D132">
        <v>1</v>
      </c>
      <c r="E132" t="b">
        <v>0</v>
      </c>
      <c r="F132">
        <v>1370</v>
      </c>
      <c r="G132" s="10" t="s">
        <v>64</v>
      </c>
      <c r="H132">
        <v>0.52700000000000002</v>
      </c>
      <c r="I132">
        <v>0.70299999999999996</v>
      </c>
      <c r="J132">
        <v>0.35099999999999998</v>
      </c>
      <c r="K132">
        <v>0.13600000000000001</v>
      </c>
      <c r="L132">
        <v>2.2029999999999998</v>
      </c>
      <c r="M132">
        <v>3.5000000000000003E-2</v>
      </c>
      <c r="N132">
        <v>0.48599999999999999</v>
      </c>
      <c r="O132">
        <v>0.64600000000000002</v>
      </c>
      <c r="P132">
        <v>0.30199999999999999</v>
      </c>
      <c r="Q132">
        <v>0.115</v>
      </c>
      <c r="R132">
        <v>2.145</v>
      </c>
      <c r="S132">
        <v>2.7E-2</v>
      </c>
      <c r="T132">
        <v>0.56999999999999995</v>
      </c>
      <c r="U132">
        <v>0.76100000000000001</v>
      </c>
      <c r="V132">
        <v>0.40300000000000002</v>
      </c>
      <c r="W132">
        <v>0.157</v>
      </c>
      <c r="X132">
        <v>2.2629999999999999</v>
      </c>
      <c r="Y132" s="10">
        <v>4.2000000000000003E-2</v>
      </c>
    </row>
    <row r="133" spans="1:25" x14ac:dyDescent="0.25">
      <c r="A133">
        <v>153</v>
      </c>
      <c r="B133" t="s">
        <v>44</v>
      </c>
      <c r="C133">
        <v>5</v>
      </c>
      <c r="D133">
        <v>1</v>
      </c>
      <c r="E133" t="b">
        <v>0</v>
      </c>
      <c r="F133">
        <v>0</v>
      </c>
      <c r="G133" s="10" t="s">
        <v>60</v>
      </c>
      <c r="H133" t="s">
        <v>26</v>
      </c>
      <c r="I133" t="s">
        <v>26</v>
      </c>
      <c r="J133" t="s">
        <v>26</v>
      </c>
      <c r="K133" t="s">
        <v>26</v>
      </c>
      <c r="L133" t="s">
        <v>26</v>
      </c>
      <c r="M133" t="s">
        <v>26</v>
      </c>
      <c r="N133" t="s">
        <v>26</v>
      </c>
      <c r="O133" t="s">
        <v>26</v>
      </c>
      <c r="P133" t="s">
        <v>26</v>
      </c>
      <c r="Q133" t="s">
        <v>26</v>
      </c>
      <c r="R133" t="s">
        <v>26</v>
      </c>
      <c r="S133" t="s">
        <v>26</v>
      </c>
      <c r="T133" t="s">
        <v>26</v>
      </c>
      <c r="U133" t="s">
        <v>26</v>
      </c>
      <c r="V133" t="s">
        <v>26</v>
      </c>
      <c r="W133" t="s">
        <v>26</v>
      </c>
      <c r="X133" t="s">
        <v>26</v>
      </c>
      <c r="Y133" s="10" t="s">
        <v>26</v>
      </c>
    </row>
    <row r="134" spans="1:25" x14ac:dyDescent="0.25">
      <c r="A134">
        <v>7</v>
      </c>
      <c r="B134" t="s">
        <v>22</v>
      </c>
      <c r="C134">
        <v>6</v>
      </c>
      <c r="D134">
        <v>1</v>
      </c>
      <c r="E134" t="b">
        <v>0</v>
      </c>
      <c r="F134">
        <v>6</v>
      </c>
      <c r="G134" s="10" t="s">
        <v>47</v>
      </c>
      <c r="H134">
        <v>0.47</v>
      </c>
      <c r="I134">
        <v>1.722</v>
      </c>
      <c r="J134">
        <v>0.3</v>
      </c>
      <c r="K134">
        <v>6.7000000000000004E-2</v>
      </c>
      <c r="L134">
        <v>2.7189999999999999</v>
      </c>
      <c r="M134">
        <v>1.419</v>
      </c>
      <c r="N134">
        <v>-0.126</v>
      </c>
      <c r="O134">
        <v>0.314</v>
      </c>
      <c r="P134">
        <v>-0.153</v>
      </c>
      <c r="Q134">
        <v>-5.5E-2</v>
      </c>
      <c r="R134">
        <v>0.73299999999999998</v>
      </c>
      <c r="S134">
        <v>1.1359999999999999</v>
      </c>
      <c r="T134">
        <v>1.474</v>
      </c>
      <c r="U134">
        <v>4.6369999999999996</v>
      </c>
      <c r="V134">
        <v>0.99399999999999999</v>
      </c>
      <c r="W134">
        <v>0.20499999999999999</v>
      </c>
      <c r="X134">
        <v>6.9809999999999999</v>
      </c>
      <c r="Y134" s="10">
        <v>1.7390000000000001</v>
      </c>
    </row>
    <row r="135" spans="1:25" x14ac:dyDescent="0.25">
      <c r="A135">
        <v>14</v>
      </c>
      <c r="B135" t="s">
        <v>23</v>
      </c>
      <c r="C135">
        <v>6</v>
      </c>
      <c r="D135">
        <v>1</v>
      </c>
      <c r="E135" t="b">
        <v>0</v>
      </c>
      <c r="F135">
        <v>189</v>
      </c>
      <c r="G135" s="10" t="s">
        <v>23</v>
      </c>
      <c r="H135">
        <v>1.349</v>
      </c>
      <c r="I135">
        <v>2.6869999999999998</v>
      </c>
      <c r="J135">
        <v>0.251</v>
      </c>
      <c r="K135">
        <v>0.55500000000000005</v>
      </c>
      <c r="L135">
        <v>2.2050000000000001</v>
      </c>
      <c r="M135">
        <v>1.651</v>
      </c>
      <c r="N135">
        <v>1.101</v>
      </c>
      <c r="O135">
        <v>2.2120000000000002</v>
      </c>
      <c r="P135">
        <v>0.13500000000000001</v>
      </c>
      <c r="Q135">
        <v>0.41199999999999998</v>
      </c>
      <c r="R135">
        <v>1.8160000000000001</v>
      </c>
      <c r="S135">
        <v>1.589</v>
      </c>
      <c r="T135">
        <v>1.6279999999999999</v>
      </c>
      <c r="U135">
        <v>3.2320000000000002</v>
      </c>
      <c r="V135">
        <v>0.378</v>
      </c>
      <c r="W135">
        <v>0.71299999999999997</v>
      </c>
      <c r="X135">
        <v>2.6480000000000001</v>
      </c>
      <c r="Y135" s="10">
        <v>1.714</v>
      </c>
    </row>
    <row r="136" spans="1:25" x14ac:dyDescent="0.25">
      <c r="A136">
        <v>21</v>
      </c>
      <c r="B136" t="s">
        <v>24</v>
      </c>
      <c r="C136">
        <v>6</v>
      </c>
      <c r="D136">
        <v>1</v>
      </c>
      <c r="E136" t="b">
        <v>0</v>
      </c>
      <c r="F136">
        <v>718</v>
      </c>
      <c r="G136" s="10" t="s">
        <v>48</v>
      </c>
      <c r="H136">
        <v>1.72</v>
      </c>
      <c r="I136">
        <v>3.7629999999999999</v>
      </c>
      <c r="J136">
        <v>0.67900000000000005</v>
      </c>
      <c r="K136">
        <v>1.4950000000000001</v>
      </c>
      <c r="L136">
        <v>2.3559999999999999</v>
      </c>
      <c r="M136">
        <v>1.6819999999999999</v>
      </c>
      <c r="N136">
        <v>1.536</v>
      </c>
      <c r="O136">
        <v>3.3849999999999998</v>
      </c>
      <c r="P136">
        <v>0.55200000000000005</v>
      </c>
      <c r="Q136">
        <v>1.3140000000000001</v>
      </c>
      <c r="R136">
        <v>2.137</v>
      </c>
      <c r="S136">
        <v>1.6439999999999999</v>
      </c>
      <c r="T136">
        <v>1.917</v>
      </c>
      <c r="U136">
        <v>4.1740000000000004</v>
      </c>
      <c r="V136">
        <v>0.81599999999999995</v>
      </c>
      <c r="W136">
        <v>1.69</v>
      </c>
      <c r="X136">
        <v>2.59</v>
      </c>
      <c r="Y136" s="10">
        <v>1.72</v>
      </c>
    </row>
    <row r="137" spans="1:25" x14ac:dyDescent="0.25">
      <c r="A137">
        <v>28</v>
      </c>
      <c r="B137" t="s">
        <v>25</v>
      </c>
      <c r="C137">
        <v>6</v>
      </c>
      <c r="D137">
        <v>1</v>
      </c>
      <c r="E137" t="b">
        <v>0</v>
      </c>
      <c r="F137">
        <v>0</v>
      </c>
      <c r="G137" s="10" t="s">
        <v>49</v>
      </c>
      <c r="H137" t="s">
        <v>26</v>
      </c>
      <c r="I137" t="s">
        <v>26</v>
      </c>
      <c r="J137" t="s">
        <v>26</v>
      </c>
      <c r="K137" t="s">
        <v>26</v>
      </c>
      <c r="L137" t="s">
        <v>26</v>
      </c>
      <c r="M137" t="s">
        <v>26</v>
      </c>
      <c r="N137" t="s">
        <v>26</v>
      </c>
      <c r="O137" t="s">
        <v>26</v>
      </c>
      <c r="P137" t="s">
        <v>26</v>
      </c>
      <c r="Q137" t="s">
        <v>26</v>
      </c>
      <c r="R137" t="s">
        <v>26</v>
      </c>
      <c r="S137" t="s">
        <v>26</v>
      </c>
      <c r="T137" t="s">
        <v>26</v>
      </c>
      <c r="U137" t="s">
        <v>26</v>
      </c>
      <c r="V137" t="s">
        <v>26</v>
      </c>
      <c r="W137" t="s">
        <v>26</v>
      </c>
      <c r="X137" t="s">
        <v>26</v>
      </c>
      <c r="Y137" s="10" t="s">
        <v>26</v>
      </c>
    </row>
    <row r="138" spans="1:25" x14ac:dyDescent="0.25">
      <c r="A138">
        <v>35</v>
      </c>
      <c r="B138" t="s">
        <v>27</v>
      </c>
      <c r="C138">
        <v>6</v>
      </c>
      <c r="D138">
        <v>1</v>
      </c>
      <c r="E138" t="b">
        <v>0</v>
      </c>
      <c r="F138">
        <v>26</v>
      </c>
      <c r="G138" s="10" t="s">
        <v>27</v>
      </c>
      <c r="H138">
        <v>1.7310000000000001</v>
      </c>
      <c r="I138">
        <v>0.995</v>
      </c>
      <c r="J138">
        <v>0.76200000000000001</v>
      </c>
      <c r="K138">
        <v>0.64</v>
      </c>
      <c r="L138">
        <v>0.747</v>
      </c>
      <c r="M138">
        <v>1.665</v>
      </c>
      <c r="N138">
        <v>1.0469999999999999</v>
      </c>
      <c r="O138">
        <v>0.46400000000000002</v>
      </c>
      <c r="P138">
        <v>9.4E-2</v>
      </c>
      <c r="Q138">
        <v>0.19900000000000001</v>
      </c>
      <c r="R138">
        <v>0.32100000000000001</v>
      </c>
      <c r="S138">
        <v>1.524</v>
      </c>
      <c r="T138">
        <v>2.6419999999999999</v>
      </c>
      <c r="U138">
        <v>1.718</v>
      </c>
      <c r="V138">
        <v>1.839</v>
      </c>
      <c r="W138">
        <v>1.244</v>
      </c>
      <c r="X138">
        <v>1.31</v>
      </c>
      <c r="Y138" s="10">
        <v>1.8140000000000001</v>
      </c>
    </row>
    <row r="139" spans="1:25" x14ac:dyDescent="0.25">
      <c r="A139">
        <v>42</v>
      </c>
      <c r="B139" t="s">
        <v>28</v>
      </c>
      <c r="C139">
        <v>6</v>
      </c>
      <c r="D139">
        <v>1</v>
      </c>
      <c r="E139" t="b">
        <v>0</v>
      </c>
      <c r="F139">
        <v>781</v>
      </c>
      <c r="G139" s="10" t="s">
        <v>50</v>
      </c>
      <c r="H139">
        <v>2.7429999999999999</v>
      </c>
      <c r="I139">
        <v>4.444</v>
      </c>
      <c r="J139">
        <v>0.70099999999999996</v>
      </c>
      <c r="K139">
        <v>0.54500000000000004</v>
      </c>
      <c r="L139">
        <v>4.0510000000000002</v>
      </c>
      <c r="M139">
        <v>1.736</v>
      </c>
      <c r="N139">
        <v>2.4609999999999999</v>
      </c>
      <c r="O139">
        <v>3.984</v>
      </c>
      <c r="P139">
        <v>0.59199999999999997</v>
      </c>
      <c r="Q139">
        <v>0.47699999999999998</v>
      </c>
      <c r="R139">
        <v>3.6880000000000002</v>
      </c>
      <c r="S139">
        <v>1.698</v>
      </c>
      <c r="T139">
        <v>3.048</v>
      </c>
      <c r="U139">
        <v>4.9470000000000001</v>
      </c>
      <c r="V139">
        <v>0.81699999999999995</v>
      </c>
      <c r="W139">
        <v>0.61599999999999999</v>
      </c>
      <c r="X139">
        <v>4.4409999999999998</v>
      </c>
      <c r="Y139" s="10">
        <v>1.7749999999999999</v>
      </c>
    </row>
    <row r="140" spans="1:25" x14ac:dyDescent="0.25">
      <c r="A140">
        <v>49</v>
      </c>
      <c r="B140" t="s">
        <v>29</v>
      </c>
      <c r="C140">
        <v>6</v>
      </c>
      <c r="D140">
        <v>1</v>
      </c>
      <c r="E140" t="b">
        <v>0</v>
      </c>
      <c r="F140">
        <v>0</v>
      </c>
      <c r="G140" s="10" t="s">
        <v>61</v>
      </c>
      <c r="H140" t="s">
        <v>26</v>
      </c>
      <c r="I140" t="s">
        <v>26</v>
      </c>
      <c r="J140" t="s">
        <v>26</v>
      </c>
      <c r="K140" t="s">
        <v>26</v>
      </c>
      <c r="L140" t="s">
        <v>26</v>
      </c>
      <c r="M140" t="s">
        <v>26</v>
      </c>
      <c r="N140" t="s">
        <v>26</v>
      </c>
      <c r="O140" t="s">
        <v>26</v>
      </c>
      <c r="P140" t="s">
        <v>26</v>
      </c>
      <c r="Q140" t="s">
        <v>26</v>
      </c>
      <c r="R140" t="s">
        <v>26</v>
      </c>
      <c r="S140" t="s">
        <v>26</v>
      </c>
      <c r="T140" t="s">
        <v>26</v>
      </c>
      <c r="U140" t="s">
        <v>26</v>
      </c>
      <c r="V140" t="s">
        <v>26</v>
      </c>
      <c r="W140" t="s">
        <v>26</v>
      </c>
      <c r="X140" t="s">
        <v>26</v>
      </c>
      <c r="Y140" s="10" t="s">
        <v>26</v>
      </c>
    </row>
    <row r="141" spans="1:25" x14ac:dyDescent="0.25">
      <c r="A141">
        <v>56</v>
      </c>
      <c r="B141" t="s">
        <v>30</v>
      </c>
      <c r="C141">
        <v>6</v>
      </c>
      <c r="D141">
        <v>1</v>
      </c>
      <c r="E141" t="b">
        <v>0</v>
      </c>
      <c r="F141">
        <v>8</v>
      </c>
      <c r="G141" s="10" t="s">
        <v>51</v>
      </c>
      <c r="H141">
        <v>2.5649999999999999</v>
      </c>
      <c r="I141">
        <v>0.495</v>
      </c>
      <c r="J141">
        <v>0.40600000000000003</v>
      </c>
      <c r="K141">
        <v>0.53700000000000003</v>
      </c>
      <c r="L141">
        <v>0.67900000000000005</v>
      </c>
      <c r="M141">
        <v>1.5089999999999999</v>
      </c>
      <c r="N141">
        <v>0.83899999999999997</v>
      </c>
      <c r="O141">
        <v>-7.5999999999999998E-2</v>
      </c>
      <c r="P141">
        <v>-0.23400000000000001</v>
      </c>
      <c r="Q141">
        <v>-0.2</v>
      </c>
      <c r="R141">
        <v>0.13200000000000001</v>
      </c>
      <c r="S141">
        <v>1.1990000000000001</v>
      </c>
      <c r="T141">
        <v>5.9130000000000003</v>
      </c>
      <c r="U141">
        <v>1.419</v>
      </c>
      <c r="V141">
        <v>1.583</v>
      </c>
      <c r="W141">
        <v>1.9530000000000001</v>
      </c>
      <c r="X141">
        <v>1.4910000000000001</v>
      </c>
      <c r="Y141" s="10">
        <v>1.8620000000000001</v>
      </c>
    </row>
    <row r="142" spans="1:25" x14ac:dyDescent="0.25">
      <c r="A142">
        <v>63</v>
      </c>
      <c r="B142" t="s">
        <v>31</v>
      </c>
      <c r="C142">
        <v>6</v>
      </c>
      <c r="D142">
        <v>1</v>
      </c>
      <c r="E142" t="b">
        <v>0</v>
      </c>
      <c r="F142">
        <v>11</v>
      </c>
      <c r="G142" s="10" t="s">
        <v>65</v>
      </c>
      <c r="H142">
        <v>1.248</v>
      </c>
      <c r="I142">
        <v>1.6830000000000001</v>
      </c>
      <c r="J142">
        <v>0.66100000000000003</v>
      </c>
      <c r="K142">
        <v>0.316</v>
      </c>
      <c r="L142">
        <v>1.9179999999999999</v>
      </c>
      <c r="M142">
        <v>1.635</v>
      </c>
      <c r="N142">
        <v>0.28499999999999998</v>
      </c>
      <c r="O142">
        <v>0.193</v>
      </c>
      <c r="P142">
        <v>-0.153</v>
      </c>
      <c r="Q142">
        <v>-7.4999999999999997E-2</v>
      </c>
      <c r="R142">
        <v>0.40200000000000002</v>
      </c>
      <c r="S142">
        <v>1.3260000000000001</v>
      </c>
      <c r="T142">
        <v>2.9329999999999998</v>
      </c>
      <c r="U142">
        <v>5.03</v>
      </c>
      <c r="V142">
        <v>2.2599999999999998</v>
      </c>
      <c r="W142">
        <v>0.871</v>
      </c>
      <c r="X142">
        <v>5.0750000000000002</v>
      </c>
      <c r="Y142" s="10">
        <v>1.9850000000000001</v>
      </c>
    </row>
    <row r="143" spans="1:25" x14ac:dyDescent="0.25">
      <c r="A143">
        <v>70</v>
      </c>
      <c r="B143" t="s">
        <v>32</v>
      </c>
      <c r="C143">
        <v>6</v>
      </c>
      <c r="D143">
        <v>1</v>
      </c>
      <c r="E143" t="b">
        <v>0</v>
      </c>
      <c r="F143">
        <v>335</v>
      </c>
      <c r="G143" s="10" t="s">
        <v>63</v>
      </c>
      <c r="H143">
        <v>1.3140000000000001</v>
      </c>
      <c r="I143">
        <v>4.53</v>
      </c>
      <c r="J143">
        <v>1.196</v>
      </c>
      <c r="K143">
        <v>1.9319999999999999</v>
      </c>
      <c r="L143">
        <v>1.718</v>
      </c>
      <c r="M143">
        <v>1.673</v>
      </c>
      <c r="N143">
        <v>1.1200000000000001</v>
      </c>
      <c r="O143">
        <v>3.9580000000000002</v>
      </c>
      <c r="P143">
        <v>0.90800000000000003</v>
      </c>
      <c r="Q143">
        <v>1.6359999999999999</v>
      </c>
      <c r="R143">
        <v>1.4770000000000001</v>
      </c>
      <c r="S143">
        <v>1.6180000000000001</v>
      </c>
      <c r="T143">
        <v>1.526</v>
      </c>
      <c r="U143">
        <v>5.1689999999999996</v>
      </c>
      <c r="V143">
        <v>1.528</v>
      </c>
      <c r="W143">
        <v>2.2610000000000001</v>
      </c>
      <c r="X143">
        <v>1.984</v>
      </c>
      <c r="Y143" s="10">
        <v>1.7290000000000001</v>
      </c>
    </row>
    <row r="144" spans="1:25" x14ac:dyDescent="0.25">
      <c r="A144">
        <v>77</v>
      </c>
      <c r="B144" t="s">
        <v>33</v>
      </c>
      <c r="C144">
        <v>6</v>
      </c>
      <c r="D144">
        <v>1</v>
      </c>
      <c r="E144" t="b">
        <v>0</v>
      </c>
      <c r="F144">
        <v>3</v>
      </c>
      <c r="G144" s="10" t="s">
        <v>33</v>
      </c>
      <c r="H144">
        <v>0.30099999999999999</v>
      </c>
      <c r="I144">
        <v>1.6739999999999999</v>
      </c>
      <c r="J144">
        <v>1.054</v>
      </c>
      <c r="K144">
        <v>0.372</v>
      </c>
      <c r="L144">
        <v>0.375</v>
      </c>
      <c r="M144">
        <v>1.4870000000000001</v>
      </c>
      <c r="N144">
        <v>-0.57999999999999996</v>
      </c>
      <c r="O144">
        <v>-0.68100000000000005</v>
      </c>
      <c r="P144">
        <v>-0.66700000000000004</v>
      </c>
      <c r="Q144">
        <v>-0.42599999999999999</v>
      </c>
      <c r="R144">
        <v>-0.65</v>
      </c>
      <c r="S144">
        <v>0.65100000000000002</v>
      </c>
      <c r="T144">
        <v>3.0270000000000001</v>
      </c>
      <c r="U144">
        <v>21.417000000000002</v>
      </c>
      <c r="V144">
        <v>11.676</v>
      </c>
      <c r="W144">
        <v>2.2749999999999999</v>
      </c>
      <c r="X144">
        <v>4.4089999999999998</v>
      </c>
      <c r="Y144" s="10">
        <v>2.746</v>
      </c>
    </row>
    <row r="145" spans="1:25" x14ac:dyDescent="0.25">
      <c r="A145">
        <v>84</v>
      </c>
      <c r="B145" t="s">
        <v>34</v>
      </c>
      <c r="C145">
        <v>6</v>
      </c>
      <c r="D145">
        <v>1</v>
      </c>
      <c r="E145" t="b">
        <v>0</v>
      </c>
      <c r="F145">
        <v>2</v>
      </c>
      <c r="G145" s="10" t="s">
        <v>62</v>
      </c>
      <c r="H145">
        <v>0</v>
      </c>
      <c r="I145">
        <v>3.2429999999999999</v>
      </c>
      <c r="J145">
        <v>0</v>
      </c>
      <c r="K145">
        <v>0.41399999999999998</v>
      </c>
      <c r="L145">
        <v>0.93600000000000005</v>
      </c>
      <c r="M145">
        <v>1.7390000000000001</v>
      </c>
      <c r="N145">
        <v>0</v>
      </c>
      <c r="O145">
        <v>-0.94799999999999995</v>
      </c>
      <c r="P145">
        <v>0</v>
      </c>
      <c r="Q145">
        <v>-0.98299999999999998</v>
      </c>
      <c r="R145">
        <v>-0.92500000000000004</v>
      </c>
      <c r="S145">
        <v>-0.14000000000000001</v>
      </c>
      <c r="T145">
        <v>0</v>
      </c>
      <c r="U145">
        <v>346.28199999999998</v>
      </c>
      <c r="V145">
        <v>0</v>
      </c>
      <c r="W145">
        <v>114.761</v>
      </c>
      <c r="X145">
        <v>48.758000000000003</v>
      </c>
      <c r="Y145" s="10">
        <v>7.7240000000000002</v>
      </c>
    </row>
    <row r="146" spans="1:25" x14ac:dyDescent="0.25">
      <c r="A146">
        <v>91</v>
      </c>
      <c r="B146" t="s">
        <v>35</v>
      </c>
      <c r="C146">
        <v>6</v>
      </c>
      <c r="D146">
        <v>1</v>
      </c>
      <c r="E146" t="b">
        <v>0</v>
      </c>
      <c r="F146">
        <v>382</v>
      </c>
      <c r="G146" s="10" t="s">
        <v>52</v>
      </c>
      <c r="H146">
        <v>4.4820000000000002</v>
      </c>
      <c r="I146">
        <v>8.2680000000000007</v>
      </c>
      <c r="J146">
        <v>1.034</v>
      </c>
      <c r="K146">
        <v>3.145</v>
      </c>
      <c r="L146">
        <v>5.093</v>
      </c>
      <c r="M146">
        <v>1.776</v>
      </c>
      <c r="N146">
        <v>3.9140000000000001</v>
      </c>
      <c r="O146">
        <v>7.157</v>
      </c>
      <c r="P146">
        <v>0.84799999999999998</v>
      </c>
      <c r="Q146">
        <v>2.7050000000000001</v>
      </c>
      <c r="R146">
        <v>4.4870000000000001</v>
      </c>
      <c r="S146">
        <v>1.7130000000000001</v>
      </c>
      <c r="T146">
        <v>5.1150000000000002</v>
      </c>
      <c r="U146">
        <v>9.5310000000000006</v>
      </c>
      <c r="V146">
        <v>1.238</v>
      </c>
      <c r="W146">
        <v>3.6379999999999999</v>
      </c>
      <c r="X146">
        <v>5.7649999999999997</v>
      </c>
      <c r="Y146" s="10">
        <v>1.841</v>
      </c>
    </row>
    <row r="147" spans="1:25" x14ac:dyDescent="0.25">
      <c r="A147">
        <v>98</v>
      </c>
      <c r="B147" t="s">
        <v>36</v>
      </c>
      <c r="C147">
        <v>6</v>
      </c>
      <c r="D147">
        <v>1</v>
      </c>
      <c r="E147" t="b">
        <v>0</v>
      </c>
      <c r="F147">
        <v>0</v>
      </c>
      <c r="G147" s="10" t="s">
        <v>53</v>
      </c>
      <c r="H147" t="s">
        <v>26</v>
      </c>
      <c r="I147" t="s">
        <v>26</v>
      </c>
      <c r="J147" t="s">
        <v>26</v>
      </c>
      <c r="K147" t="s">
        <v>26</v>
      </c>
      <c r="L147" t="s">
        <v>26</v>
      </c>
      <c r="M147" t="s">
        <v>26</v>
      </c>
      <c r="N147" t="s">
        <v>26</v>
      </c>
      <c r="O147" t="s">
        <v>26</v>
      </c>
      <c r="P147" t="s">
        <v>26</v>
      </c>
      <c r="Q147" t="s">
        <v>26</v>
      </c>
      <c r="R147" t="s">
        <v>26</v>
      </c>
      <c r="S147" t="s">
        <v>26</v>
      </c>
      <c r="T147" t="s">
        <v>26</v>
      </c>
      <c r="U147" t="s">
        <v>26</v>
      </c>
      <c r="V147" t="s">
        <v>26</v>
      </c>
      <c r="W147" t="s">
        <v>26</v>
      </c>
      <c r="X147" t="s">
        <v>26</v>
      </c>
      <c r="Y147" s="10" t="s">
        <v>26</v>
      </c>
    </row>
    <row r="148" spans="1:25" x14ac:dyDescent="0.25">
      <c r="A148">
        <v>105</v>
      </c>
      <c r="B148" t="s">
        <v>37</v>
      </c>
      <c r="C148">
        <v>6</v>
      </c>
      <c r="D148">
        <v>1</v>
      </c>
      <c r="E148" t="b">
        <v>0</v>
      </c>
      <c r="F148">
        <v>20</v>
      </c>
      <c r="G148" s="10" t="s">
        <v>54</v>
      </c>
      <c r="H148">
        <v>3.2909999999999999</v>
      </c>
      <c r="I148">
        <v>4.5380000000000003</v>
      </c>
      <c r="J148">
        <v>1.8560000000000001</v>
      </c>
      <c r="K148">
        <v>1.0760000000000001</v>
      </c>
      <c r="L148">
        <v>2.1890000000000001</v>
      </c>
      <c r="M148">
        <v>1.675</v>
      </c>
      <c r="N148">
        <v>1.4239999999999999</v>
      </c>
      <c r="O148">
        <v>2.3980000000000001</v>
      </c>
      <c r="P148">
        <v>0.54200000000000004</v>
      </c>
      <c r="Q148">
        <v>0.37</v>
      </c>
      <c r="R148">
        <v>0.93300000000000005</v>
      </c>
      <c r="S148">
        <v>1.52</v>
      </c>
      <c r="T148">
        <v>6.5979999999999999</v>
      </c>
      <c r="U148">
        <v>8.0239999999999991</v>
      </c>
      <c r="V148">
        <v>4.2910000000000004</v>
      </c>
      <c r="W148">
        <v>2.145</v>
      </c>
      <c r="X148">
        <v>4.2590000000000003</v>
      </c>
      <c r="Y148" s="10">
        <v>1.84</v>
      </c>
    </row>
    <row r="149" spans="1:25" x14ac:dyDescent="0.25">
      <c r="A149">
        <v>112</v>
      </c>
      <c r="B149" t="s">
        <v>38</v>
      </c>
      <c r="C149">
        <v>6</v>
      </c>
      <c r="D149">
        <v>1</v>
      </c>
      <c r="E149" t="b">
        <v>0</v>
      </c>
      <c r="F149">
        <v>21</v>
      </c>
      <c r="G149" s="10" t="s">
        <v>55</v>
      </c>
      <c r="H149">
        <v>0.95099999999999996</v>
      </c>
      <c r="I149">
        <v>2.9969999999999999</v>
      </c>
      <c r="J149">
        <v>2.8260000000000001</v>
      </c>
      <c r="K149">
        <v>1.2789999999999999</v>
      </c>
      <c r="L149">
        <v>1.143</v>
      </c>
      <c r="M149">
        <v>1.776</v>
      </c>
      <c r="N149">
        <v>0.38700000000000001</v>
      </c>
      <c r="O149">
        <v>1.401</v>
      </c>
      <c r="P149">
        <v>0.92400000000000004</v>
      </c>
      <c r="Q149">
        <v>0.46200000000000002</v>
      </c>
      <c r="R149">
        <v>0.47199999999999998</v>
      </c>
      <c r="S149">
        <v>1.5329999999999999</v>
      </c>
      <c r="T149">
        <v>1.7430000000000001</v>
      </c>
      <c r="U149">
        <v>5.6520000000000001</v>
      </c>
      <c r="V149">
        <v>6.6079999999999997</v>
      </c>
      <c r="W149">
        <v>2.5529999999999999</v>
      </c>
      <c r="X149">
        <v>2.1190000000000002</v>
      </c>
      <c r="Y149" s="10">
        <v>2.0430000000000001</v>
      </c>
    </row>
    <row r="150" spans="1:25" x14ac:dyDescent="0.25">
      <c r="A150">
        <v>119</v>
      </c>
      <c r="B150" t="s">
        <v>39</v>
      </c>
      <c r="C150">
        <v>6</v>
      </c>
      <c r="D150">
        <v>1</v>
      </c>
      <c r="E150" t="b">
        <v>0</v>
      </c>
      <c r="F150">
        <v>2</v>
      </c>
      <c r="G150" s="10" t="s">
        <v>56</v>
      </c>
      <c r="H150">
        <v>0.58099999999999996</v>
      </c>
      <c r="I150">
        <v>0</v>
      </c>
      <c r="J150">
        <v>0</v>
      </c>
      <c r="K150">
        <v>0</v>
      </c>
      <c r="L150">
        <v>0.871</v>
      </c>
      <c r="M150">
        <v>1.5980000000000001</v>
      </c>
      <c r="N150">
        <v>-0.995</v>
      </c>
      <c r="O150">
        <v>0</v>
      </c>
      <c r="P150">
        <v>0</v>
      </c>
      <c r="Q150">
        <v>0</v>
      </c>
      <c r="R150">
        <v>-0.999</v>
      </c>
      <c r="S150">
        <v>-0.58199999999999996</v>
      </c>
      <c r="T150">
        <v>533.41499999999996</v>
      </c>
      <c r="U150">
        <v>0</v>
      </c>
      <c r="V150">
        <v>0</v>
      </c>
      <c r="W150">
        <v>0</v>
      </c>
      <c r="X150">
        <v>5364.2070000000003</v>
      </c>
      <c r="Y150" s="10">
        <v>15.167</v>
      </c>
    </row>
    <row r="151" spans="1:25" x14ac:dyDescent="0.25">
      <c r="A151">
        <v>126</v>
      </c>
      <c r="B151" t="s">
        <v>40</v>
      </c>
      <c r="C151">
        <v>6</v>
      </c>
      <c r="D151">
        <v>1</v>
      </c>
      <c r="E151" t="b">
        <v>0</v>
      </c>
      <c r="F151">
        <v>26</v>
      </c>
      <c r="G151" s="10" t="s">
        <v>57</v>
      </c>
      <c r="H151">
        <v>1.569</v>
      </c>
      <c r="I151">
        <v>0.67900000000000005</v>
      </c>
      <c r="J151">
        <v>1.613</v>
      </c>
      <c r="K151">
        <v>1.133</v>
      </c>
      <c r="L151">
        <v>0.55800000000000005</v>
      </c>
      <c r="M151">
        <v>1.917</v>
      </c>
      <c r="N151">
        <v>0.67500000000000004</v>
      </c>
      <c r="O151">
        <v>0.192</v>
      </c>
      <c r="P151">
        <v>0.52700000000000002</v>
      </c>
      <c r="Q151">
        <v>0.41099999999999998</v>
      </c>
      <c r="R151">
        <v>0.19600000000000001</v>
      </c>
      <c r="S151">
        <v>1.5940000000000001</v>
      </c>
      <c r="T151">
        <v>2.9390000000000001</v>
      </c>
      <c r="U151">
        <v>1.3660000000000001</v>
      </c>
      <c r="V151">
        <v>3.472</v>
      </c>
      <c r="W151">
        <v>2.2250000000000001</v>
      </c>
      <c r="X151">
        <v>1.0309999999999999</v>
      </c>
      <c r="Y151" s="10">
        <v>2.2810000000000001</v>
      </c>
    </row>
    <row r="152" spans="1:25" x14ac:dyDescent="0.25">
      <c r="A152">
        <v>133</v>
      </c>
      <c r="B152" t="s">
        <v>41</v>
      </c>
      <c r="C152">
        <v>6</v>
      </c>
      <c r="D152">
        <v>1</v>
      </c>
      <c r="E152" t="b">
        <v>0</v>
      </c>
      <c r="F152">
        <v>49</v>
      </c>
      <c r="G152" s="10" t="s">
        <v>58</v>
      </c>
      <c r="H152">
        <v>2.4009999999999998</v>
      </c>
      <c r="I152">
        <v>1.3089999999999999</v>
      </c>
      <c r="J152">
        <v>0.39400000000000002</v>
      </c>
      <c r="K152">
        <v>0.20100000000000001</v>
      </c>
      <c r="L152">
        <v>1.8919999999999999</v>
      </c>
      <c r="M152">
        <v>1.6739999999999999</v>
      </c>
      <c r="N152">
        <v>1.407</v>
      </c>
      <c r="O152">
        <v>0.71399999999999997</v>
      </c>
      <c r="P152">
        <v>0.113</v>
      </c>
      <c r="Q152">
        <v>7.4999999999999997E-2</v>
      </c>
      <c r="R152">
        <v>1.1950000000000001</v>
      </c>
      <c r="S152">
        <v>1.5620000000000001</v>
      </c>
      <c r="T152">
        <v>3.806</v>
      </c>
      <c r="U152">
        <v>2.109</v>
      </c>
      <c r="V152">
        <v>0.746</v>
      </c>
      <c r="W152">
        <v>0.34200000000000003</v>
      </c>
      <c r="X152">
        <v>2.8109999999999999</v>
      </c>
      <c r="Y152" s="10">
        <v>1.7909999999999999</v>
      </c>
    </row>
    <row r="153" spans="1:25" x14ac:dyDescent="0.25">
      <c r="A153">
        <v>140</v>
      </c>
      <c r="B153" t="s">
        <v>42</v>
      </c>
      <c r="C153">
        <v>6</v>
      </c>
      <c r="D153">
        <v>1</v>
      </c>
      <c r="E153" t="b">
        <v>0</v>
      </c>
      <c r="F153">
        <v>234</v>
      </c>
      <c r="G153" s="10" t="s">
        <v>59</v>
      </c>
      <c r="H153">
        <v>1.99</v>
      </c>
      <c r="I153">
        <v>4.4370000000000003</v>
      </c>
      <c r="J153">
        <v>1.006</v>
      </c>
      <c r="K153">
        <v>0.38</v>
      </c>
      <c r="L153">
        <v>3.4180000000000001</v>
      </c>
      <c r="M153">
        <v>1.7010000000000001</v>
      </c>
      <c r="N153">
        <v>1.651</v>
      </c>
      <c r="O153">
        <v>3.7130000000000001</v>
      </c>
      <c r="P153">
        <v>0.77800000000000002</v>
      </c>
      <c r="Q153">
        <v>0.29599999999999999</v>
      </c>
      <c r="R153">
        <v>2.89</v>
      </c>
      <c r="S153">
        <v>1.639</v>
      </c>
      <c r="T153">
        <v>2.3719999999999999</v>
      </c>
      <c r="U153">
        <v>5.2720000000000002</v>
      </c>
      <c r="V153">
        <v>1.2629999999999999</v>
      </c>
      <c r="W153">
        <v>0.47</v>
      </c>
      <c r="X153">
        <v>4.016</v>
      </c>
      <c r="Y153" s="10">
        <v>1.7649999999999999</v>
      </c>
    </row>
    <row r="154" spans="1:25" x14ac:dyDescent="0.25">
      <c r="A154">
        <v>147</v>
      </c>
      <c r="B154" t="s">
        <v>43</v>
      </c>
      <c r="C154">
        <v>6</v>
      </c>
      <c r="D154">
        <v>1</v>
      </c>
      <c r="E154" t="b">
        <v>0</v>
      </c>
      <c r="F154">
        <v>14</v>
      </c>
      <c r="G154" s="10" t="s">
        <v>64</v>
      </c>
      <c r="H154">
        <v>1.054</v>
      </c>
      <c r="I154">
        <v>1.417</v>
      </c>
      <c r="J154">
        <v>0.59299999999999997</v>
      </c>
      <c r="K154">
        <v>0.187</v>
      </c>
      <c r="L154">
        <v>1.0609999999999999</v>
      </c>
      <c r="M154">
        <v>1.4379999999999999</v>
      </c>
      <c r="N154">
        <v>0.46400000000000002</v>
      </c>
      <c r="O154">
        <v>0.56399999999999995</v>
      </c>
      <c r="P154">
        <v>-0.22500000000000001</v>
      </c>
      <c r="Q154">
        <v>-0.1</v>
      </c>
      <c r="R154">
        <v>0.14199999999999999</v>
      </c>
      <c r="S154">
        <v>1.298</v>
      </c>
      <c r="T154">
        <v>1.8819999999999999</v>
      </c>
      <c r="U154">
        <v>2.7349999999999999</v>
      </c>
      <c r="V154">
        <v>2.2759999999999998</v>
      </c>
      <c r="W154">
        <v>0.56399999999999995</v>
      </c>
      <c r="X154">
        <v>2.7189999999999999</v>
      </c>
      <c r="Y154" s="10">
        <v>1.587</v>
      </c>
    </row>
    <row r="155" spans="1:25" x14ac:dyDescent="0.25">
      <c r="A155">
        <v>154</v>
      </c>
      <c r="B155" t="s">
        <v>44</v>
      </c>
      <c r="C155">
        <v>6</v>
      </c>
      <c r="D155">
        <v>1</v>
      </c>
      <c r="E155" t="b">
        <v>0</v>
      </c>
      <c r="F155">
        <v>0</v>
      </c>
      <c r="G155" s="10" t="s">
        <v>60</v>
      </c>
      <c r="H155" t="s">
        <v>26</v>
      </c>
      <c r="I155" t="s">
        <v>26</v>
      </c>
      <c r="J155" t="s">
        <v>26</v>
      </c>
      <c r="K155" t="s">
        <v>26</v>
      </c>
      <c r="L155" t="s">
        <v>26</v>
      </c>
      <c r="M155" t="s">
        <v>26</v>
      </c>
      <c r="N155" t="s">
        <v>26</v>
      </c>
      <c r="O155" t="s">
        <v>26</v>
      </c>
      <c r="P155" t="s">
        <v>26</v>
      </c>
      <c r="Q155" t="s">
        <v>26</v>
      </c>
      <c r="R155" t="s">
        <v>26</v>
      </c>
      <c r="S155" t="s">
        <v>26</v>
      </c>
      <c r="T155" t="s">
        <v>26</v>
      </c>
      <c r="U155" t="s">
        <v>26</v>
      </c>
      <c r="V155" t="s">
        <v>26</v>
      </c>
      <c r="W155" t="s">
        <v>26</v>
      </c>
      <c r="X155" t="s">
        <v>26</v>
      </c>
      <c r="Y155" s="10" t="s">
        <v>26</v>
      </c>
    </row>
  </sheetData>
  <pageMargins left="0.7" right="0.7" top="0.75" bottom="0.75" header="0.3" footer="0.3"/>
  <pageSetup paperSize="6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55"/>
  <sheetViews>
    <sheetView topLeftCell="U1" workbookViewId="0">
      <pane ySplit="1" topLeftCell="A2" activePane="bottomLeft" state="frozen"/>
      <selection pane="bottomLeft" activeCell="AQ124" sqref="Z25:AQ124"/>
    </sheetView>
  </sheetViews>
  <sheetFormatPr defaultRowHeight="15" x14ac:dyDescent="0.25"/>
  <cols>
    <col min="2" max="2" width="24.140625" customWidth="1"/>
    <col min="7" max="7" width="12.7109375" bestFit="1" customWidth="1"/>
    <col min="25" max="25" width="9.140625" style="10"/>
    <col min="26" max="26" width="9.140625" style="21"/>
    <col min="27" max="31" width="9.140625" style="22"/>
    <col min="32" max="32" width="9.140625" style="21"/>
    <col min="33" max="36" width="9.140625" style="22"/>
    <col min="37" max="37" width="9.140625" style="26"/>
    <col min="38" max="43" width="9.140625" style="22"/>
  </cols>
  <sheetData>
    <row r="1" spans="1:40" x14ac:dyDescent="0.25">
      <c r="A1" t="s">
        <v>45</v>
      </c>
      <c r="B1" t="s">
        <v>46</v>
      </c>
      <c r="C1" t="s">
        <v>0</v>
      </c>
      <c r="D1" t="s">
        <v>1</v>
      </c>
      <c r="E1" t="s">
        <v>2</v>
      </c>
      <c r="F1" t="s">
        <v>3</v>
      </c>
      <c r="G1" t="s">
        <v>46</v>
      </c>
      <c r="H1" t="s">
        <v>93</v>
      </c>
      <c r="I1" t="s">
        <v>105</v>
      </c>
      <c r="J1" t="s">
        <v>95</v>
      </c>
      <c r="K1" t="s">
        <v>106</v>
      </c>
      <c r="L1" t="s">
        <v>107</v>
      </c>
      <c r="M1" t="s">
        <v>97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s="10" t="s">
        <v>16</v>
      </c>
      <c r="U1" s="10" t="s">
        <v>17</v>
      </c>
      <c r="V1" s="10" t="s">
        <v>18</v>
      </c>
      <c r="W1" s="10" t="s">
        <v>19</v>
      </c>
      <c r="X1" s="10" t="s">
        <v>20</v>
      </c>
      <c r="Y1" s="10" t="s">
        <v>21</v>
      </c>
      <c r="Z1" s="21" t="s">
        <v>4</v>
      </c>
      <c r="AA1" s="22" t="s">
        <v>5</v>
      </c>
      <c r="AB1" s="22" t="s">
        <v>6</v>
      </c>
      <c r="AC1" s="22" t="s">
        <v>7</v>
      </c>
      <c r="AD1" s="22" t="s">
        <v>8</v>
      </c>
      <c r="AE1" s="22" t="s">
        <v>9</v>
      </c>
      <c r="AF1" s="23" t="s">
        <v>4</v>
      </c>
      <c r="AG1" s="24" t="s">
        <v>5</v>
      </c>
      <c r="AH1" s="24" t="s">
        <v>6</v>
      </c>
      <c r="AI1" s="24" t="s">
        <v>7</v>
      </c>
      <c r="AJ1" s="24" t="s">
        <v>8</v>
      </c>
      <c r="AK1" s="25" t="s">
        <v>9</v>
      </c>
      <c r="AL1" s="22" t="s">
        <v>46</v>
      </c>
      <c r="AM1" s="22" t="s">
        <v>110</v>
      </c>
      <c r="AN1" s="22" t="s">
        <v>109</v>
      </c>
    </row>
    <row r="2" spans="1:40" x14ac:dyDescent="0.25">
      <c r="A2">
        <v>1</v>
      </c>
      <c r="B2" t="s">
        <v>22</v>
      </c>
      <c r="C2">
        <v>4</v>
      </c>
      <c r="D2">
        <v>1</v>
      </c>
      <c r="E2" t="b">
        <v>0</v>
      </c>
      <c r="F2">
        <v>337</v>
      </c>
      <c r="G2" t="s">
        <v>47</v>
      </c>
      <c r="H2">
        <v>0.54700000000000004</v>
      </c>
      <c r="I2">
        <v>0.623</v>
      </c>
      <c r="J2">
        <v>0.17100000000000001</v>
      </c>
      <c r="K2">
        <v>1.8129999999999999</v>
      </c>
      <c r="L2">
        <v>0.79</v>
      </c>
      <c r="M2">
        <v>1.6E-2</v>
      </c>
      <c r="N2">
        <v>0.45900000000000002</v>
      </c>
      <c r="O2">
        <v>0.51700000000000002</v>
      </c>
      <c r="P2">
        <v>0.114</v>
      </c>
      <c r="Q2">
        <v>1.7529999999999999</v>
      </c>
      <c r="R2">
        <v>0.66800000000000004</v>
      </c>
      <c r="S2">
        <v>6.0000000000000001E-3</v>
      </c>
      <c r="T2">
        <v>0.64</v>
      </c>
      <c r="U2">
        <v>0.73599999999999999</v>
      </c>
      <c r="V2">
        <v>0.23100000000000001</v>
      </c>
      <c r="W2">
        <v>1.875</v>
      </c>
      <c r="X2">
        <v>0.92</v>
      </c>
      <c r="Y2" s="10">
        <v>2.5000000000000001E-2</v>
      </c>
      <c r="Z2" s="21">
        <f>H2-N2</f>
        <v>8.8000000000000023E-2</v>
      </c>
      <c r="AA2" s="22">
        <f t="shared" ref="AA2:AE17" si="0">I2-O2</f>
        <v>0.10599999999999998</v>
      </c>
      <c r="AB2" s="22">
        <f t="shared" si="0"/>
        <v>5.7000000000000009E-2</v>
      </c>
      <c r="AC2" s="22">
        <f t="shared" si="0"/>
        <v>6.0000000000000053E-2</v>
      </c>
      <c r="AD2" s="22">
        <f t="shared" si="0"/>
        <v>0.122</v>
      </c>
      <c r="AE2" s="22">
        <f t="shared" si="0"/>
        <v>0.01</v>
      </c>
      <c r="AF2" s="21">
        <f>T2-H2</f>
        <v>9.2999999999999972E-2</v>
      </c>
      <c r="AG2" s="22">
        <f t="shared" ref="AG2:AK17" si="1">U2-I2</f>
        <v>0.11299999999999999</v>
      </c>
      <c r="AH2" s="22">
        <f t="shared" si="1"/>
        <v>0.06</v>
      </c>
      <c r="AI2" s="22">
        <f t="shared" si="1"/>
        <v>6.2000000000000055E-2</v>
      </c>
      <c r="AJ2" s="22">
        <f t="shared" si="1"/>
        <v>0.13</v>
      </c>
      <c r="AK2" s="26">
        <f t="shared" si="1"/>
        <v>9.0000000000000011E-3</v>
      </c>
      <c r="AL2" s="22" t="s">
        <v>47</v>
      </c>
    </row>
    <row r="3" spans="1:40" x14ac:dyDescent="0.25">
      <c r="A3">
        <v>8</v>
      </c>
      <c r="B3" t="s">
        <v>23</v>
      </c>
      <c r="C3">
        <v>4</v>
      </c>
      <c r="D3">
        <v>1</v>
      </c>
      <c r="E3" t="b">
        <v>0</v>
      </c>
      <c r="F3">
        <v>5273</v>
      </c>
      <c r="G3" t="s">
        <v>23</v>
      </c>
      <c r="H3">
        <v>0.81100000000000005</v>
      </c>
      <c r="I3">
        <v>1.1559999999999999</v>
      </c>
      <c r="J3">
        <v>0.224</v>
      </c>
      <c r="K3">
        <v>2.0859999999999999</v>
      </c>
      <c r="L3">
        <v>1.5089999999999999</v>
      </c>
      <c r="M3">
        <v>4.2999999999999997E-2</v>
      </c>
      <c r="N3">
        <v>0.78100000000000003</v>
      </c>
      <c r="O3">
        <v>1.115</v>
      </c>
      <c r="P3">
        <v>0.20499999999999999</v>
      </c>
      <c r="Q3">
        <v>2.0590000000000002</v>
      </c>
      <c r="R3">
        <v>1.4630000000000001</v>
      </c>
      <c r="S3">
        <v>3.9E-2</v>
      </c>
      <c r="T3">
        <v>0.84199999999999997</v>
      </c>
      <c r="U3">
        <v>1.1990000000000001</v>
      </c>
      <c r="V3">
        <v>0.24299999999999999</v>
      </c>
      <c r="W3">
        <v>2.113</v>
      </c>
      <c r="X3">
        <v>1.556</v>
      </c>
      <c r="Y3" s="10">
        <v>4.8000000000000001E-2</v>
      </c>
      <c r="Z3" s="21">
        <f t="shared" ref="Z3:AE23" si="2">H3-N3</f>
        <v>3.0000000000000027E-2</v>
      </c>
      <c r="AA3" s="22">
        <f t="shared" si="0"/>
        <v>4.0999999999999925E-2</v>
      </c>
      <c r="AB3" s="22">
        <f t="shared" si="0"/>
        <v>1.9000000000000017E-2</v>
      </c>
      <c r="AC3" s="22">
        <f t="shared" si="0"/>
        <v>2.6999999999999691E-2</v>
      </c>
      <c r="AD3" s="22">
        <f t="shared" si="0"/>
        <v>4.5999999999999819E-2</v>
      </c>
      <c r="AE3" s="22">
        <f t="shared" si="0"/>
        <v>3.9999999999999966E-3</v>
      </c>
      <c r="AF3" s="21">
        <f t="shared" ref="AF3:AK23" si="3">T3-H3</f>
        <v>3.0999999999999917E-2</v>
      </c>
      <c r="AG3" s="22">
        <f t="shared" si="1"/>
        <v>4.3000000000000149E-2</v>
      </c>
      <c r="AH3" s="22">
        <f t="shared" si="1"/>
        <v>1.8999999999999989E-2</v>
      </c>
      <c r="AI3" s="22">
        <f t="shared" si="1"/>
        <v>2.7000000000000135E-2</v>
      </c>
      <c r="AJ3" s="22">
        <f t="shared" si="1"/>
        <v>4.7000000000000153E-2</v>
      </c>
      <c r="AK3" s="26">
        <f t="shared" si="1"/>
        <v>5.0000000000000044E-3</v>
      </c>
      <c r="AL3" s="22" t="s">
        <v>23</v>
      </c>
    </row>
    <row r="4" spans="1:40" x14ac:dyDescent="0.25">
      <c r="A4">
        <v>15</v>
      </c>
      <c r="B4" t="s">
        <v>24</v>
      </c>
      <c r="C4">
        <v>4</v>
      </c>
      <c r="D4">
        <v>1</v>
      </c>
      <c r="E4" t="b">
        <v>0</v>
      </c>
      <c r="F4">
        <v>31537</v>
      </c>
      <c r="G4" t="s">
        <v>48</v>
      </c>
      <c r="H4">
        <v>0.85499999999999998</v>
      </c>
      <c r="I4">
        <v>0.97699999999999998</v>
      </c>
      <c r="J4">
        <v>0.223</v>
      </c>
      <c r="K4">
        <v>2.1520000000000001</v>
      </c>
      <c r="L4">
        <v>1.218</v>
      </c>
      <c r="M4">
        <v>4.9000000000000002E-2</v>
      </c>
      <c r="N4">
        <v>0.84099999999999997</v>
      </c>
      <c r="O4">
        <v>0.96099999999999997</v>
      </c>
      <c r="P4">
        <v>0.216</v>
      </c>
      <c r="Q4">
        <v>2.1389999999999998</v>
      </c>
      <c r="R4">
        <v>1.202</v>
      </c>
      <c r="S4">
        <v>4.7E-2</v>
      </c>
      <c r="T4">
        <v>0.86799999999999999</v>
      </c>
      <c r="U4">
        <v>0.99399999999999999</v>
      </c>
      <c r="V4">
        <v>0.23</v>
      </c>
      <c r="W4">
        <v>2.165</v>
      </c>
      <c r="X4">
        <v>1.2350000000000001</v>
      </c>
      <c r="Y4" s="10">
        <v>5.0999999999999997E-2</v>
      </c>
      <c r="Z4" s="21">
        <f t="shared" si="2"/>
        <v>1.4000000000000012E-2</v>
      </c>
      <c r="AA4" s="22">
        <f t="shared" si="0"/>
        <v>1.6000000000000014E-2</v>
      </c>
      <c r="AB4" s="22">
        <f t="shared" si="0"/>
        <v>7.0000000000000062E-3</v>
      </c>
      <c r="AC4" s="22">
        <f t="shared" si="0"/>
        <v>1.3000000000000345E-2</v>
      </c>
      <c r="AD4" s="22">
        <f t="shared" si="0"/>
        <v>1.6000000000000014E-2</v>
      </c>
      <c r="AE4" s="22">
        <f t="shared" si="0"/>
        <v>2.0000000000000018E-3</v>
      </c>
      <c r="AF4" s="21">
        <f t="shared" si="3"/>
        <v>1.3000000000000012E-2</v>
      </c>
      <c r="AG4" s="22">
        <f t="shared" si="1"/>
        <v>1.7000000000000015E-2</v>
      </c>
      <c r="AH4" s="22">
        <f t="shared" si="1"/>
        <v>7.0000000000000062E-3</v>
      </c>
      <c r="AI4" s="22">
        <f t="shared" si="1"/>
        <v>1.2999999999999901E-2</v>
      </c>
      <c r="AJ4" s="22">
        <f t="shared" si="1"/>
        <v>1.7000000000000126E-2</v>
      </c>
      <c r="AK4" s="26">
        <f t="shared" si="1"/>
        <v>1.9999999999999948E-3</v>
      </c>
      <c r="AL4" s="22" t="s">
        <v>48</v>
      </c>
    </row>
    <row r="5" spans="1:40" x14ac:dyDescent="0.25">
      <c r="A5">
        <v>22</v>
      </c>
      <c r="B5" t="s">
        <v>25</v>
      </c>
      <c r="C5">
        <v>4</v>
      </c>
      <c r="D5">
        <v>1</v>
      </c>
      <c r="E5" t="b">
        <v>0</v>
      </c>
      <c r="F5">
        <v>6</v>
      </c>
      <c r="G5" t="s">
        <v>49</v>
      </c>
      <c r="H5">
        <v>0.82</v>
      </c>
      <c r="I5">
        <v>0.76300000000000001</v>
      </c>
      <c r="J5">
        <v>0</v>
      </c>
      <c r="K5">
        <v>1.9239999999999999</v>
      </c>
      <c r="L5">
        <v>0.67600000000000005</v>
      </c>
      <c r="M5">
        <v>0</v>
      </c>
      <c r="N5">
        <v>7.6999999999999999E-2</v>
      </c>
      <c r="O5">
        <v>-0.14099999999999999</v>
      </c>
      <c r="P5">
        <v>0</v>
      </c>
      <c r="Q5">
        <v>1.7829999999999999</v>
      </c>
      <c r="R5">
        <v>-0.19400000000000001</v>
      </c>
      <c r="S5">
        <v>0</v>
      </c>
      <c r="T5">
        <v>2.0760000000000001</v>
      </c>
      <c r="U5">
        <v>2.6190000000000002</v>
      </c>
      <c r="V5">
        <v>0</v>
      </c>
      <c r="W5">
        <v>2.0720000000000001</v>
      </c>
      <c r="X5">
        <v>2.4849999999999999</v>
      </c>
      <c r="Y5" s="10">
        <v>0</v>
      </c>
      <c r="Z5" s="21">
        <f t="shared" si="2"/>
        <v>0.74299999999999999</v>
      </c>
      <c r="AA5" s="22">
        <f t="shared" si="0"/>
        <v>0.90400000000000003</v>
      </c>
      <c r="AB5" s="22">
        <f t="shared" si="0"/>
        <v>0</v>
      </c>
      <c r="AC5" s="22">
        <f t="shared" si="0"/>
        <v>0.14100000000000001</v>
      </c>
      <c r="AD5" s="22">
        <f t="shared" si="0"/>
        <v>0.87000000000000011</v>
      </c>
      <c r="AE5" s="22">
        <f t="shared" si="0"/>
        <v>0</v>
      </c>
      <c r="AF5" s="21">
        <f t="shared" si="3"/>
        <v>1.2560000000000002</v>
      </c>
      <c r="AG5" s="22">
        <f t="shared" si="1"/>
        <v>1.8560000000000003</v>
      </c>
      <c r="AH5" s="22">
        <f t="shared" si="1"/>
        <v>0</v>
      </c>
      <c r="AI5" s="22">
        <f t="shared" si="1"/>
        <v>0.14800000000000013</v>
      </c>
      <c r="AJ5" s="22">
        <f t="shared" si="1"/>
        <v>1.8089999999999997</v>
      </c>
      <c r="AK5" s="26">
        <f t="shared" si="1"/>
        <v>0</v>
      </c>
      <c r="AL5" s="22" t="s">
        <v>49</v>
      </c>
    </row>
    <row r="6" spans="1:40" x14ac:dyDescent="0.25">
      <c r="A6">
        <v>29</v>
      </c>
      <c r="B6" t="s">
        <v>27</v>
      </c>
      <c r="C6">
        <v>4</v>
      </c>
      <c r="D6">
        <v>1</v>
      </c>
      <c r="E6" t="b">
        <v>0</v>
      </c>
      <c r="F6">
        <v>2099</v>
      </c>
      <c r="G6" t="s">
        <v>27</v>
      </c>
      <c r="H6">
        <v>0.89</v>
      </c>
      <c r="I6">
        <v>0.33300000000000002</v>
      </c>
      <c r="J6">
        <v>0.16600000000000001</v>
      </c>
      <c r="K6">
        <v>2.0049999999999999</v>
      </c>
      <c r="L6">
        <v>0.32400000000000001</v>
      </c>
      <c r="M6">
        <v>2.7E-2</v>
      </c>
      <c r="N6">
        <v>0.83499999999999996</v>
      </c>
      <c r="O6">
        <v>0.30299999999999999</v>
      </c>
      <c r="P6">
        <v>0.14199999999999999</v>
      </c>
      <c r="Q6">
        <v>1.9710000000000001</v>
      </c>
      <c r="R6">
        <v>0.29899999999999999</v>
      </c>
      <c r="S6">
        <v>2.1999999999999999E-2</v>
      </c>
      <c r="T6">
        <v>0.94599999999999995</v>
      </c>
      <c r="U6">
        <v>0.36399999999999999</v>
      </c>
      <c r="V6">
        <v>0.19</v>
      </c>
      <c r="W6">
        <v>2.04</v>
      </c>
      <c r="X6">
        <v>0.34899999999999998</v>
      </c>
      <c r="Y6" s="10">
        <v>3.3000000000000002E-2</v>
      </c>
      <c r="Z6" s="21">
        <f t="shared" si="2"/>
        <v>5.5000000000000049E-2</v>
      </c>
      <c r="AA6" s="22">
        <f t="shared" si="0"/>
        <v>3.0000000000000027E-2</v>
      </c>
      <c r="AB6" s="22">
        <f t="shared" si="0"/>
        <v>2.4000000000000021E-2</v>
      </c>
      <c r="AC6" s="22">
        <f t="shared" si="0"/>
        <v>3.3999999999999808E-2</v>
      </c>
      <c r="AD6" s="22">
        <f t="shared" si="0"/>
        <v>2.5000000000000022E-2</v>
      </c>
      <c r="AE6" s="22">
        <f t="shared" si="0"/>
        <v>5.000000000000001E-3</v>
      </c>
      <c r="AF6" s="21">
        <f t="shared" si="3"/>
        <v>5.5999999999999939E-2</v>
      </c>
      <c r="AG6" s="22">
        <f t="shared" si="1"/>
        <v>3.0999999999999972E-2</v>
      </c>
      <c r="AH6" s="22">
        <f t="shared" si="1"/>
        <v>2.3999999999999994E-2</v>
      </c>
      <c r="AI6" s="22">
        <f t="shared" si="1"/>
        <v>3.5000000000000142E-2</v>
      </c>
      <c r="AJ6" s="22">
        <f t="shared" si="1"/>
        <v>2.4999999999999967E-2</v>
      </c>
      <c r="AK6" s="26">
        <f t="shared" si="1"/>
        <v>6.0000000000000019E-3</v>
      </c>
      <c r="AL6" s="22" t="s">
        <v>27</v>
      </c>
    </row>
    <row r="7" spans="1:40" x14ac:dyDescent="0.25">
      <c r="A7">
        <v>36</v>
      </c>
      <c r="B7" t="s">
        <v>28</v>
      </c>
      <c r="C7">
        <v>4</v>
      </c>
      <c r="D7">
        <v>1</v>
      </c>
      <c r="E7" t="b">
        <v>0</v>
      </c>
      <c r="F7">
        <v>20356</v>
      </c>
      <c r="G7" t="s">
        <v>50</v>
      </c>
      <c r="H7">
        <v>1.0489999999999999</v>
      </c>
      <c r="I7">
        <v>0.96599999999999997</v>
      </c>
      <c r="J7">
        <v>0.27600000000000002</v>
      </c>
      <c r="K7">
        <v>1.954</v>
      </c>
      <c r="L7">
        <v>1.68</v>
      </c>
      <c r="M7">
        <v>4.2999999999999997E-2</v>
      </c>
      <c r="N7">
        <v>1.028</v>
      </c>
      <c r="O7">
        <v>0.94399999999999995</v>
      </c>
      <c r="P7">
        <v>0.26500000000000001</v>
      </c>
      <c r="Q7">
        <v>1.9430000000000001</v>
      </c>
      <c r="R7">
        <v>1.6519999999999999</v>
      </c>
      <c r="S7">
        <v>0.04</v>
      </c>
      <c r="T7">
        <v>1.071</v>
      </c>
      <c r="U7">
        <v>0.98799999999999999</v>
      </c>
      <c r="V7">
        <v>0.28699999999999998</v>
      </c>
      <c r="W7">
        <v>1.966</v>
      </c>
      <c r="X7">
        <v>1.7090000000000001</v>
      </c>
      <c r="Y7" s="10">
        <v>4.4999999999999998E-2</v>
      </c>
      <c r="Z7" s="21">
        <f t="shared" si="2"/>
        <v>2.0999999999999908E-2</v>
      </c>
      <c r="AA7" s="22">
        <f t="shared" si="0"/>
        <v>2.200000000000002E-2</v>
      </c>
      <c r="AB7" s="22">
        <f t="shared" si="0"/>
        <v>1.100000000000001E-2</v>
      </c>
      <c r="AC7" s="22">
        <f t="shared" si="0"/>
        <v>1.0999999999999899E-2</v>
      </c>
      <c r="AD7" s="22">
        <f t="shared" si="0"/>
        <v>2.8000000000000025E-2</v>
      </c>
      <c r="AE7" s="22">
        <f t="shared" si="0"/>
        <v>2.9999999999999957E-3</v>
      </c>
      <c r="AF7" s="21">
        <f t="shared" si="3"/>
        <v>2.200000000000002E-2</v>
      </c>
      <c r="AG7" s="22">
        <f t="shared" si="1"/>
        <v>2.200000000000002E-2</v>
      </c>
      <c r="AH7" s="22">
        <f t="shared" si="1"/>
        <v>1.0999999999999954E-2</v>
      </c>
      <c r="AI7" s="22">
        <f t="shared" si="1"/>
        <v>1.2000000000000011E-2</v>
      </c>
      <c r="AJ7" s="22">
        <f t="shared" si="1"/>
        <v>2.9000000000000137E-2</v>
      </c>
      <c r="AK7" s="26">
        <f t="shared" si="1"/>
        <v>2.0000000000000018E-3</v>
      </c>
      <c r="AL7" s="22" t="s">
        <v>50</v>
      </c>
    </row>
    <row r="8" spans="1:40" x14ac:dyDescent="0.25">
      <c r="A8">
        <v>43</v>
      </c>
      <c r="B8" t="s">
        <v>29</v>
      </c>
      <c r="C8">
        <v>4</v>
      </c>
      <c r="D8">
        <v>1</v>
      </c>
      <c r="E8" t="b">
        <v>0</v>
      </c>
      <c r="F8">
        <v>2</v>
      </c>
      <c r="G8" t="s">
        <v>61</v>
      </c>
      <c r="H8">
        <v>0.22500000000000001</v>
      </c>
      <c r="I8">
        <v>1.857</v>
      </c>
      <c r="J8">
        <v>1.345</v>
      </c>
      <c r="K8">
        <v>1.5980000000000001</v>
      </c>
      <c r="L8">
        <v>1.3080000000000001</v>
      </c>
      <c r="M8">
        <v>0</v>
      </c>
      <c r="N8">
        <v>-0.90700000000000003</v>
      </c>
      <c r="O8">
        <v>-1</v>
      </c>
      <c r="P8">
        <v>-1</v>
      </c>
      <c r="Q8">
        <v>-0.58199999999999996</v>
      </c>
      <c r="R8">
        <v>-0.97799999999999998</v>
      </c>
      <c r="S8">
        <v>0</v>
      </c>
      <c r="T8">
        <v>15.11</v>
      </c>
      <c r="U8">
        <v>24720.698</v>
      </c>
      <c r="V8">
        <v>118900.2</v>
      </c>
      <c r="W8">
        <v>15.167</v>
      </c>
      <c r="X8">
        <v>242.351</v>
      </c>
      <c r="Y8" s="10">
        <v>0</v>
      </c>
      <c r="Z8" s="21">
        <f t="shared" si="2"/>
        <v>1.1320000000000001</v>
      </c>
      <c r="AA8" s="22">
        <f t="shared" si="0"/>
        <v>2.8570000000000002</v>
      </c>
      <c r="AB8" s="22">
        <f t="shared" si="0"/>
        <v>2.3449999999999998</v>
      </c>
      <c r="AC8" s="22">
        <f t="shared" si="0"/>
        <v>2.1800000000000002</v>
      </c>
      <c r="AD8" s="22">
        <f t="shared" si="0"/>
        <v>2.286</v>
      </c>
      <c r="AE8" s="22">
        <f t="shared" si="0"/>
        <v>0</v>
      </c>
      <c r="AF8" s="21">
        <f t="shared" si="3"/>
        <v>14.885</v>
      </c>
      <c r="AG8" s="22">
        <f t="shared" si="1"/>
        <v>24718.841</v>
      </c>
      <c r="AH8" s="22">
        <f t="shared" si="1"/>
        <v>118898.855</v>
      </c>
      <c r="AI8" s="22">
        <f t="shared" si="1"/>
        <v>13.568999999999999</v>
      </c>
      <c r="AJ8" s="22">
        <f t="shared" si="1"/>
        <v>241.04300000000001</v>
      </c>
      <c r="AK8" s="26">
        <f t="shared" si="1"/>
        <v>0</v>
      </c>
      <c r="AL8" s="22" t="s">
        <v>61</v>
      </c>
    </row>
    <row r="9" spans="1:40" x14ac:dyDescent="0.25">
      <c r="A9">
        <v>50</v>
      </c>
      <c r="B9" t="s">
        <v>30</v>
      </c>
      <c r="C9">
        <v>4</v>
      </c>
      <c r="D9">
        <v>1</v>
      </c>
      <c r="E9" t="b">
        <v>0</v>
      </c>
      <c r="F9">
        <v>712</v>
      </c>
      <c r="G9" t="s">
        <v>51</v>
      </c>
      <c r="H9">
        <v>0.65500000000000003</v>
      </c>
      <c r="I9">
        <v>8.5999999999999993E-2</v>
      </c>
      <c r="J9">
        <v>0.10100000000000001</v>
      </c>
      <c r="K9">
        <v>1.78</v>
      </c>
      <c r="L9">
        <v>0.28499999999999998</v>
      </c>
      <c r="M9">
        <v>1.2999999999999999E-2</v>
      </c>
      <c r="N9">
        <v>0.59</v>
      </c>
      <c r="O9">
        <v>6.5000000000000002E-2</v>
      </c>
      <c r="P9">
        <v>7.2999999999999995E-2</v>
      </c>
      <c r="Q9">
        <v>1.7410000000000001</v>
      </c>
      <c r="R9">
        <v>0.247</v>
      </c>
      <c r="S9">
        <v>6.0000000000000001E-3</v>
      </c>
      <c r="T9">
        <v>0.72299999999999998</v>
      </c>
      <c r="U9">
        <v>0.108</v>
      </c>
      <c r="V9">
        <v>0.13</v>
      </c>
      <c r="W9">
        <v>1.82</v>
      </c>
      <c r="X9">
        <v>0.32400000000000001</v>
      </c>
      <c r="Y9" s="10">
        <v>1.9E-2</v>
      </c>
      <c r="Z9" s="21">
        <f t="shared" si="2"/>
        <v>6.5000000000000058E-2</v>
      </c>
      <c r="AA9" s="22">
        <f t="shared" si="0"/>
        <v>2.0999999999999991E-2</v>
      </c>
      <c r="AB9" s="22">
        <f t="shared" si="0"/>
        <v>2.8000000000000011E-2</v>
      </c>
      <c r="AC9" s="22">
        <f t="shared" si="0"/>
        <v>3.8999999999999924E-2</v>
      </c>
      <c r="AD9" s="22">
        <f t="shared" si="0"/>
        <v>3.7999999999999978E-2</v>
      </c>
      <c r="AE9" s="22">
        <f t="shared" si="0"/>
        <v>6.9999999999999993E-3</v>
      </c>
      <c r="AF9" s="21">
        <f t="shared" si="3"/>
        <v>6.7999999999999949E-2</v>
      </c>
      <c r="AG9" s="22">
        <f t="shared" si="1"/>
        <v>2.2000000000000006E-2</v>
      </c>
      <c r="AH9" s="22">
        <f t="shared" si="1"/>
        <v>2.8999999999999998E-2</v>
      </c>
      <c r="AI9" s="22">
        <f t="shared" si="1"/>
        <v>4.0000000000000036E-2</v>
      </c>
      <c r="AJ9" s="22">
        <f t="shared" si="1"/>
        <v>3.9000000000000035E-2</v>
      </c>
      <c r="AK9" s="26">
        <f t="shared" si="1"/>
        <v>6.0000000000000001E-3</v>
      </c>
      <c r="AL9" s="22" t="s">
        <v>51</v>
      </c>
    </row>
    <row r="10" spans="1:40" x14ac:dyDescent="0.25">
      <c r="A10">
        <v>57</v>
      </c>
      <c r="B10" t="s">
        <v>31</v>
      </c>
      <c r="C10">
        <v>4</v>
      </c>
      <c r="D10">
        <v>1</v>
      </c>
      <c r="E10" t="b">
        <v>0</v>
      </c>
      <c r="F10">
        <v>63</v>
      </c>
      <c r="G10" t="s">
        <v>65</v>
      </c>
      <c r="H10">
        <v>1.0620000000000001</v>
      </c>
      <c r="I10">
        <v>1.1200000000000001</v>
      </c>
      <c r="J10">
        <v>2.4670000000000001</v>
      </c>
      <c r="K10">
        <v>2.17</v>
      </c>
      <c r="L10">
        <v>1.2470000000000001</v>
      </c>
      <c r="M10">
        <v>5.8999999999999997E-2</v>
      </c>
      <c r="N10">
        <v>0.64700000000000002</v>
      </c>
      <c r="O10">
        <v>0.67600000000000005</v>
      </c>
      <c r="P10">
        <v>1.677</v>
      </c>
      <c r="Q10">
        <v>1.919</v>
      </c>
      <c r="R10">
        <v>0.78700000000000003</v>
      </c>
      <c r="S10">
        <v>8.0000000000000002E-3</v>
      </c>
      <c r="T10">
        <v>1.581</v>
      </c>
      <c r="U10">
        <v>1.6819999999999999</v>
      </c>
      <c r="V10">
        <v>3.4889999999999999</v>
      </c>
      <c r="W10">
        <v>2.4430000000000001</v>
      </c>
      <c r="X10">
        <v>1.825</v>
      </c>
      <c r="Y10" s="10">
        <v>0.114</v>
      </c>
      <c r="Z10" s="21">
        <f t="shared" si="2"/>
        <v>0.41500000000000004</v>
      </c>
      <c r="AA10" s="22">
        <f t="shared" si="0"/>
        <v>0.44400000000000006</v>
      </c>
      <c r="AB10" s="22">
        <f t="shared" si="0"/>
        <v>0.79</v>
      </c>
      <c r="AC10" s="22">
        <f t="shared" si="0"/>
        <v>0.25099999999999989</v>
      </c>
      <c r="AD10" s="22">
        <f t="shared" si="0"/>
        <v>0.46000000000000008</v>
      </c>
      <c r="AE10" s="22">
        <f t="shared" si="0"/>
        <v>5.0999999999999997E-2</v>
      </c>
      <c r="AF10" s="21">
        <f t="shared" si="3"/>
        <v>0.51899999999999991</v>
      </c>
      <c r="AG10" s="22">
        <f t="shared" si="1"/>
        <v>0.56199999999999983</v>
      </c>
      <c r="AH10" s="22">
        <f t="shared" si="1"/>
        <v>1.0219999999999998</v>
      </c>
      <c r="AI10" s="22">
        <f t="shared" si="1"/>
        <v>0.27300000000000013</v>
      </c>
      <c r="AJ10" s="22">
        <f t="shared" si="1"/>
        <v>0.57799999999999985</v>
      </c>
      <c r="AK10" s="26">
        <f t="shared" si="1"/>
        <v>5.5000000000000007E-2</v>
      </c>
      <c r="AL10" s="22" t="s">
        <v>65</v>
      </c>
    </row>
    <row r="11" spans="1:40" x14ac:dyDescent="0.25">
      <c r="A11">
        <v>64</v>
      </c>
      <c r="B11" t="s">
        <v>32</v>
      </c>
      <c r="C11">
        <v>4</v>
      </c>
      <c r="D11">
        <v>1</v>
      </c>
      <c r="E11" t="b">
        <v>0</v>
      </c>
      <c r="F11">
        <v>7672</v>
      </c>
      <c r="G11" t="s">
        <v>63</v>
      </c>
      <c r="H11">
        <v>0.92100000000000004</v>
      </c>
      <c r="I11">
        <v>1.3069999999999999</v>
      </c>
      <c r="J11">
        <v>0.57199999999999995</v>
      </c>
      <c r="K11">
        <v>2.3130000000000002</v>
      </c>
      <c r="L11">
        <v>0.84399999999999997</v>
      </c>
      <c r="M11">
        <v>8.2000000000000003E-2</v>
      </c>
      <c r="N11">
        <v>0.89200000000000002</v>
      </c>
      <c r="O11">
        <v>1.264</v>
      </c>
      <c r="P11">
        <v>0.54200000000000004</v>
      </c>
      <c r="Q11">
        <v>2.2810000000000001</v>
      </c>
      <c r="R11">
        <v>0.81699999999999995</v>
      </c>
      <c r="S11">
        <v>7.6999999999999999E-2</v>
      </c>
      <c r="T11">
        <v>0.95099999999999996</v>
      </c>
      <c r="U11">
        <v>1.351</v>
      </c>
      <c r="V11">
        <v>0.60299999999999998</v>
      </c>
      <c r="W11">
        <v>2.3450000000000002</v>
      </c>
      <c r="X11">
        <v>0.871</v>
      </c>
      <c r="Y11" s="10">
        <v>8.7999999999999995E-2</v>
      </c>
      <c r="Z11" s="21">
        <f t="shared" si="2"/>
        <v>2.9000000000000026E-2</v>
      </c>
      <c r="AA11" s="22">
        <f t="shared" si="0"/>
        <v>4.2999999999999927E-2</v>
      </c>
      <c r="AB11" s="22">
        <f t="shared" si="0"/>
        <v>2.9999999999999916E-2</v>
      </c>
      <c r="AC11" s="22">
        <f t="shared" si="0"/>
        <v>3.2000000000000028E-2</v>
      </c>
      <c r="AD11" s="22">
        <f t="shared" si="0"/>
        <v>2.7000000000000024E-2</v>
      </c>
      <c r="AE11" s="22">
        <f t="shared" si="0"/>
        <v>5.0000000000000044E-3</v>
      </c>
      <c r="AF11" s="21">
        <f t="shared" si="3"/>
        <v>2.9999999999999916E-2</v>
      </c>
      <c r="AG11" s="22">
        <f t="shared" si="1"/>
        <v>4.4000000000000039E-2</v>
      </c>
      <c r="AH11" s="22">
        <f t="shared" si="1"/>
        <v>3.1000000000000028E-2</v>
      </c>
      <c r="AI11" s="22">
        <f t="shared" si="1"/>
        <v>3.2000000000000028E-2</v>
      </c>
      <c r="AJ11" s="22">
        <f t="shared" si="1"/>
        <v>2.7000000000000024E-2</v>
      </c>
      <c r="AK11" s="26">
        <f t="shared" si="1"/>
        <v>5.9999999999999915E-3</v>
      </c>
      <c r="AL11" s="22" t="s">
        <v>63</v>
      </c>
    </row>
    <row r="12" spans="1:40" x14ac:dyDescent="0.25">
      <c r="A12">
        <v>71</v>
      </c>
      <c r="B12" t="s">
        <v>33</v>
      </c>
      <c r="C12">
        <v>4</v>
      </c>
      <c r="D12">
        <v>1</v>
      </c>
      <c r="E12" t="b">
        <v>0</v>
      </c>
      <c r="F12">
        <v>283</v>
      </c>
      <c r="G12" t="s">
        <v>33</v>
      </c>
      <c r="H12">
        <v>0.72799999999999998</v>
      </c>
      <c r="I12">
        <v>0.26</v>
      </c>
      <c r="J12">
        <v>0.14199999999999999</v>
      </c>
      <c r="K12">
        <v>1.837</v>
      </c>
      <c r="L12">
        <v>0.38700000000000001</v>
      </c>
      <c r="M12">
        <v>8.9999999999999993E-3</v>
      </c>
      <c r="N12">
        <v>0.61</v>
      </c>
      <c r="O12">
        <v>0.192</v>
      </c>
      <c r="P12">
        <v>9.5000000000000001E-2</v>
      </c>
      <c r="Q12">
        <v>1.778</v>
      </c>
      <c r="R12">
        <v>0.30299999999999999</v>
      </c>
      <c r="S12">
        <v>2E-3</v>
      </c>
      <c r="T12">
        <v>0.85599999999999998</v>
      </c>
      <c r="U12">
        <v>0.33100000000000002</v>
      </c>
      <c r="V12">
        <v>0.191</v>
      </c>
      <c r="W12">
        <v>1.8979999999999999</v>
      </c>
      <c r="X12">
        <v>0.47699999999999998</v>
      </c>
      <c r="Y12" s="10">
        <v>1.7000000000000001E-2</v>
      </c>
      <c r="Z12" s="21">
        <f t="shared" si="2"/>
        <v>0.11799999999999999</v>
      </c>
      <c r="AA12" s="22">
        <f t="shared" si="0"/>
        <v>6.8000000000000005E-2</v>
      </c>
      <c r="AB12" s="22">
        <f t="shared" si="0"/>
        <v>4.6999999999999986E-2</v>
      </c>
      <c r="AC12" s="22">
        <f t="shared" si="0"/>
        <v>5.8999999999999941E-2</v>
      </c>
      <c r="AD12" s="22">
        <f t="shared" si="0"/>
        <v>8.4000000000000019E-2</v>
      </c>
      <c r="AE12" s="22">
        <f t="shared" si="0"/>
        <v>6.9999999999999993E-3</v>
      </c>
      <c r="AF12" s="21">
        <f t="shared" si="3"/>
        <v>0.128</v>
      </c>
      <c r="AG12" s="22">
        <f t="shared" si="1"/>
        <v>7.1000000000000008E-2</v>
      </c>
      <c r="AH12" s="22">
        <f t="shared" si="1"/>
        <v>4.9000000000000016E-2</v>
      </c>
      <c r="AI12" s="22">
        <f t="shared" si="1"/>
        <v>6.0999999999999943E-2</v>
      </c>
      <c r="AJ12" s="22">
        <f t="shared" si="1"/>
        <v>8.9999999999999969E-2</v>
      </c>
      <c r="AK12" s="26">
        <f t="shared" si="1"/>
        <v>8.0000000000000019E-3</v>
      </c>
      <c r="AL12" s="22" t="s">
        <v>33</v>
      </c>
    </row>
    <row r="13" spans="1:40" x14ac:dyDescent="0.25">
      <c r="A13">
        <v>78</v>
      </c>
      <c r="B13" t="s">
        <v>34</v>
      </c>
      <c r="C13">
        <v>4</v>
      </c>
      <c r="D13">
        <v>1</v>
      </c>
      <c r="E13" t="b">
        <v>0</v>
      </c>
      <c r="F13">
        <v>2</v>
      </c>
      <c r="G13" t="s">
        <v>62</v>
      </c>
      <c r="H13">
        <v>0</v>
      </c>
      <c r="I13">
        <v>0.58099999999999996</v>
      </c>
      <c r="J13">
        <v>0</v>
      </c>
      <c r="K13">
        <v>2</v>
      </c>
      <c r="L13">
        <v>1.7390000000000001</v>
      </c>
      <c r="M13">
        <v>0</v>
      </c>
      <c r="N13">
        <v>0</v>
      </c>
      <c r="O13">
        <v>-0.995</v>
      </c>
      <c r="P13">
        <v>0</v>
      </c>
      <c r="Q13">
        <v>2</v>
      </c>
      <c r="R13">
        <v>-0.14000000000000001</v>
      </c>
      <c r="S13">
        <v>0</v>
      </c>
      <c r="T13">
        <v>0</v>
      </c>
      <c r="U13">
        <v>533.41499999999996</v>
      </c>
      <c r="V13">
        <v>0</v>
      </c>
      <c r="W13">
        <v>2</v>
      </c>
      <c r="X13">
        <v>7.7240000000000002</v>
      </c>
      <c r="Y13" s="10">
        <v>0</v>
      </c>
      <c r="Z13" s="21">
        <f t="shared" si="2"/>
        <v>0</v>
      </c>
      <c r="AA13" s="22">
        <f t="shared" si="0"/>
        <v>1.5760000000000001</v>
      </c>
      <c r="AB13" s="22">
        <f t="shared" si="0"/>
        <v>0</v>
      </c>
      <c r="AC13" s="22">
        <f t="shared" si="0"/>
        <v>0</v>
      </c>
      <c r="AD13" s="22">
        <f t="shared" si="0"/>
        <v>1.879</v>
      </c>
      <c r="AE13" s="22">
        <f t="shared" si="0"/>
        <v>0</v>
      </c>
      <c r="AF13" s="21">
        <f t="shared" si="3"/>
        <v>0</v>
      </c>
      <c r="AG13" s="22">
        <f t="shared" si="1"/>
        <v>532.83399999999995</v>
      </c>
      <c r="AH13" s="22">
        <f t="shared" si="1"/>
        <v>0</v>
      </c>
      <c r="AI13" s="22">
        <f t="shared" si="1"/>
        <v>0</v>
      </c>
      <c r="AJ13" s="22">
        <f t="shared" si="1"/>
        <v>5.9850000000000003</v>
      </c>
      <c r="AK13" s="26">
        <f t="shared" si="1"/>
        <v>0</v>
      </c>
      <c r="AL13" s="22" t="s">
        <v>62</v>
      </c>
    </row>
    <row r="14" spans="1:40" x14ac:dyDescent="0.25">
      <c r="A14">
        <v>85</v>
      </c>
      <c r="B14" t="s">
        <v>35</v>
      </c>
      <c r="C14">
        <v>4</v>
      </c>
      <c r="D14">
        <v>1</v>
      </c>
      <c r="E14" t="b">
        <v>0</v>
      </c>
      <c r="F14">
        <v>9733</v>
      </c>
      <c r="G14" t="s">
        <v>52</v>
      </c>
      <c r="H14">
        <v>1.4830000000000001</v>
      </c>
      <c r="I14">
        <v>1.18</v>
      </c>
      <c r="J14">
        <v>0.22600000000000001</v>
      </c>
      <c r="K14">
        <v>2.2389999999999999</v>
      </c>
      <c r="L14">
        <v>1.575</v>
      </c>
      <c r="M14">
        <v>8.3000000000000004E-2</v>
      </c>
      <c r="N14">
        <v>1.4419999999999999</v>
      </c>
      <c r="O14">
        <v>1.141</v>
      </c>
      <c r="P14">
        <v>0.214</v>
      </c>
      <c r="Q14">
        <v>2.2120000000000002</v>
      </c>
      <c r="R14">
        <v>1.5349999999999999</v>
      </c>
      <c r="S14">
        <v>7.8E-2</v>
      </c>
      <c r="T14">
        <v>1.524</v>
      </c>
      <c r="U14">
        <v>1.22</v>
      </c>
      <c r="V14">
        <v>0.23699999999999999</v>
      </c>
      <c r="W14">
        <v>2.266</v>
      </c>
      <c r="X14">
        <v>1.6160000000000001</v>
      </c>
      <c r="Y14" s="10">
        <v>8.7999999999999995E-2</v>
      </c>
      <c r="Z14" s="21">
        <f t="shared" si="2"/>
        <v>4.1000000000000147E-2</v>
      </c>
      <c r="AA14" s="22">
        <f t="shared" si="0"/>
        <v>3.8999999999999924E-2</v>
      </c>
      <c r="AB14" s="22">
        <f t="shared" si="0"/>
        <v>1.2000000000000011E-2</v>
      </c>
      <c r="AC14" s="22">
        <f t="shared" si="0"/>
        <v>2.6999999999999691E-2</v>
      </c>
      <c r="AD14" s="22">
        <f t="shared" si="0"/>
        <v>4.0000000000000036E-2</v>
      </c>
      <c r="AE14" s="22">
        <f t="shared" si="0"/>
        <v>5.0000000000000044E-3</v>
      </c>
      <c r="AF14" s="21">
        <f t="shared" si="3"/>
        <v>4.0999999999999925E-2</v>
      </c>
      <c r="AG14" s="22">
        <f t="shared" si="1"/>
        <v>4.0000000000000036E-2</v>
      </c>
      <c r="AH14" s="22">
        <f t="shared" si="1"/>
        <v>1.0999999999999982E-2</v>
      </c>
      <c r="AI14" s="22">
        <f t="shared" si="1"/>
        <v>2.7000000000000135E-2</v>
      </c>
      <c r="AJ14" s="22">
        <f t="shared" si="1"/>
        <v>4.1000000000000147E-2</v>
      </c>
      <c r="AK14" s="26">
        <f t="shared" si="1"/>
        <v>4.9999999999999906E-3</v>
      </c>
      <c r="AL14" s="22" t="s">
        <v>52</v>
      </c>
    </row>
    <row r="15" spans="1:40" x14ac:dyDescent="0.25">
      <c r="A15">
        <v>92</v>
      </c>
      <c r="B15" t="s">
        <v>36</v>
      </c>
      <c r="C15">
        <v>4</v>
      </c>
      <c r="D15">
        <v>1</v>
      </c>
      <c r="E15" t="b">
        <v>0</v>
      </c>
      <c r="F15">
        <v>23</v>
      </c>
      <c r="G15" t="s">
        <v>53</v>
      </c>
      <c r="H15">
        <v>0.52600000000000002</v>
      </c>
      <c r="I15">
        <v>0.46300000000000002</v>
      </c>
      <c r="J15">
        <v>0.17799999999999999</v>
      </c>
      <c r="K15">
        <v>1.88</v>
      </c>
      <c r="L15">
        <v>0.77400000000000002</v>
      </c>
      <c r="M15">
        <v>2E-3</v>
      </c>
      <c r="N15">
        <v>0.20399999999999999</v>
      </c>
      <c r="O15">
        <v>0.16300000000000001</v>
      </c>
      <c r="P15">
        <v>2.8000000000000001E-2</v>
      </c>
      <c r="Q15">
        <v>1.579</v>
      </c>
      <c r="R15">
        <v>0.39700000000000002</v>
      </c>
      <c r="S15">
        <v>-2E-3</v>
      </c>
      <c r="T15">
        <v>0.93300000000000005</v>
      </c>
      <c r="U15">
        <v>0.84099999999999997</v>
      </c>
      <c r="V15">
        <v>0.35</v>
      </c>
      <c r="W15">
        <v>2.2149999999999999</v>
      </c>
      <c r="X15">
        <v>1.254</v>
      </c>
      <c r="Y15" s="10">
        <v>7.0000000000000001E-3</v>
      </c>
      <c r="Z15" s="21">
        <f t="shared" si="2"/>
        <v>0.32200000000000006</v>
      </c>
      <c r="AA15" s="22">
        <f t="shared" si="0"/>
        <v>0.30000000000000004</v>
      </c>
      <c r="AB15" s="22">
        <f t="shared" si="0"/>
        <v>0.15</v>
      </c>
      <c r="AC15" s="22">
        <f t="shared" si="0"/>
        <v>0.30099999999999993</v>
      </c>
      <c r="AD15" s="22">
        <f t="shared" si="0"/>
        <v>0.377</v>
      </c>
      <c r="AE15" s="22">
        <f t="shared" si="0"/>
        <v>4.0000000000000001E-3</v>
      </c>
      <c r="AF15" s="21">
        <f t="shared" si="3"/>
        <v>0.40700000000000003</v>
      </c>
      <c r="AG15" s="22">
        <f t="shared" si="1"/>
        <v>0.37799999999999995</v>
      </c>
      <c r="AH15" s="22">
        <f t="shared" si="1"/>
        <v>0.17199999999999999</v>
      </c>
      <c r="AI15" s="22">
        <f t="shared" si="1"/>
        <v>0.33499999999999996</v>
      </c>
      <c r="AJ15" s="22">
        <f t="shared" si="1"/>
        <v>0.48</v>
      </c>
      <c r="AK15" s="26">
        <f t="shared" si="1"/>
        <v>5.0000000000000001E-3</v>
      </c>
      <c r="AL15" s="22" t="s">
        <v>53</v>
      </c>
    </row>
    <row r="16" spans="1:40" x14ac:dyDescent="0.25">
      <c r="A16">
        <v>99</v>
      </c>
      <c r="B16" t="s">
        <v>37</v>
      </c>
      <c r="C16">
        <v>4</v>
      </c>
      <c r="D16">
        <v>1</v>
      </c>
      <c r="E16" t="b">
        <v>0</v>
      </c>
      <c r="F16">
        <v>236</v>
      </c>
      <c r="G16" t="s">
        <v>54</v>
      </c>
      <c r="H16">
        <v>1.1000000000000001</v>
      </c>
      <c r="I16">
        <v>1.121</v>
      </c>
      <c r="J16">
        <v>0.76200000000000001</v>
      </c>
      <c r="K16">
        <v>2.157</v>
      </c>
      <c r="L16">
        <v>0.878</v>
      </c>
      <c r="M16">
        <v>6.2E-2</v>
      </c>
      <c r="N16">
        <v>0.90200000000000002</v>
      </c>
      <c r="O16">
        <v>0.89700000000000002</v>
      </c>
      <c r="P16">
        <v>0.57199999999999995</v>
      </c>
      <c r="Q16">
        <v>2.0059999999999998</v>
      </c>
      <c r="R16">
        <v>0.72499999999999998</v>
      </c>
      <c r="S16">
        <v>3.5000000000000003E-2</v>
      </c>
      <c r="T16">
        <v>1.32</v>
      </c>
      <c r="U16">
        <v>1.3720000000000001</v>
      </c>
      <c r="V16">
        <v>0.97399999999999998</v>
      </c>
      <c r="W16">
        <v>2.3159999999999998</v>
      </c>
      <c r="X16">
        <v>1.0449999999999999</v>
      </c>
      <c r="Y16" s="10">
        <v>8.8999999999999996E-2</v>
      </c>
      <c r="Z16" s="21">
        <f t="shared" si="2"/>
        <v>0.19800000000000006</v>
      </c>
      <c r="AA16" s="22">
        <f t="shared" si="0"/>
        <v>0.22399999999999998</v>
      </c>
      <c r="AB16" s="22">
        <f t="shared" si="0"/>
        <v>0.19000000000000006</v>
      </c>
      <c r="AC16" s="22">
        <f t="shared" si="0"/>
        <v>0.15100000000000025</v>
      </c>
      <c r="AD16" s="22">
        <f t="shared" si="0"/>
        <v>0.15300000000000002</v>
      </c>
      <c r="AE16" s="22">
        <f t="shared" si="0"/>
        <v>2.6999999999999996E-2</v>
      </c>
      <c r="AF16" s="21">
        <f t="shared" si="3"/>
        <v>0.21999999999999997</v>
      </c>
      <c r="AG16" s="22">
        <f t="shared" si="1"/>
        <v>0.25100000000000011</v>
      </c>
      <c r="AH16" s="22">
        <f t="shared" si="1"/>
        <v>0.21199999999999997</v>
      </c>
      <c r="AI16" s="22">
        <f t="shared" si="1"/>
        <v>0.15899999999999981</v>
      </c>
      <c r="AJ16" s="22">
        <f t="shared" si="1"/>
        <v>0.16699999999999993</v>
      </c>
      <c r="AK16" s="26">
        <f t="shared" si="1"/>
        <v>2.6999999999999996E-2</v>
      </c>
      <c r="AL16" s="22" t="s">
        <v>54</v>
      </c>
    </row>
    <row r="17" spans="1:38" x14ac:dyDescent="0.25">
      <c r="A17">
        <v>106</v>
      </c>
      <c r="B17" t="s">
        <v>38</v>
      </c>
      <c r="C17">
        <v>4</v>
      </c>
      <c r="D17">
        <v>1</v>
      </c>
      <c r="E17" t="b">
        <v>0</v>
      </c>
      <c r="F17">
        <v>296</v>
      </c>
      <c r="G17" t="s">
        <v>55</v>
      </c>
      <c r="H17">
        <v>0.63700000000000001</v>
      </c>
      <c r="I17">
        <v>1.38</v>
      </c>
      <c r="J17">
        <v>4.4740000000000002</v>
      </c>
      <c r="K17">
        <v>2.6520000000000001</v>
      </c>
      <c r="L17">
        <v>0.89100000000000001</v>
      </c>
      <c r="M17">
        <v>0.108</v>
      </c>
      <c r="N17">
        <v>0.52700000000000002</v>
      </c>
      <c r="O17">
        <v>1.151</v>
      </c>
      <c r="P17">
        <v>3.6579999999999999</v>
      </c>
      <c r="Q17">
        <v>2.4279999999999999</v>
      </c>
      <c r="R17">
        <v>0.73799999999999999</v>
      </c>
      <c r="S17">
        <v>7.5999999999999998E-2</v>
      </c>
      <c r="T17">
        <v>0.755</v>
      </c>
      <c r="U17">
        <v>1.633</v>
      </c>
      <c r="V17">
        <v>5.4340000000000002</v>
      </c>
      <c r="W17">
        <v>2.89</v>
      </c>
      <c r="X17">
        <v>1.0580000000000001</v>
      </c>
      <c r="Y17" s="10">
        <v>0.14199999999999999</v>
      </c>
      <c r="Z17" s="21">
        <f t="shared" si="2"/>
        <v>0.10999999999999999</v>
      </c>
      <c r="AA17" s="22">
        <f t="shared" si="0"/>
        <v>0.22899999999999987</v>
      </c>
      <c r="AB17" s="22">
        <f t="shared" si="0"/>
        <v>0.81600000000000028</v>
      </c>
      <c r="AC17" s="22">
        <f t="shared" si="0"/>
        <v>0.2240000000000002</v>
      </c>
      <c r="AD17" s="22">
        <f t="shared" si="0"/>
        <v>0.15300000000000002</v>
      </c>
      <c r="AE17" s="22">
        <f t="shared" si="0"/>
        <v>3.2000000000000001E-2</v>
      </c>
      <c r="AF17" s="21">
        <f t="shared" si="3"/>
        <v>0.11799999999999999</v>
      </c>
      <c r="AG17" s="22">
        <f t="shared" si="1"/>
        <v>0.25300000000000011</v>
      </c>
      <c r="AH17" s="22">
        <f t="shared" si="1"/>
        <v>0.96</v>
      </c>
      <c r="AI17" s="22">
        <f t="shared" si="1"/>
        <v>0.23799999999999999</v>
      </c>
      <c r="AJ17" s="22">
        <f t="shared" si="1"/>
        <v>0.16700000000000004</v>
      </c>
      <c r="AK17" s="26">
        <f t="shared" si="1"/>
        <v>3.3999999999999989E-2</v>
      </c>
      <c r="AL17" s="22" t="s">
        <v>55</v>
      </c>
    </row>
    <row r="18" spans="1:38" x14ac:dyDescent="0.25">
      <c r="A18">
        <v>113</v>
      </c>
      <c r="B18" t="s">
        <v>39</v>
      </c>
      <c r="C18">
        <v>4</v>
      </c>
      <c r="D18">
        <v>1</v>
      </c>
      <c r="E18" t="b">
        <v>0</v>
      </c>
      <c r="F18">
        <v>13</v>
      </c>
      <c r="G18" t="s">
        <v>56</v>
      </c>
      <c r="H18">
        <v>0.53500000000000003</v>
      </c>
      <c r="I18">
        <v>0.90200000000000002</v>
      </c>
      <c r="J18">
        <v>0.317</v>
      </c>
      <c r="K18">
        <v>1.8640000000000001</v>
      </c>
      <c r="L18">
        <v>1.1819999999999999</v>
      </c>
      <c r="M18">
        <v>7.2999999999999995E-2</v>
      </c>
      <c r="N18">
        <v>0.189</v>
      </c>
      <c r="O18">
        <v>0.39900000000000002</v>
      </c>
      <c r="P18">
        <v>2.5999999999999999E-2</v>
      </c>
      <c r="Q18">
        <v>1.5640000000000001</v>
      </c>
      <c r="R18">
        <v>0.64600000000000002</v>
      </c>
      <c r="S18">
        <v>-4.7E-2</v>
      </c>
      <c r="T18">
        <v>0.98199999999999998</v>
      </c>
      <c r="U18">
        <v>1.587</v>
      </c>
      <c r="V18">
        <v>0.69199999999999995</v>
      </c>
      <c r="W18">
        <v>2.1989999999999998</v>
      </c>
      <c r="X18">
        <v>1.8939999999999999</v>
      </c>
      <c r="Y18" s="10">
        <v>0.20899999999999999</v>
      </c>
      <c r="Z18" s="21">
        <f t="shared" si="2"/>
        <v>0.34600000000000003</v>
      </c>
      <c r="AA18" s="22">
        <f t="shared" si="2"/>
        <v>0.503</v>
      </c>
      <c r="AB18" s="22">
        <f t="shared" si="2"/>
        <v>0.29099999999999998</v>
      </c>
      <c r="AC18" s="22">
        <f t="shared" si="2"/>
        <v>0.30000000000000004</v>
      </c>
      <c r="AD18" s="22">
        <f t="shared" si="2"/>
        <v>0.53599999999999992</v>
      </c>
      <c r="AE18" s="22">
        <f t="shared" si="2"/>
        <v>0.12</v>
      </c>
      <c r="AF18" s="21">
        <f t="shared" si="3"/>
        <v>0.44699999999999995</v>
      </c>
      <c r="AG18" s="22">
        <f t="shared" si="3"/>
        <v>0.68499999999999994</v>
      </c>
      <c r="AH18" s="22">
        <f t="shared" si="3"/>
        <v>0.37499999999999994</v>
      </c>
      <c r="AI18" s="22">
        <f t="shared" si="3"/>
        <v>0.33499999999999974</v>
      </c>
      <c r="AJ18" s="22">
        <f t="shared" si="3"/>
        <v>0.71199999999999997</v>
      </c>
      <c r="AK18" s="26">
        <f t="shared" si="3"/>
        <v>0.13600000000000001</v>
      </c>
      <c r="AL18" s="22" t="s">
        <v>56</v>
      </c>
    </row>
    <row r="19" spans="1:38" x14ac:dyDescent="0.25">
      <c r="A19">
        <v>120</v>
      </c>
      <c r="B19" t="s">
        <v>40</v>
      </c>
      <c r="C19">
        <v>4</v>
      </c>
      <c r="D19">
        <v>1</v>
      </c>
      <c r="E19" t="b">
        <v>0</v>
      </c>
      <c r="F19">
        <v>2353</v>
      </c>
      <c r="G19" t="s">
        <v>57</v>
      </c>
      <c r="H19">
        <v>1.054</v>
      </c>
      <c r="I19">
        <v>0.112</v>
      </c>
      <c r="J19">
        <v>0.13800000000000001</v>
      </c>
      <c r="K19">
        <v>2.0070000000000001</v>
      </c>
      <c r="L19">
        <v>0.19700000000000001</v>
      </c>
      <c r="M19">
        <v>2.1000000000000001E-2</v>
      </c>
      <c r="N19">
        <v>0.99299999999999999</v>
      </c>
      <c r="O19">
        <v>9.6000000000000002E-2</v>
      </c>
      <c r="P19">
        <v>0.11700000000000001</v>
      </c>
      <c r="Q19">
        <v>1.972</v>
      </c>
      <c r="R19">
        <v>0.18</v>
      </c>
      <c r="S19">
        <v>1.6E-2</v>
      </c>
      <c r="T19">
        <v>1.117</v>
      </c>
      <c r="U19">
        <v>0.127</v>
      </c>
      <c r="V19">
        <v>0.16</v>
      </c>
      <c r="W19">
        <v>2.0409999999999999</v>
      </c>
      <c r="X19">
        <v>0.214</v>
      </c>
      <c r="Y19" s="10">
        <v>2.5999999999999999E-2</v>
      </c>
      <c r="Z19" s="21">
        <f t="shared" si="2"/>
        <v>6.1000000000000054E-2</v>
      </c>
      <c r="AA19" s="22">
        <f t="shared" si="2"/>
        <v>1.6E-2</v>
      </c>
      <c r="AB19" s="22">
        <f t="shared" si="2"/>
        <v>2.1000000000000005E-2</v>
      </c>
      <c r="AC19" s="22">
        <f t="shared" si="2"/>
        <v>3.5000000000000142E-2</v>
      </c>
      <c r="AD19" s="22">
        <f t="shared" si="2"/>
        <v>1.7000000000000015E-2</v>
      </c>
      <c r="AE19" s="22">
        <f t="shared" si="2"/>
        <v>5.000000000000001E-3</v>
      </c>
      <c r="AF19" s="21">
        <f t="shared" si="3"/>
        <v>6.2999999999999945E-2</v>
      </c>
      <c r="AG19" s="22">
        <f t="shared" si="3"/>
        <v>1.4999999999999999E-2</v>
      </c>
      <c r="AH19" s="22">
        <f t="shared" si="3"/>
        <v>2.1999999999999992E-2</v>
      </c>
      <c r="AI19" s="22">
        <f t="shared" si="3"/>
        <v>3.3999999999999808E-2</v>
      </c>
      <c r="AJ19" s="22">
        <f t="shared" si="3"/>
        <v>1.6999999999999987E-2</v>
      </c>
      <c r="AK19" s="26">
        <f t="shared" si="3"/>
        <v>4.9999999999999975E-3</v>
      </c>
      <c r="AL19" s="22" t="s">
        <v>57</v>
      </c>
    </row>
    <row r="20" spans="1:38" x14ac:dyDescent="0.25">
      <c r="A20">
        <v>127</v>
      </c>
      <c r="B20" t="s">
        <v>41</v>
      </c>
      <c r="C20">
        <v>4</v>
      </c>
      <c r="D20">
        <v>1</v>
      </c>
      <c r="E20" t="b">
        <v>0</v>
      </c>
      <c r="F20">
        <v>562</v>
      </c>
      <c r="G20" t="s">
        <v>58</v>
      </c>
      <c r="H20">
        <v>1.429</v>
      </c>
      <c r="I20">
        <v>0.625</v>
      </c>
      <c r="J20">
        <v>1.2569999999999999</v>
      </c>
      <c r="K20">
        <v>2.0990000000000002</v>
      </c>
      <c r="L20">
        <v>1.452</v>
      </c>
      <c r="M20">
        <v>4.5999999999999999E-2</v>
      </c>
      <c r="N20">
        <v>1.2549999999999999</v>
      </c>
      <c r="O20">
        <v>0.52600000000000002</v>
      </c>
      <c r="P20">
        <v>1.046</v>
      </c>
      <c r="Q20">
        <v>2</v>
      </c>
      <c r="R20">
        <v>1.286</v>
      </c>
      <c r="S20">
        <v>3.1E-2</v>
      </c>
      <c r="T20">
        <v>1.6160000000000001</v>
      </c>
      <c r="U20">
        <v>0.73</v>
      </c>
      <c r="V20">
        <v>1.4910000000000001</v>
      </c>
      <c r="W20">
        <v>2.202</v>
      </c>
      <c r="X20">
        <v>1.63</v>
      </c>
      <c r="Y20" s="10">
        <v>0.06</v>
      </c>
      <c r="Z20" s="21">
        <f t="shared" si="2"/>
        <v>0.17400000000000015</v>
      </c>
      <c r="AA20" s="22">
        <f t="shared" si="2"/>
        <v>9.8999999999999977E-2</v>
      </c>
      <c r="AB20" s="22">
        <f t="shared" si="2"/>
        <v>0.21099999999999985</v>
      </c>
      <c r="AC20" s="22">
        <f t="shared" si="2"/>
        <v>9.9000000000000199E-2</v>
      </c>
      <c r="AD20" s="22">
        <f t="shared" si="2"/>
        <v>0.16599999999999993</v>
      </c>
      <c r="AE20" s="22">
        <f t="shared" si="2"/>
        <v>1.4999999999999999E-2</v>
      </c>
      <c r="AF20" s="21">
        <f t="shared" si="3"/>
        <v>0.18700000000000006</v>
      </c>
      <c r="AG20" s="22">
        <f t="shared" si="3"/>
        <v>0.10499999999999998</v>
      </c>
      <c r="AH20" s="22">
        <f t="shared" si="3"/>
        <v>0.23400000000000021</v>
      </c>
      <c r="AI20" s="22">
        <f t="shared" si="3"/>
        <v>0.10299999999999976</v>
      </c>
      <c r="AJ20" s="22">
        <f t="shared" si="3"/>
        <v>0.17799999999999994</v>
      </c>
      <c r="AK20" s="26">
        <f t="shared" si="3"/>
        <v>1.3999999999999999E-2</v>
      </c>
      <c r="AL20" s="22" t="s">
        <v>58</v>
      </c>
    </row>
    <row r="21" spans="1:38" x14ac:dyDescent="0.25">
      <c r="A21">
        <v>134</v>
      </c>
      <c r="B21" t="s">
        <v>42</v>
      </c>
      <c r="C21">
        <v>4</v>
      </c>
      <c r="D21">
        <v>1</v>
      </c>
      <c r="E21" t="b">
        <v>0</v>
      </c>
      <c r="F21">
        <v>1837</v>
      </c>
      <c r="G21" t="s">
        <v>59</v>
      </c>
      <c r="H21">
        <v>0.77500000000000002</v>
      </c>
      <c r="I21">
        <v>1.6419999999999999</v>
      </c>
      <c r="J21">
        <v>0.93</v>
      </c>
      <c r="K21">
        <v>1.9279999999999999</v>
      </c>
      <c r="L21">
        <v>1.7270000000000001</v>
      </c>
      <c r="M21">
        <v>7.0999999999999994E-2</v>
      </c>
      <c r="N21">
        <v>0.71699999999999997</v>
      </c>
      <c r="O21">
        <v>1.5329999999999999</v>
      </c>
      <c r="P21">
        <v>0.83799999999999997</v>
      </c>
      <c r="Q21">
        <v>1.8979999999999999</v>
      </c>
      <c r="R21">
        <v>1.623</v>
      </c>
      <c r="S21">
        <v>6.0999999999999999E-2</v>
      </c>
      <c r="T21">
        <v>0.83499999999999996</v>
      </c>
      <c r="U21">
        <v>1.7569999999999999</v>
      </c>
      <c r="V21">
        <v>1.0269999999999999</v>
      </c>
      <c r="W21">
        <v>1.958</v>
      </c>
      <c r="X21">
        <v>1.835</v>
      </c>
      <c r="Y21" s="10">
        <v>8.2000000000000003E-2</v>
      </c>
      <c r="Z21" s="21">
        <f t="shared" si="2"/>
        <v>5.8000000000000052E-2</v>
      </c>
      <c r="AA21" s="22">
        <f t="shared" si="2"/>
        <v>0.10899999999999999</v>
      </c>
      <c r="AB21" s="22">
        <f t="shared" si="2"/>
        <v>9.2000000000000082E-2</v>
      </c>
      <c r="AC21" s="22">
        <f t="shared" si="2"/>
        <v>3.0000000000000027E-2</v>
      </c>
      <c r="AD21" s="22">
        <f t="shared" si="2"/>
        <v>0.10400000000000009</v>
      </c>
      <c r="AE21" s="22">
        <f t="shared" si="2"/>
        <v>9.999999999999995E-3</v>
      </c>
      <c r="AF21" s="21">
        <f t="shared" si="3"/>
        <v>5.9999999999999942E-2</v>
      </c>
      <c r="AG21" s="22">
        <f t="shared" si="3"/>
        <v>0.11499999999999999</v>
      </c>
      <c r="AH21" s="22">
        <f t="shared" si="3"/>
        <v>9.6999999999999864E-2</v>
      </c>
      <c r="AI21" s="22">
        <f t="shared" si="3"/>
        <v>3.0000000000000027E-2</v>
      </c>
      <c r="AJ21" s="22">
        <f t="shared" si="3"/>
        <v>0.10799999999999987</v>
      </c>
      <c r="AK21" s="26">
        <f t="shared" si="3"/>
        <v>1.100000000000001E-2</v>
      </c>
      <c r="AL21" s="22" t="s">
        <v>59</v>
      </c>
    </row>
    <row r="22" spans="1:38" x14ac:dyDescent="0.25">
      <c r="A22">
        <v>141</v>
      </c>
      <c r="B22" t="s">
        <v>43</v>
      </c>
      <c r="C22">
        <v>4</v>
      </c>
      <c r="D22">
        <v>1</v>
      </c>
      <c r="E22" t="b">
        <v>0</v>
      </c>
      <c r="F22">
        <v>188</v>
      </c>
      <c r="G22" t="s">
        <v>64</v>
      </c>
      <c r="H22">
        <v>0.69099999999999995</v>
      </c>
      <c r="I22">
        <v>0.83299999999999996</v>
      </c>
      <c r="J22">
        <v>3.016</v>
      </c>
      <c r="K22">
        <v>2.379</v>
      </c>
      <c r="L22">
        <v>1.107</v>
      </c>
      <c r="M22">
        <v>3.7999999999999999E-2</v>
      </c>
      <c r="N22">
        <v>0.53500000000000003</v>
      </c>
      <c r="O22">
        <v>0.627</v>
      </c>
      <c r="P22">
        <v>2.3220000000000001</v>
      </c>
      <c r="Q22">
        <v>2.1829999999999998</v>
      </c>
      <c r="R22">
        <v>0.86799999999999999</v>
      </c>
      <c r="S22">
        <v>1.6E-2</v>
      </c>
      <c r="T22">
        <v>0.86299999999999999</v>
      </c>
      <c r="U22">
        <v>1.0640000000000001</v>
      </c>
      <c r="V22">
        <v>3.855</v>
      </c>
      <c r="W22">
        <v>2.5870000000000002</v>
      </c>
      <c r="X22">
        <v>1.377</v>
      </c>
      <c r="Y22" s="10">
        <v>6.0999999999999999E-2</v>
      </c>
      <c r="Z22" s="21">
        <f t="shared" si="2"/>
        <v>0.15599999999999992</v>
      </c>
      <c r="AA22" s="22">
        <f t="shared" si="2"/>
        <v>0.20599999999999996</v>
      </c>
      <c r="AB22" s="22">
        <f t="shared" si="2"/>
        <v>0.69399999999999995</v>
      </c>
      <c r="AC22" s="22">
        <f t="shared" si="2"/>
        <v>0.19600000000000017</v>
      </c>
      <c r="AD22" s="22">
        <f t="shared" si="2"/>
        <v>0.23899999999999999</v>
      </c>
      <c r="AE22" s="22">
        <f t="shared" si="2"/>
        <v>2.1999999999999999E-2</v>
      </c>
      <c r="AF22" s="21">
        <f t="shared" si="3"/>
        <v>0.17200000000000004</v>
      </c>
      <c r="AG22" s="22">
        <f t="shared" si="3"/>
        <v>0.23100000000000009</v>
      </c>
      <c r="AH22" s="22">
        <f t="shared" si="3"/>
        <v>0.83899999999999997</v>
      </c>
      <c r="AI22" s="22">
        <f t="shared" si="3"/>
        <v>0.20800000000000018</v>
      </c>
      <c r="AJ22" s="22">
        <f t="shared" si="3"/>
        <v>0.27</v>
      </c>
      <c r="AK22" s="26">
        <f t="shared" si="3"/>
        <v>2.3E-2</v>
      </c>
      <c r="AL22" s="22" t="s">
        <v>64</v>
      </c>
    </row>
    <row r="23" spans="1:38" x14ac:dyDescent="0.25">
      <c r="A23">
        <v>148</v>
      </c>
      <c r="B23" t="s">
        <v>44</v>
      </c>
      <c r="C23">
        <v>4</v>
      </c>
      <c r="D23">
        <v>1</v>
      </c>
      <c r="E23" t="b">
        <v>0</v>
      </c>
      <c r="F23">
        <v>0</v>
      </c>
      <c r="G23" t="s">
        <v>60</v>
      </c>
      <c r="H23" t="s">
        <v>26</v>
      </c>
      <c r="I23" t="s">
        <v>26</v>
      </c>
      <c r="J23" t="s">
        <v>26</v>
      </c>
      <c r="K23" t="s">
        <v>26</v>
      </c>
      <c r="L23" t="s">
        <v>26</v>
      </c>
      <c r="M23" t="s">
        <v>26</v>
      </c>
      <c r="N23" t="s">
        <v>26</v>
      </c>
      <c r="O23" t="s">
        <v>26</v>
      </c>
      <c r="P23" t="s">
        <v>26</v>
      </c>
      <c r="Q23" t="s">
        <v>26</v>
      </c>
      <c r="R23" t="s">
        <v>26</v>
      </c>
      <c r="S23" t="s">
        <v>26</v>
      </c>
      <c r="T23" t="s">
        <v>26</v>
      </c>
      <c r="U23" t="s">
        <v>26</v>
      </c>
      <c r="V23" t="s">
        <v>26</v>
      </c>
      <c r="W23" t="s">
        <v>26</v>
      </c>
      <c r="X23" t="s">
        <v>26</v>
      </c>
      <c r="Y23" s="10" t="s">
        <v>26</v>
      </c>
      <c r="Z23" s="21" t="e">
        <f t="shared" si="2"/>
        <v>#VALUE!</v>
      </c>
      <c r="AA23" s="22" t="e">
        <f t="shared" si="2"/>
        <v>#VALUE!</v>
      </c>
      <c r="AB23" s="22" t="e">
        <f t="shared" si="2"/>
        <v>#VALUE!</v>
      </c>
      <c r="AC23" s="22" t="e">
        <f t="shared" si="2"/>
        <v>#VALUE!</v>
      </c>
      <c r="AD23" s="22" t="e">
        <f t="shared" si="2"/>
        <v>#VALUE!</v>
      </c>
      <c r="AE23" s="22" t="e">
        <f t="shared" si="2"/>
        <v>#VALUE!</v>
      </c>
      <c r="AF23" s="21" t="e">
        <f t="shared" si="3"/>
        <v>#VALUE!</v>
      </c>
      <c r="AG23" s="22" t="e">
        <f t="shared" si="3"/>
        <v>#VALUE!</v>
      </c>
      <c r="AH23" s="22" t="e">
        <f t="shared" si="3"/>
        <v>#VALUE!</v>
      </c>
      <c r="AI23" s="22" t="e">
        <f t="shared" si="3"/>
        <v>#VALUE!</v>
      </c>
      <c r="AJ23" s="22" t="e">
        <f t="shared" si="3"/>
        <v>#VALUE!</v>
      </c>
      <c r="AK23" s="26" t="e">
        <f t="shared" si="3"/>
        <v>#VALUE!</v>
      </c>
      <c r="AL23" s="22" t="s">
        <v>60</v>
      </c>
    </row>
    <row r="24" spans="1:38" x14ac:dyDescent="0.25">
      <c r="A24">
        <v>2</v>
      </c>
      <c r="B24" t="s">
        <v>22</v>
      </c>
      <c r="C24">
        <v>1</v>
      </c>
      <c r="D24">
        <v>1</v>
      </c>
      <c r="E24" t="b">
        <v>0</v>
      </c>
      <c r="F24">
        <v>3585</v>
      </c>
      <c r="G24" s="10" t="s">
        <v>47</v>
      </c>
      <c r="H24">
        <v>2.0760000000000001</v>
      </c>
      <c r="I24">
        <v>0.52</v>
      </c>
      <c r="J24">
        <v>0.05</v>
      </c>
      <c r="K24">
        <v>9.0999999999999998E-2</v>
      </c>
      <c r="L24">
        <v>0.64400000000000002</v>
      </c>
      <c r="M24">
        <v>1.2E-2</v>
      </c>
      <c r="N24">
        <v>2.0499999999999998</v>
      </c>
      <c r="O24">
        <v>0.49099999999999999</v>
      </c>
      <c r="P24">
        <v>4.2999999999999997E-2</v>
      </c>
      <c r="Q24">
        <v>8.3000000000000004E-2</v>
      </c>
      <c r="R24">
        <v>0.61599999999999999</v>
      </c>
      <c r="S24">
        <v>8.9999999999999993E-3</v>
      </c>
      <c r="T24">
        <v>2.1030000000000002</v>
      </c>
      <c r="U24">
        <v>0.54900000000000004</v>
      </c>
      <c r="V24">
        <v>5.8000000000000003E-2</v>
      </c>
      <c r="W24">
        <v>9.9000000000000005E-2</v>
      </c>
      <c r="X24">
        <v>0.67200000000000004</v>
      </c>
      <c r="Y24" s="10">
        <v>1.4999999999999999E-2</v>
      </c>
      <c r="Z24" s="23" t="s">
        <v>104</v>
      </c>
      <c r="AA24" s="24" t="s">
        <v>104</v>
      </c>
      <c r="AB24" s="24" t="s">
        <v>104</v>
      </c>
      <c r="AC24" s="24" t="s">
        <v>104</v>
      </c>
      <c r="AD24" s="24" t="s">
        <v>104</v>
      </c>
      <c r="AE24" s="24" t="s">
        <v>104</v>
      </c>
      <c r="AF24" s="23" t="s">
        <v>100</v>
      </c>
      <c r="AG24" s="24" t="s">
        <v>100</v>
      </c>
      <c r="AH24" s="24" t="s">
        <v>100</v>
      </c>
      <c r="AI24" s="24" t="s">
        <v>100</v>
      </c>
      <c r="AJ24" s="24" t="s">
        <v>100</v>
      </c>
      <c r="AK24" s="25" t="s">
        <v>100</v>
      </c>
    </row>
    <row r="25" spans="1:38" x14ac:dyDescent="0.25">
      <c r="A25">
        <v>9</v>
      </c>
      <c r="B25" t="s">
        <v>23</v>
      </c>
      <c r="C25">
        <v>1</v>
      </c>
      <c r="D25">
        <v>1</v>
      </c>
      <c r="E25" t="b">
        <v>0</v>
      </c>
      <c r="F25">
        <v>15229</v>
      </c>
      <c r="G25" s="10" t="s">
        <v>23</v>
      </c>
      <c r="H25">
        <v>2.234</v>
      </c>
      <c r="I25">
        <v>0.73699999999999999</v>
      </c>
      <c r="J25">
        <v>7.4999999999999997E-2</v>
      </c>
      <c r="K25">
        <v>0.28000000000000003</v>
      </c>
      <c r="L25">
        <v>0.98499999999999999</v>
      </c>
      <c r="M25">
        <v>3.3000000000000002E-2</v>
      </c>
      <c r="N25">
        <v>2.218</v>
      </c>
      <c r="O25">
        <v>0.71799999999999997</v>
      </c>
      <c r="P25">
        <v>7.0000000000000007E-2</v>
      </c>
      <c r="Q25">
        <v>0.27100000000000002</v>
      </c>
      <c r="R25">
        <v>0.96499999999999997</v>
      </c>
      <c r="S25">
        <v>3.1E-2</v>
      </c>
      <c r="T25">
        <v>2.25</v>
      </c>
      <c r="U25">
        <v>0.75600000000000001</v>
      </c>
      <c r="V25">
        <v>0.08</v>
      </c>
      <c r="W25">
        <v>0.28899999999999998</v>
      </c>
      <c r="X25">
        <v>1.0049999999999999</v>
      </c>
      <c r="Y25" s="10">
        <v>3.5999999999999997E-2</v>
      </c>
    </row>
    <row r="26" spans="1:38" x14ac:dyDescent="0.25">
      <c r="A26">
        <v>16</v>
      </c>
      <c r="B26" t="s">
        <v>24</v>
      </c>
      <c r="C26">
        <v>1</v>
      </c>
      <c r="D26">
        <v>1</v>
      </c>
      <c r="E26" t="b">
        <v>0</v>
      </c>
      <c r="F26">
        <v>59298</v>
      </c>
      <c r="G26" s="10" t="s">
        <v>48</v>
      </c>
      <c r="H26">
        <v>2.3180000000000001</v>
      </c>
      <c r="I26">
        <v>0.82899999999999996</v>
      </c>
      <c r="J26">
        <v>0.10299999999999999</v>
      </c>
      <c r="K26">
        <v>0.436</v>
      </c>
      <c r="L26">
        <v>1.03</v>
      </c>
      <c r="M26">
        <v>3.6999999999999998E-2</v>
      </c>
      <c r="N26">
        <v>2.3079999999999998</v>
      </c>
      <c r="O26">
        <v>0.81799999999999995</v>
      </c>
      <c r="P26">
        <v>0.1</v>
      </c>
      <c r="Q26">
        <v>0.43</v>
      </c>
      <c r="R26">
        <v>1.0189999999999999</v>
      </c>
      <c r="S26">
        <v>3.5000000000000003E-2</v>
      </c>
      <c r="T26">
        <v>2.327</v>
      </c>
      <c r="U26">
        <v>0.83899999999999997</v>
      </c>
      <c r="V26">
        <v>0.107</v>
      </c>
      <c r="W26">
        <v>0.442</v>
      </c>
      <c r="X26">
        <v>1.0409999999999999</v>
      </c>
      <c r="Y26" s="10">
        <v>3.7999999999999999E-2</v>
      </c>
    </row>
    <row r="27" spans="1:38" x14ac:dyDescent="0.25">
      <c r="A27">
        <v>23</v>
      </c>
      <c r="B27" t="s">
        <v>25</v>
      </c>
      <c r="C27">
        <v>1</v>
      </c>
      <c r="D27">
        <v>1</v>
      </c>
      <c r="E27" t="b">
        <v>0</v>
      </c>
      <c r="F27">
        <v>81</v>
      </c>
      <c r="G27" s="10" t="s">
        <v>49</v>
      </c>
      <c r="H27">
        <v>1.9259999999999999</v>
      </c>
      <c r="I27">
        <v>0.248</v>
      </c>
      <c r="J27">
        <v>1.4999999999999999E-2</v>
      </c>
      <c r="K27">
        <v>0.107</v>
      </c>
      <c r="L27">
        <v>0.26400000000000001</v>
      </c>
      <c r="M27">
        <v>2.4E-2</v>
      </c>
      <c r="N27">
        <v>1.81</v>
      </c>
      <c r="O27">
        <v>0.13800000000000001</v>
      </c>
      <c r="P27">
        <v>-5.0000000000000001E-3</v>
      </c>
      <c r="Q27">
        <v>4.7E-2</v>
      </c>
      <c r="R27">
        <v>0.17100000000000001</v>
      </c>
      <c r="S27">
        <v>-1E-3</v>
      </c>
      <c r="T27">
        <v>2.0459999999999998</v>
      </c>
      <c r="U27">
        <v>0.36799999999999999</v>
      </c>
      <c r="V27">
        <v>3.5000000000000003E-2</v>
      </c>
      <c r="W27">
        <v>0.17</v>
      </c>
      <c r="X27">
        <v>0.36499999999999999</v>
      </c>
      <c r="Y27" s="10">
        <v>0.05</v>
      </c>
    </row>
    <row r="28" spans="1:38" x14ac:dyDescent="0.25">
      <c r="A28">
        <v>30</v>
      </c>
      <c r="B28" t="s">
        <v>27</v>
      </c>
      <c r="C28">
        <v>1</v>
      </c>
      <c r="D28">
        <v>1</v>
      </c>
      <c r="E28" t="b">
        <v>0</v>
      </c>
      <c r="F28">
        <v>11017</v>
      </c>
      <c r="G28" s="10" t="s">
        <v>27</v>
      </c>
      <c r="H28">
        <v>2.3069999999999999</v>
      </c>
      <c r="I28">
        <v>0.21299999999999999</v>
      </c>
      <c r="J28">
        <v>3.6999999999999998E-2</v>
      </c>
      <c r="K28">
        <v>0.191</v>
      </c>
      <c r="L28">
        <v>0.17</v>
      </c>
      <c r="M28">
        <v>1.9E-2</v>
      </c>
      <c r="N28">
        <v>2.2879999999999998</v>
      </c>
      <c r="O28">
        <v>0.20399999999999999</v>
      </c>
      <c r="P28">
        <v>3.3000000000000002E-2</v>
      </c>
      <c r="Q28">
        <v>0.183</v>
      </c>
      <c r="R28">
        <v>0.16300000000000001</v>
      </c>
      <c r="S28">
        <v>1.7000000000000001E-2</v>
      </c>
      <c r="T28">
        <v>2.3260000000000001</v>
      </c>
      <c r="U28">
        <v>0.223</v>
      </c>
      <c r="V28">
        <v>4.1000000000000002E-2</v>
      </c>
      <c r="W28">
        <v>0.19900000000000001</v>
      </c>
      <c r="X28">
        <v>0.17799999999999999</v>
      </c>
      <c r="Y28" s="10">
        <v>2.1000000000000001E-2</v>
      </c>
    </row>
    <row r="29" spans="1:38" x14ac:dyDescent="0.25">
      <c r="A29">
        <v>37</v>
      </c>
      <c r="B29" t="s">
        <v>28</v>
      </c>
      <c r="C29">
        <v>1</v>
      </c>
      <c r="D29">
        <v>1</v>
      </c>
      <c r="E29" t="b">
        <v>0</v>
      </c>
      <c r="F29">
        <v>107559</v>
      </c>
      <c r="G29" s="10" t="s">
        <v>50</v>
      </c>
      <c r="H29">
        <v>2.3660000000000001</v>
      </c>
      <c r="I29">
        <v>0.88900000000000001</v>
      </c>
      <c r="J29">
        <v>0.13100000000000001</v>
      </c>
      <c r="K29">
        <v>0.193</v>
      </c>
      <c r="L29">
        <v>1.2509999999999999</v>
      </c>
      <c r="M29">
        <v>2.9000000000000001E-2</v>
      </c>
      <c r="N29">
        <v>2.359</v>
      </c>
      <c r="O29">
        <v>0.88</v>
      </c>
      <c r="P29">
        <v>0.129</v>
      </c>
      <c r="Q29">
        <v>0.191</v>
      </c>
      <c r="R29">
        <v>1.242</v>
      </c>
      <c r="S29">
        <v>2.8000000000000001E-2</v>
      </c>
      <c r="T29">
        <v>2.3740000000000001</v>
      </c>
      <c r="U29">
        <v>0.89700000000000002</v>
      </c>
      <c r="V29">
        <v>0.13400000000000001</v>
      </c>
      <c r="W29">
        <v>0.19600000000000001</v>
      </c>
      <c r="X29">
        <v>1.26</v>
      </c>
      <c r="Y29" s="10">
        <v>0.03</v>
      </c>
    </row>
    <row r="30" spans="1:38" x14ac:dyDescent="0.25">
      <c r="A30">
        <v>44</v>
      </c>
      <c r="B30" t="s">
        <v>29</v>
      </c>
      <c r="C30">
        <v>1</v>
      </c>
      <c r="D30">
        <v>1</v>
      </c>
      <c r="E30" t="b">
        <v>0</v>
      </c>
      <c r="F30">
        <v>51</v>
      </c>
      <c r="G30" s="10" t="s">
        <v>61</v>
      </c>
      <c r="H30">
        <v>1.964</v>
      </c>
      <c r="I30">
        <v>0.182</v>
      </c>
      <c r="J30">
        <v>0.107</v>
      </c>
      <c r="K30">
        <v>2.8000000000000001E-2</v>
      </c>
      <c r="L30">
        <v>0.23100000000000001</v>
      </c>
      <c r="M30">
        <v>1.4E-2</v>
      </c>
      <c r="N30">
        <v>1.8149999999999999</v>
      </c>
      <c r="O30">
        <v>5.6000000000000001E-2</v>
      </c>
      <c r="P30">
        <v>2.7E-2</v>
      </c>
      <c r="Q30">
        <v>-1.0999999999999999E-2</v>
      </c>
      <c r="R30">
        <v>0.13200000000000001</v>
      </c>
      <c r="S30">
        <v>-1.4E-2</v>
      </c>
      <c r="T30">
        <v>2.121</v>
      </c>
      <c r="U30">
        <v>0.32200000000000001</v>
      </c>
      <c r="V30">
        <v>0.19400000000000001</v>
      </c>
      <c r="W30">
        <v>6.8000000000000005E-2</v>
      </c>
      <c r="X30">
        <v>0.33900000000000002</v>
      </c>
      <c r="Y30" s="10">
        <v>4.2000000000000003E-2</v>
      </c>
    </row>
    <row r="31" spans="1:38" x14ac:dyDescent="0.25">
      <c r="A31">
        <v>51</v>
      </c>
      <c r="B31" t="s">
        <v>30</v>
      </c>
      <c r="C31">
        <v>1</v>
      </c>
      <c r="D31">
        <v>1</v>
      </c>
      <c r="E31" t="b">
        <v>0</v>
      </c>
      <c r="F31">
        <v>3631</v>
      </c>
      <c r="G31" s="10" t="s">
        <v>51</v>
      </c>
      <c r="H31">
        <v>2.0579999999999998</v>
      </c>
      <c r="I31">
        <v>0.11799999999999999</v>
      </c>
      <c r="J31">
        <v>3.5999999999999997E-2</v>
      </c>
      <c r="K31">
        <v>0.18</v>
      </c>
      <c r="L31">
        <v>0.28999999999999998</v>
      </c>
      <c r="M31">
        <v>1.2E-2</v>
      </c>
      <c r="N31">
        <v>2.0329999999999999</v>
      </c>
      <c r="O31">
        <v>0.107</v>
      </c>
      <c r="P31">
        <v>0.03</v>
      </c>
      <c r="Q31">
        <v>0.16800000000000001</v>
      </c>
      <c r="R31">
        <v>0.27400000000000002</v>
      </c>
      <c r="S31">
        <v>8.9999999999999993E-3</v>
      </c>
      <c r="T31">
        <v>2.0840000000000001</v>
      </c>
      <c r="U31">
        <v>0.129</v>
      </c>
      <c r="V31">
        <v>4.2000000000000003E-2</v>
      </c>
      <c r="W31">
        <v>0.192</v>
      </c>
      <c r="X31">
        <v>0.30599999999999999</v>
      </c>
      <c r="Y31" s="10">
        <v>1.4999999999999999E-2</v>
      </c>
    </row>
    <row r="32" spans="1:38" x14ac:dyDescent="0.25">
      <c r="A32">
        <v>58</v>
      </c>
      <c r="B32" t="s">
        <v>31</v>
      </c>
      <c r="C32">
        <v>1</v>
      </c>
      <c r="D32">
        <v>1</v>
      </c>
      <c r="E32" t="b">
        <v>0</v>
      </c>
      <c r="F32">
        <v>546</v>
      </c>
      <c r="G32" s="10" t="s">
        <v>65</v>
      </c>
      <c r="H32">
        <v>2.3010000000000002</v>
      </c>
      <c r="I32">
        <v>0.66400000000000003</v>
      </c>
      <c r="J32">
        <v>0.28399999999999997</v>
      </c>
      <c r="K32">
        <v>0.14000000000000001</v>
      </c>
      <c r="L32">
        <v>0.67100000000000004</v>
      </c>
      <c r="M32">
        <v>4.2000000000000003E-2</v>
      </c>
      <c r="N32">
        <v>2.2010000000000001</v>
      </c>
      <c r="O32">
        <v>0.57099999999999995</v>
      </c>
      <c r="P32">
        <v>0.223</v>
      </c>
      <c r="Q32">
        <v>0.11</v>
      </c>
      <c r="R32">
        <v>0.58199999999999996</v>
      </c>
      <c r="S32">
        <v>2.8000000000000001E-2</v>
      </c>
      <c r="T32">
        <v>2.4039999999999999</v>
      </c>
      <c r="U32">
        <v>0.76200000000000001</v>
      </c>
      <c r="V32">
        <v>0.34799999999999998</v>
      </c>
      <c r="W32">
        <v>0.17100000000000001</v>
      </c>
      <c r="X32">
        <v>0.76500000000000001</v>
      </c>
      <c r="Y32" s="10">
        <v>5.6000000000000001E-2</v>
      </c>
    </row>
    <row r="33" spans="1:25" x14ac:dyDescent="0.25">
      <c r="A33">
        <v>65</v>
      </c>
      <c r="B33" t="s">
        <v>32</v>
      </c>
      <c r="C33">
        <v>1</v>
      </c>
      <c r="D33">
        <v>1</v>
      </c>
      <c r="E33" t="b">
        <v>0</v>
      </c>
      <c r="F33">
        <v>15763</v>
      </c>
      <c r="G33" s="10" t="s">
        <v>63</v>
      </c>
      <c r="H33">
        <v>2.4249999999999998</v>
      </c>
      <c r="I33">
        <v>0.63700000000000001</v>
      </c>
      <c r="J33">
        <v>0.156</v>
      </c>
      <c r="K33">
        <v>0.438</v>
      </c>
      <c r="L33">
        <v>0.41399999999999998</v>
      </c>
      <c r="M33">
        <v>4.1000000000000002E-2</v>
      </c>
      <c r="N33">
        <v>2.4060000000000001</v>
      </c>
      <c r="O33">
        <v>0.61799999999999999</v>
      </c>
      <c r="P33">
        <v>0.14699999999999999</v>
      </c>
      <c r="Q33">
        <v>0.42599999999999999</v>
      </c>
      <c r="R33">
        <v>0.40300000000000002</v>
      </c>
      <c r="S33">
        <v>3.9E-2</v>
      </c>
      <c r="T33">
        <v>2.4449999999999998</v>
      </c>
      <c r="U33">
        <v>0.65600000000000003</v>
      </c>
      <c r="V33">
        <v>0.16600000000000001</v>
      </c>
      <c r="W33">
        <v>0.45100000000000001</v>
      </c>
      <c r="X33">
        <v>0.42599999999999999</v>
      </c>
      <c r="Y33" s="10">
        <v>4.3999999999999997E-2</v>
      </c>
    </row>
    <row r="34" spans="1:25" x14ac:dyDescent="0.25">
      <c r="A34">
        <v>72</v>
      </c>
      <c r="B34" t="s">
        <v>33</v>
      </c>
      <c r="C34">
        <v>1</v>
      </c>
      <c r="D34">
        <v>1</v>
      </c>
      <c r="E34" t="b">
        <v>0</v>
      </c>
      <c r="F34">
        <v>2818</v>
      </c>
      <c r="G34" s="10" t="s">
        <v>33</v>
      </c>
      <c r="H34">
        <v>2.1190000000000002</v>
      </c>
      <c r="I34">
        <v>0.255</v>
      </c>
      <c r="J34">
        <v>6.7000000000000004E-2</v>
      </c>
      <c r="K34">
        <v>0.112</v>
      </c>
      <c r="L34">
        <v>0.374</v>
      </c>
      <c r="M34">
        <v>1.0999999999999999E-2</v>
      </c>
      <c r="N34">
        <v>2.089</v>
      </c>
      <c r="O34">
        <v>0.23499999999999999</v>
      </c>
      <c r="P34">
        <v>5.7000000000000002E-2</v>
      </c>
      <c r="Q34">
        <v>0.10199999999999999</v>
      </c>
      <c r="R34">
        <v>0.35199999999999998</v>
      </c>
      <c r="S34">
        <v>8.0000000000000002E-3</v>
      </c>
      <c r="T34">
        <v>2.149</v>
      </c>
      <c r="U34">
        <v>0.27500000000000002</v>
      </c>
      <c r="V34">
        <v>7.5999999999999998E-2</v>
      </c>
      <c r="W34">
        <v>0.122</v>
      </c>
      <c r="X34">
        <v>0.39700000000000002</v>
      </c>
      <c r="Y34" s="10">
        <v>1.4E-2</v>
      </c>
    </row>
    <row r="35" spans="1:25" x14ac:dyDescent="0.25">
      <c r="A35">
        <v>79</v>
      </c>
      <c r="B35" t="s">
        <v>34</v>
      </c>
      <c r="C35">
        <v>1</v>
      </c>
      <c r="D35">
        <v>1</v>
      </c>
      <c r="E35" t="b">
        <v>0</v>
      </c>
      <c r="F35">
        <v>32</v>
      </c>
      <c r="G35" s="10" t="s">
        <v>62</v>
      </c>
      <c r="H35">
        <v>2.202</v>
      </c>
      <c r="I35">
        <v>0.92500000000000004</v>
      </c>
      <c r="J35">
        <v>0.16200000000000001</v>
      </c>
      <c r="K35">
        <v>0.04</v>
      </c>
      <c r="L35">
        <v>0.59699999999999998</v>
      </c>
      <c r="M35">
        <v>5.1999999999999998E-2</v>
      </c>
      <c r="N35">
        <v>1.9279999999999999</v>
      </c>
      <c r="O35">
        <v>0.48399999999999999</v>
      </c>
      <c r="P35">
        <v>3.4000000000000002E-2</v>
      </c>
      <c r="Q35">
        <v>0</v>
      </c>
      <c r="R35">
        <v>0.312</v>
      </c>
      <c r="S35">
        <v>-1.2E-2</v>
      </c>
      <c r="T35">
        <v>2.5009999999999999</v>
      </c>
      <c r="U35">
        <v>1.4970000000000001</v>
      </c>
      <c r="V35">
        <v>0.30599999999999999</v>
      </c>
      <c r="W35">
        <v>8.2000000000000003E-2</v>
      </c>
      <c r="X35">
        <v>0.94499999999999995</v>
      </c>
      <c r="Y35" s="10">
        <v>0.11899999999999999</v>
      </c>
    </row>
    <row r="36" spans="1:25" x14ac:dyDescent="0.25">
      <c r="A36">
        <v>86</v>
      </c>
      <c r="B36" t="s">
        <v>35</v>
      </c>
      <c r="C36">
        <v>1</v>
      </c>
      <c r="D36">
        <v>1</v>
      </c>
      <c r="E36" t="b">
        <v>0</v>
      </c>
      <c r="F36">
        <v>23412</v>
      </c>
      <c r="G36" s="10" t="s">
        <v>52</v>
      </c>
      <c r="H36">
        <v>2.6070000000000002</v>
      </c>
      <c r="I36">
        <v>0.73199999999999998</v>
      </c>
      <c r="J36">
        <v>0.107</v>
      </c>
      <c r="K36">
        <v>0.495</v>
      </c>
      <c r="L36">
        <v>1.038</v>
      </c>
      <c r="M36">
        <v>5.0999999999999997E-2</v>
      </c>
      <c r="N36">
        <v>2.5859999999999999</v>
      </c>
      <c r="O36">
        <v>0.71499999999999997</v>
      </c>
      <c r="P36">
        <v>0.10199999999999999</v>
      </c>
      <c r="Q36">
        <v>0.48399999999999999</v>
      </c>
      <c r="R36">
        <v>1.02</v>
      </c>
      <c r="S36">
        <v>4.9000000000000002E-2</v>
      </c>
      <c r="T36">
        <v>2.629</v>
      </c>
      <c r="U36">
        <v>0.75</v>
      </c>
      <c r="V36">
        <v>0.111</v>
      </c>
      <c r="W36">
        <v>0.50600000000000001</v>
      </c>
      <c r="X36">
        <v>1.0569999999999999</v>
      </c>
      <c r="Y36" s="10">
        <v>5.3999999999999999E-2</v>
      </c>
    </row>
    <row r="37" spans="1:25" x14ac:dyDescent="0.25">
      <c r="A37">
        <v>93</v>
      </c>
      <c r="B37" t="s">
        <v>36</v>
      </c>
      <c r="C37">
        <v>1</v>
      </c>
      <c r="D37">
        <v>1</v>
      </c>
      <c r="E37" t="b">
        <v>0</v>
      </c>
      <c r="F37">
        <v>155</v>
      </c>
      <c r="G37" s="10" t="s">
        <v>53</v>
      </c>
      <c r="H37">
        <v>1.974</v>
      </c>
      <c r="I37">
        <v>0.22600000000000001</v>
      </c>
      <c r="J37">
        <v>0.03</v>
      </c>
      <c r="K37">
        <v>0.11700000000000001</v>
      </c>
      <c r="L37">
        <v>0.51600000000000001</v>
      </c>
      <c r="M37">
        <v>2.4E-2</v>
      </c>
      <c r="N37">
        <v>1.8640000000000001</v>
      </c>
      <c r="O37">
        <v>0.13800000000000001</v>
      </c>
      <c r="P37">
        <v>7.0000000000000001E-3</v>
      </c>
      <c r="Q37">
        <v>7.0000000000000007E-2</v>
      </c>
      <c r="R37">
        <v>0.40699999999999997</v>
      </c>
      <c r="S37">
        <v>6.0000000000000001E-3</v>
      </c>
      <c r="T37">
        <v>2.0880000000000001</v>
      </c>
      <c r="U37">
        <v>0.32100000000000001</v>
      </c>
      <c r="V37">
        <v>5.2999999999999999E-2</v>
      </c>
      <c r="W37">
        <v>0.16500000000000001</v>
      </c>
      <c r="X37">
        <v>0.63400000000000001</v>
      </c>
      <c r="Y37" s="10">
        <v>4.2000000000000003E-2</v>
      </c>
    </row>
    <row r="38" spans="1:25" x14ac:dyDescent="0.25">
      <c r="A38">
        <v>100</v>
      </c>
      <c r="B38" t="s">
        <v>37</v>
      </c>
      <c r="C38">
        <v>1</v>
      </c>
      <c r="D38">
        <v>1</v>
      </c>
      <c r="E38" t="b">
        <v>0</v>
      </c>
      <c r="F38">
        <v>1476</v>
      </c>
      <c r="G38" s="10" t="s">
        <v>54</v>
      </c>
      <c r="H38">
        <v>2.42</v>
      </c>
      <c r="I38">
        <v>0.89200000000000002</v>
      </c>
      <c r="J38">
        <v>0.26600000000000001</v>
      </c>
      <c r="K38">
        <v>0.2</v>
      </c>
      <c r="L38">
        <v>0.75800000000000001</v>
      </c>
      <c r="M38">
        <v>4.5999999999999999E-2</v>
      </c>
      <c r="N38">
        <v>2.3540000000000001</v>
      </c>
      <c r="O38">
        <v>0.82299999999999995</v>
      </c>
      <c r="P38">
        <v>0.23400000000000001</v>
      </c>
      <c r="Q38">
        <v>0.17799999999999999</v>
      </c>
      <c r="R38">
        <v>0.70299999999999996</v>
      </c>
      <c r="S38">
        <v>3.6999999999999998E-2</v>
      </c>
      <c r="T38">
        <v>2.4870000000000001</v>
      </c>
      <c r="U38">
        <v>0.96299999999999997</v>
      </c>
      <c r="V38">
        <v>0.29799999999999999</v>
      </c>
      <c r="W38">
        <v>0.223</v>
      </c>
      <c r="X38">
        <v>0.81499999999999995</v>
      </c>
      <c r="Y38" s="10">
        <v>5.5E-2</v>
      </c>
    </row>
    <row r="39" spans="1:25" x14ac:dyDescent="0.25">
      <c r="A39">
        <v>107</v>
      </c>
      <c r="B39" t="s">
        <v>38</v>
      </c>
      <c r="C39">
        <v>1</v>
      </c>
      <c r="D39">
        <v>1</v>
      </c>
      <c r="E39" t="b">
        <v>0</v>
      </c>
      <c r="F39">
        <v>618</v>
      </c>
      <c r="G39" s="10" t="s">
        <v>55</v>
      </c>
      <c r="H39">
        <v>2.2349999999999999</v>
      </c>
      <c r="I39">
        <v>0.65700000000000003</v>
      </c>
      <c r="J39">
        <v>0.83799999999999997</v>
      </c>
      <c r="K39">
        <v>0.29799999999999999</v>
      </c>
      <c r="L39">
        <v>0.39700000000000002</v>
      </c>
      <c r="M39">
        <v>5.2999999999999999E-2</v>
      </c>
      <c r="N39">
        <v>2.157</v>
      </c>
      <c r="O39">
        <v>0.55600000000000005</v>
      </c>
      <c r="P39">
        <v>0.68100000000000005</v>
      </c>
      <c r="Q39">
        <v>0.23699999999999999</v>
      </c>
      <c r="R39">
        <v>0.33100000000000002</v>
      </c>
      <c r="S39">
        <v>3.7999999999999999E-2</v>
      </c>
      <c r="T39">
        <v>2.3140000000000001</v>
      </c>
      <c r="U39">
        <v>0.76400000000000001</v>
      </c>
      <c r="V39">
        <v>1.0089999999999999</v>
      </c>
      <c r="W39">
        <v>0.36099999999999999</v>
      </c>
      <c r="X39">
        <v>0.46700000000000003</v>
      </c>
      <c r="Y39" s="10">
        <v>6.9000000000000006E-2</v>
      </c>
    </row>
    <row r="40" spans="1:25" x14ac:dyDescent="0.25">
      <c r="A40">
        <v>114</v>
      </c>
      <c r="B40" t="s">
        <v>39</v>
      </c>
      <c r="C40">
        <v>1</v>
      </c>
      <c r="D40">
        <v>1</v>
      </c>
      <c r="E40" t="b">
        <v>0</v>
      </c>
      <c r="F40">
        <v>109</v>
      </c>
      <c r="G40" s="10" t="s">
        <v>56</v>
      </c>
      <c r="H40">
        <v>1.9970000000000001</v>
      </c>
      <c r="I40">
        <v>0.64400000000000002</v>
      </c>
      <c r="J40">
        <v>9.1999999999999998E-2</v>
      </c>
      <c r="K40">
        <v>0.105</v>
      </c>
      <c r="L40">
        <v>0.753</v>
      </c>
      <c r="M40">
        <v>5.8000000000000003E-2</v>
      </c>
      <c r="N40">
        <v>1.8720000000000001</v>
      </c>
      <c r="O40">
        <v>0.46500000000000002</v>
      </c>
      <c r="P40">
        <v>4.5999999999999999E-2</v>
      </c>
      <c r="Q40">
        <v>5.3999999999999999E-2</v>
      </c>
      <c r="R40">
        <v>0.56999999999999995</v>
      </c>
      <c r="S40">
        <v>2.1999999999999999E-2</v>
      </c>
      <c r="T40">
        <v>2.1280000000000001</v>
      </c>
      <c r="U40">
        <v>0.84499999999999997</v>
      </c>
      <c r="V40">
        <v>0.14099999999999999</v>
      </c>
      <c r="W40">
        <v>0.159</v>
      </c>
      <c r="X40">
        <v>0.95599999999999996</v>
      </c>
      <c r="Y40" s="10">
        <v>9.6000000000000002E-2</v>
      </c>
    </row>
    <row r="41" spans="1:25" x14ac:dyDescent="0.25">
      <c r="A41">
        <v>121</v>
      </c>
      <c r="B41" t="s">
        <v>40</v>
      </c>
      <c r="C41">
        <v>1</v>
      </c>
      <c r="D41">
        <v>1</v>
      </c>
      <c r="E41" t="b">
        <v>0</v>
      </c>
      <c r="F41">
        <v>9918</v>
      </c>
      <c r="G41" s="10" t="s">
        <v>57</v>
      </c>
      <c r="H41">
        <v>2.3969999999999998</v>
      </c>
      <c r="I41">
        <v>8.7999999999999995E-2</v>
      </c>
      <c r="J41">
        <v>5.1999999999999998E-2</v>
      </c>
      <c r="K41">
        <v>0.254</v>
      </c>
      <c r="L41">
        <v>0.13900000000000001</v>
      </c>
      <c r="M41">
        <v>1.4999999999999999E-2</v>
      </c>
      <c r="N41">
        <v>2.3730000000000002</v>
      </c>
      <c r="O41">
        <v>8.2000000000000003E-2</v>
      </c>
      <c r="P41">
        <v>4.5999999999999999E-2</v>
      </c>
      <c r="Q41">
        <v>0.245</v>
      </c>
      <c r="R41">
        <v>0.13300000000000001</v>
      </c>
      <c r="S41">
        <v>1.2999999999999999E-2</v>
      </c>
      <c r="T41">
        <v>2.4209999999999998</v>
      </c>
      <c r="U41">
        <v>9.4E-2</v>
      </c>
      <c r="V41">
        <v>5.7000000000000002E-2</v>
      </c>
      <c r="W41">
        <v>0.26400000000000001</v>
      </c>
      <c r="X41">
        <v>0.14599999999999999</v>
      </c>
      <c r="Y41" s="10">
        <v>1.7000000000000001E-2</v>
      </c>
    </row>
    <row r="42" spans="1:25" x14ac:dyDescent="0.25">
      <c r="A42">
        <v>128</v>
      </c>
      <c r="B42" t="s">
        <v>41</v>
      </c>
      <c r="C42">
        <v>1</v>
      </c>
      <c r="D42">
        <v>1</v>
      </c>
      <c r="E42" t="b">
        <v>0</v>
      </c>
      <c r="F42">
        <v>13590</v>
      </c>
      <c r="G42" s="10" t="s">
        <v>58</v>
      </c>
      <c r="H42">
        <v>2.4140000000000001</v>
      </c>
      <c r="I42">
        <v>0.35099999999999998</v>
      </c>
      <c r="J42">
        <v>0.14000000000000001</v>
      </c>
      <c r="K42">
        <v>7.0999999999999994E-2</v>
      </c>
      <c r="L42">
        <v>0.71799999999999997</v>
      </c>
      <c r="M42">
        <v>0.02</v>
      </c>
      <c r="N42">
        <v>2.3929999999999998</v>
      </c>
      <c r="O42">
        <v>0.34</v>
      </c>
      <c r="P42">
        <v>0.13200000000000001</v>
      </c>
      <c r="Q42">
        <v>6.7000000000000004E-2</v>
      </c>
      <c r="R42">
        <v>0.70099999999999996</v>
      </c>
      <c r="S42">
        <v>1.7999999999999999E-2</v>
      </c>
      <c r="T42">
        <v>2.4359999999999999</v>
      </c>
      <c r="U42">
        <v>0.36299999999999999</v>
      </c>
      <c r="V42">
        <v>0.14699999999999999</v>
      </c>
      <c r="W42">
        <v>7.4999999999999997E-2</v>
      </c>
      <c r="X42">
        <v>0.73399999999999999</v>
      </c>
      <c r="Y42" s="10">
        <v>2.1999999999999999E-2</v>
      </c>
    </row>
    <row r="43" spans="1:25" x14ac:dyDescent="0.25">
      <c r="A43">
        <v>135</v>
      </c>
      <c r="B43" t="s">
        <v>42</v>
      </c>
      <c r="C43">
        <v>1</v>
      </c>
      <c r="D43">
        <v>1</v>
      </c>
      <c r="E43" t="b">
        <v>0</v>
      </c>
      <c r="F43">
        <v>11165</v>
      </c>
      <c r="G43" s="10" t="s">
        <v>59</v>
      </c>
      <c r="H43">
        <v>2.2749999999999999</v>
      </c>
      <c r="I43">
        <v>1.579</v>
      </c>
      <c r="J43">
        <v>0.36899999999999999</v>
      </c>
      <c r="K43">
        <v>0.156</v>
      </c>
      <c r="L43">
        <v>1.423</v>
      </c>
      <c r="M43">
        <v>5.6000000000000001E-2</v>
      </c>
      <c r="N43">
        <v>2.2549999999999999</v>
      </c>
      <c r="O43">
        <v>1.5409999999999999</v>
      </c>
      <c r="P43">
        <v>0.35299999999999998</v>
      </c>
      <c r="Q43">
        <v>0.15</v>
      </c>
      <c r="R43">
        <v>1.391</v>
      </c>
      <c r="S43">
        <v>5.1999999999999998E-2</v>
      </c>
      <c r="T43">
        <v>2.2949999999999999</v>
      </c>
      <c r="U43">
        <v>1.6180000000000001</v>
      </c>
      <c r="V43">
        <v>0.38500000000000001</v>
      </c>
      <c r="W43">
        <v>0.16300000000000001</v>
      </c>
      <c r="X43">
        <v>1.4550000000000001</v>
      </c>
      <c r="Y43" s="10">
        <v>0.06</v>
      </c>
    </row>
    <row r="44" spans="1:25" x14ac:dyDescent="0.25">
      <c r="A44">
        <v>142</v>
      </c>
      <c r="B44" t="s">
        <v>43</v>
      </c>
      <c r="C44">
        <v>1</v>
      </c>
      <c r="D44">
        <v>1</v>
      </c>
      <c r="E44" t="b">
        <v>0</v>
      </c>
      <c r="F44">
        <v>1296</v>
      </c>
      <c r="G44" s="10" t="s">
        <v>64</v>
      </c>
      <c r="H44">
        <v>2.0939999999999999</v>
      </c>
      <c r="I44">
        <v>0.52100000000000002</v>
      </c>
      <c r="J44">
        <v>0.221</v>
      </c>
      <c r="K44">
        <v>0.107</v>
      </c>
      <c r="L44">
        <v>0.55500000000000005</v>
      </c>
      <c r="M44">
        <v>3.2000000000000001E-2</v>
      </c>
      <c r="N44">
        <v>2.0499999999999998</v>
      </c>
      <c r="O44">
        <v>0.46899999999999997</v>
      </c>
      <c r="P44">
        <v>0.184</v>
      </c>
      <c r="Q44">
        <v>8.8999999999999996E-2</v>
      </c>
      <c r="R44">
        <v>0.50800000000000001</v>
      </c>
      <c r="S44">
        <v>2.5000000000000001E-2</v>
      </c>
      <c r="T44">
        <v>2.1389999999999998</v>
      </c>
      <c r="U44">
        <v>0.57399999999999995</v>
      </c>
      <c r="V44">
        <v>0.26</v>
      </c>
      <c r="W44">
        <v>0.126</v>
      </c>
      <c r="X44">
        <v>0.60399999999999998</v>
      </c>
      <c r="Y44" s="10">
        <v>0.04</v>
      </c>
    </row>
    <row r="45" spans="1:25" x14ac:dyDescent="0.25">
      <c r="A45">
        <v>149</v>
      </c>
      <c r="B45" t="s">
        <v>44</v>
      </c>
      <c r="C45">
        <v>1</v>
      </c>
      <c r="D45">
        <v>1</v>
      </c>
      <c r="E45" t="b">
        <v>0</v>
      </c>
      <c r="F45">
        <v>9</v>
      </c>
      <c r="G45" s="10" t="s">
        <v>60</v>
      </c>
      <c r="H45">
        <v>2.0049999999999999</v>
      </c>
      <c r="I45">
        <v>0.16700000000000001</v>
      </c>
      <c r="J45">
        <v>9.9000000000000005E-2</v>
      </c>
      <c r="K45">
        <v>0</v>
      </c>
      <c r="L45">
        <v>6.4000000000000001E-2</v>
      </c>
      <c r="M45">
        <v>3.2000000000000001E-2</v>
      </c>
      <c r="N45">
        <v>1.544</v>
      </c>
      <c r="O45">
        <v>-7.8E-2</v>
      </c>
      <c r="P45">
        <v>-0.08</v>
      </c>
      <c r="Q45">
        <v>0</v>
      </c>
      <c r="R45">
        <v>-4.2999999999999997E-2</v>
      </c>
      <c r="S45">
        <v>-4.1000000000000002E-2</v>
      </c>
      <c r="T45">
        <v>2.5499999999999998</v>
      </c>
      <c r="U45">
        <v>0.47599999999999998</v>
      </c>
      <c r="V45">
        <v>0.312</v>
      </c>
      <c r="W45">
        <v>0</v>
      </c>
      <c r="X45">
        <v>0.184</v>
      </c>
      <c r="Y45" s="10">
        <v>0.111</v>
      </c>
    </row>
    <row r="46" spans="1:25" x14ac:dyDescent="0.25">
      <c r="A46">
        <v>3</v>
      </c>
      <c r="B46" t="s">
        <v>22</v>
      </c>
      <c r="C46">
        <v>2</v>
      </c>
      <c r="D46">
        <v>1</v>
      </c>
      <c r="E46" t="b">
        <v>0</v>
      </c>
      <c r="F46">
        <v>4523</v>
      </c>
      <c r="G46" s="10" t="s">
        <v>47</v>
      </c>
      <c r="H46">
        <v>0.42699999999999999</v>
      </c>
      <c r="I46">
        <v>2.16</v>
      </c>
      <c r="J46">
        <v>7.6999999999999999E-2</v>
      </c>
      <c r="K46">
        <v>7.5999999999999998E-2</v>
      </c>
      <c r="L46">
        <v>0.65200000000000002</v>
      </c>
      <c r="M46">
        <v>1.2999999999999999E-2</v>
      </c>
      <c r="N46">
        <v>0.40600000000000003</v>
      </c>
      <c r="O46">
        <v>2.133</v>
      </c>
      <c r="P46">
        <v>6.9000000000000006E-2</v>
      </c>
      <c r="Q46">
        <v>6.9000000000000006E-2</v>
      </c>
      <c r="R46">
        <v>0.627</v>
      </c>
      <c r="S46">
        <v>0.01</v>
      </c>
      <c r="T46">
        <v>0.44800000000000001</v>
      </c>
      <c r="U46">
        <v>2.1869999999999998</v>
      </c>
      <c r="V46">
        <v>8.5000000000000006E-2</v>
      </c>
      <c r="W46">
        <v>8.3000000000000004E-2</v>
      </c>
      <c r="X46">
        <v>0.67800000000000005</v>
      </c>
      <c r="Y46" s="10">
        <v>1.4999999999999999E-2</v>
      </c>
    </row>
    <row r="47" spans="1:25" x14ac:dyDescent="0.25">
      <c r="A47">
        <v>10</v>
      </c>
      <c r="B47" t="s">
        <v>23</v>
      </c>
      <c r="C47">
        <v>2</v>
      </c>
      <c r="D47">
        <v>1</v>
      </c>
      <c r="E47" t="b">
        <v>0</v>
      </c>
      <c r="F47">
        <v>16483</v>
      </c>
      <c r="G47" s="10" t="s">
        <v>23</v>
      </c>
      <c r="H47">
        <v>0.66600000000000004</v>
      </c>
      <c r="I47">
        <v>2.3980000000000001</v>
      </c>
      <c r="J47">
        <v>0.109</v>
      </c>
      <c r="K47">
        <v>0.33300000000000002</v>
      </c>
      <c r="L47">
        <v>1.0329999999999999</v>
      </c>
      <c r="M47">
        <v>4.7E-2</v>
      </c>
      <c r="N47">
        <v>0.65100000000000002</v>
      </c>
      <c r="O47">
        <v>2.379</v>
      </c>
      <c r="P47">
        <v>0.104</v>
      </c>
      <c r="Q47">
        <v>0.32400000000000001</v>
      </c>
      <c r="R47">
        <v>1.0129999999999999</v>
      </c>
      <c r="S47">
        <v>4.3999999999999997E-2</v>
      </c>
      <c r="T47">
        <v>0.68200000000000005</v>
      </c>
      <c r="U47">
        <v>2.4180000000000001</v>
      </c>
      <c r="V47">
        <v>0.115</v>
      </c>
      <c r="W47">
        <v>0.34300000000000003</v>
      </c>
      <c r="X47">
        <v>1.052</v>
      </c>
      <c r="Y47" s="10">
        <v>4.9000000000000002E-2</v>
      </c>
    </row>
    <row r="48" spans="1:25" x14ac:dyDescent="0.25">
      <c r="A48">
        <v>17</v>
      </c>
      <c r="B48" t="s">
        <v>24</v>
      </c>
      <c r="C48">
        <v>2</v>
      </c>
      <c r="D48">
        <v>1</v>
      </c>
      <c r="E48" t="b">
        <v>0</v>
      </c>
      <c r="F48">
        <v>69129</v>
      </c>
      <c r="G48" s="10" t="s">
        <v>48</v>
      </c>
      <c r="H48">
        <v>0.69099999999999995</v>
      </c>
      <c r="I48">
        <v>2.5049999999999999</v>
      </c>
      <c r="J48">
        <v>0.13100000000000001</v>
      </c>
      <c r="K48">
        <v>0.40300000000000002</v>
      </c>
      <c r="L48">
        <v>1.04</v>
      </c>
      <c r="M48">
        <v>4.4999999999999998E-2</v>
      </c>
      <c r="N48">
        <v>0.68300000000000005</v>
      </c>
      <c r="O48">
        <v>2.4940000000000002</v>
      </c>
      <c r="P48">
        <v>0.128</v>
      </c>
      <c r="Q48">
        <v>0.39700000000000002</v>
      </c>
      <c r="R48">
        <v>1.0309999999999999</v>
      </c>
      <c r="S48">
        <v>4.2999999999999997E-2</v>
      </c>
      <c r="T48">
        <v>0.69899999999999995</v>
      </c>
      <c r="U48">
        <v>2.5150000000000001</v>
      </c>
      <c r="V48">
        <v>0.13400000000000001</v>
      </c>
      <c r="W48">
        <v>0.40799999999999997</v>
      </c>
      <c r="X48">
        <v>1.05</v>
      </c>
      <c r="Y48" s="10">
        <v>4.5999999999999999E-2</v>
      </c>
    </row>
    <row r="49" spans="1:25" x14ac:dyDescent="0.25">
      <c r="A49">
        <v>24</v>
      </c>
      <c r="B49" t="s">
        <v>25</v>
      </c>
      <c r="C49">
        <v>2</v>
      </c>
      <c r="D49">
        <v>1</v>
      </c>
      <c r="E49" t="b">
        <v>0</v>
      </c>
      <c r="F49">
        <v>61</v>
      </c>
      <c r="G49" s="10" t="s">
        <v>49</v>
      </c>
      <c r="H49">
        <v>0.29799999999999999</v>
      </c>
      <c r="I49">
        <v>2.2730000000000001</v>
      </c>
      <c r="J49">
        <v>0.109</v>
      </c>
      <c r="K49">
        <v>7.8E-2</v>
      </c>
      <c r="L49">
        <v>0.64200000000000002</v>
      </c>
      <c r="M49">
        <v>2.8000000000000001E-2</v>
      </c>
      <c r="N49">
        <v>0.17499999999999999</v>
      </c>
      <c r="O49">
        <v>2.069</v>
      </c>
      <c r="P49">
        <v>3.7999999999999999E-2</v>
      </c>
      <c r="Q49">
        <v>1.4E-2</v>
      </c>
      <c r="R49">
        <v>0.435</v>
      </c>
      <c r="S49">
        <v>0</v>
      </c>
      <c r="T49">
        <v>0.434</v>
      </c>
      <c r="U49">
        <v>2.4910000000000001</v>
      </c>
      <c r="V49">
        <v>0.185</v>
      </c>
      <c r="W49">
        <v>0.14499999999999999</v>
      </c>
      <c r="X49">
        <v>0.879</v>
      </c>
      <c r="Y49" s="10">
        <v>5.7000000000000002E-2</v>
      </c>
    </row>
    <row r="50" spans="1:25" x14ac:dyDescent="0.25">
      <c r="A50">
        <v>31</v>
      </c>
      <c r="B50" t="s">
        <v>27</v>
      </c>
      <c r="C50">
        <v>2</v>
      </c>
      <c r="D50">
        <v>1</v>
      </c>
      <c r="E50" t="b">
        <v>0</v>
      </c>
      <c r="F50">
        <v>4013</v>
      </c>
      <c r="G50" s="10" t="s">
        <v>27</v>
      </c>
      <c r="H50">
        <v>0.62</v>
      </c>
      <c r="I50">
        <v>2.2930000000000001</v>
      </c>
      <c r="J50">
        <v>9.5000000000000001E-2</v>
      </c>
      <c r="K50">
        <v>0.189</v>
      </c>
      <c r="L50">
        <v>0.379</v>
      </c>
      <c r="M50">
        <v>2.5999999999999999E-2</v>
      </c>
      <c r="N50">
        <v>0.58899999999999997</v>
      </c>
      <c r="O50">
        <v>2.2629999999999999</v>
      </c>
      <c r="P50">
        <v>8.5000000000000006E-2</v>
      </c>
      <c r="Q50">
        <v>0.17499999999999999</v>
      </c>
      <c r="R50">
        <v>0.36</v>
      </c>
      <c r="S50">
        <v>2.1999999999999999E-2</v>
      </c>
      <c r="T50">
        <v>0.65200000000000002</v>
      </c>
      <c r="U50">
        <v>2.3239999999999998</v>
      </c>
      <c r="V50">
        <v>0.106</v>
      </c>
      <c r="W50">
        <v>0.20300000000000001</v>
      </c>
      <c r="X50">
        <v>0.39900000000000002</v>
      </c>
      <c r="Y50" s="10">
        <v>0.03</v>
      </c>
    </row>
    <row r="51" spans="1:25" x14ac:dyDescent="0.25">
      <c r="A51">
        <v>38</v>
      </c>
      <c r="B51" t="s">
        <v>28</v>
      </c>
      <c r="C51">
        <v>2</v>
      </c>
      <c r="D51">
        <v>1</v>
      </c>
      <c r="E51" t="b">
        <v>0</v>
      </c>
      <c r="F51">
        <v>123361</v>
      </c>
      <c r="G51" s="10" t="s">
        <v>50</v>
      </c>
      <c r="H51">
        <v>0.74299999999999999</v>
      </c>
      <c r="I51">
        <v>2.5299999999999998</v>
      </c>
      <c r="J51">
        <v>0.156</v>
      </c>
      <c r="K51">
        <v>0.16</v>
      </c>
      <c r="L51">
        <v>1.218</v>
      </c>
      <c r="M51">
        <v>0.03</v>
      </c>
      <c r="N51">
        <v>0.73599999999999999</v>
      </c>
      <c r="O51">
        <v>2.5209999999999999</v>
      </c>
      <c r="P51">
        <v>0.154</v>
      </c>
      <c r="Q51">
        <v>0.157</v>
      </c>
      <c r="R51">
        <v>1.2090000000000001</v>
      </c>
      <c r="S51">
        <v>2.9000000000000001E-2</v>
      </c>
      <c r="T51">
        <v>0.749</v>
      </c>
      <c r="U51">
        <v>2.5379999999999998</v>
      </c>
      <c r="V51">
        <v>0.159</v>
      </c>
      <c r="W51">
        <v>0.16200000000000001</v>
      </c>
      <c r="X51">
        <v>1.226</v>
      </c>
      <c r="Y51" s="10">
        <v>3.1E-2</v>
      </c>
    </row>
    <row r="52" spans="1:25" x14ac:dyDescent="0.25">
      <c r="A52">
        <v>45</v>
      </c>
      <c r="B52" t="s">
        <v>29</v>
      </c>
      <c r="C52">
        <v>2</v>
      </c>
      <c r="D52">
        <v>1</v>
      </c>
      <c r="E52" t="b">
        <v>0</v>
      </c>
      <c r="F52">
        <v>25</v>
      </c>
      <c r="G52" s="10" t="s">
        <v>61</v>
      </c>
      <c r="H52">
        <v>0.42899999999999999</v>
      </c>
      <c r="I52">
        <v>2.35</v>
      </c>
      <c r="J52">
        <v>0.34599999999999997</v>
      </c>
      <c r="K52">
        <v>0.11</v>
      </c>
      <c r="L52">
        <v>0.58499999999999996</v>
      </c>
      <c r="M52">
        <v>0</v>
      </c>
      <c r="N52">
        <v>0.20599999999999999</v>
      </c>
      <c r="O52">
        <v>1.958</v>
      </c>
      <c r="P52">
        <v>0.107</v>
      </c>
      <c r="Q52">
        <v>1E-3</v>
      </c>
      <c r="R52">
        <v>0.308</v>
      </c>
      <c r="S52">
        <v>0</v>
      </c>
      <c r="T52">
        <v>0.69299999999999995</v>
      </c>
      <c r="U52">
        <v>2.794</v>
      </c>
      <c r="V52">
        <v>0.63600000000000001</v>
      </c>
      <c r="W52">
        <v>0.23100000000000001</v>
      </c>
      <c r="X52">
        <v>0.92100000000000004</v>
      </c>
      <c r="Y52" s="10">
        <v>0</v>
      </c>
    </row>
    <row r="53" spans="1:25" x14ac:dyDescent="0.25">
      <c r="A53">
        <v>52</v>
      </c>
      <c r="B53" t="s">
        <v>30</v>
      </c>
      <c r="C53">
        <v>2</v>
      </c>
      <c r="D53">
        <v>1</v>
      </c>
      <c r="E53" t="b">
        <v>0</v>
      </c>
      <c r="F53">
        <v>690</v>
      </c>
      <c r="G53" s="10" t="s">
        <v>51</v>
      </c>
      <c r="H53">
        <v>0.58099999999999996</v>
      </c>
      <c r="I53">
        <v>2.105</v>
      </c>
      <c r="J53">
        <v>9.2999999999999999E-2</v>
      </c>
      <c r="K53">
        <v>0.123</v>
      </c>
      <c r="L53">
        <v>0.47899999999999998</v>
      </c>
      <c r="M53">
        <v>2.5000000000000001E-2</v>
      </c>
      <c r="N53">
        <v>0.51500000000000001</v>
      </c>
      <c r="O53">
        <v>2.0489999999999999</v>
      </c>
      <c r="P53">
        <v>6.9000000000000006E-2</v>
      </c>
      <c r="Q53">
        <v>9.9000000000000005E-2</v>
      </c>
      <c r="R53">
        <v>0.42599999999999999</v>
      </c>
      <c r="S53">
        <v>1.6E-2</v>
      </c>
      <c r="T53">
        <v>0.65100000000000002</v>
      </c>
      <c r="U53">
        <v>2.1629999999999998</v>
      </c>
      <c r="V53">
        <v>0.11799999999999999</v>
      </c>
      <c r="W53">
        <v>0.14699999999999999</v>
      </c>
      <c r="X53">
        <v>0.53400000000000003</v>
      </c>
      <c r="Y53" s="10">
        <v>3.4000000000000002E-2</v>
      </c>
    </row>
    <row r="54" spans="1:25" x14ac:dyDescent="0.25">
      <c r="A54">
        <v>59</v>
      </c>
      <c r="B54" t="s">
        <v>31</v>
      </c>
      <c r="C54">
        <v>2</v>
      </c>
      <c r="D54">
        <v>1</v>
      </c>
      <c r="E54" t="b">
        <v>0</v>
      </c>
      <c r="F54">
        <v>649</v>
      </c>
      <c r="G54" s="10" t="s">
        <v>65</v>
      </c>
      <c r="H54">
        <v>0.505</v>
      </c>
      <c r="I54">
        <v>2.383</v>
      </c>
      <c r="J54">
        <v>0.26200000000000001</v>
      </c>
      <c r="K54">
        <v>0.11</v>
      </c>
      <c r="L54">
        <v>0.75700000000000001</v>
      </c>
      <c r="M54">
        <v>0.03</v>
      </c>
      <c r="N54">
        <v>0.436</v>
      </c>
      <c r="O54">
        <v>2.2909999999999999</v>
      </c>
      <c r="P54">
        <v>0.20899999999999999</v>
      </c>
      <c r="Q54">
        <v>8.5999999999999993E-2</v>
      </c>
      <c r="R54">
        <v>0.67700000000000005</v>
      </c>
      <c r="S54">
        <v>1.9E-2</v>
      </c>
      <c r="T54">
        <v>0.57799999999999996</v>
      </c>
      <c r="U54">
        <v>2.4780000000000002</v>
      </c>
      <c r="V54">
        <v>0.317</v>
      </c>
      <c r="W54">
        <v>0.13500000000000001</v>
      </c>
      <c r="X54">
        <v>0.84199999999999997</v>
      </c>
      <c r="Y54" s="10">
        <v>0.04</v>
      </c>
    </row>
    <row r="55" spans="1:25" x14ac:dyDescent="0.25">
      <c r="A55">
        <v>66</v>
      </c>
      <c r="B55" t="s">
        <v>32</v>
      </c>
      <c r="C55">
        <v>2</v>
      </c>
      <c r="D55">
        <v>1</v>
      </c>
      <c r="E55" t="b">
        <v>0</v>
      </c>
      <c r="F55">
        <v>16819</v>
      </c>
      <c r="G55" s="10" t="s">
        <v>63</v>
      </c>
      <c r="H55">
        <v>0.58599999999999997</v>
      </c>
      <c r="I55">
        <v>2.7789999999999999</v>
      </c>
      <c r="J55">
        <v>0.29199999999999998</v>
      </c>
      <c r="K55">
        <v>0.496</v>
      </c>
      <c r="L55">
        <v>0.64200000000000002</v>
      </c>
      <c r="M55">
        <v>7.0999999999999994E-2</v>
      </c>
      <c r="N55">
        <v>0.57199999999999995</v>
      </c>
      <c r="O55">
        <v>2.7530000000000001</v>
      </c>
      <c r="P55">
        <v>0.28000000000000003</v>
      </c>
      <c r="Q55">
        <v>0.48299999999999998</v>
      </c>
      <c r="R55">
        <v>0.628</v>
      </c>
      <c r="S55">
        <v>6.8000000000000005E-2</v>
      </c>
      <c r="T55">
        <v>0.6</v>
      </c>
      <c r="U55">
        <v>2.8050000000000002</v>
      </c>
      <c r="V55">
        <v>0.30399999999999999</v>
      </c>
      <c r="W55">
        <v>0.50900000000000001</v>
      </c>
      <c r="X55">
        <v>0.65700000000000003</v>
      </c>
      <c r="Y55" s="10">
        <v>7.4999999999999997E-2</v>
      </c>
    </row>
    <row r="56" spans="1:25" x14ac:dyDescent="0.25">
      <c r="A56">
        <v>73</v>
      </c>
      <c r="B56" t="s">
        <v>33</v>
      </c>
      <c r="C56">
        <v>2</v>
      </c>
      <c r="D56">
        <v>1</v>
      </c>
      <c r="E56" t="b">
        <v>0</v>
      </c>
      <c r="F56">
        <v>1219</v>
      </c>
      <c r="G56" s="10" t="s">
        <v>33</v>
      </c>
      <c r="H56">
        <v>0.55300000000000005</v>
      </c>
      <c r="I56">
        <v>2.137</v>
      </c>
      <c r="J56">
        <v>0.16400000000000001</v>
      </c>
      <c r="K56">
        <v>9.1999999999999998E-2</v>
      </c>
      <c r="L56">
        <v>0.47899999999999998</v>
      </c>
      <c r="M56">
        <v>1.2999999999999999E-2</v>
      </c>
      <c r="N56">
        <v>0.502</v>
      </c>
      <c r="O56">
        <v>2.089</v>
      </c>
      <c r="P56">
        <v>0.14099999999999999</v>
      </c>
      <c r="Q56">
        <v>7.6999999999999999E-2</v>
      </c>
      <c r="R56">
        <v>0.438</v>
      </c>
      <c r="S56">
        <v>8.9999999999999993E-3</v>
      </c>
      <c r="T56">
        <v>0.60599999999999998</v>
      </c>
      <c r="U56">
        <v>2.1850000000000001</v>
      </c>
      <c r="V56">
        <v>0.188</v>
      </c>
      <c r="W56">
        <v>0.107</v>
      </c>
      <c r="X56">
        <v>0.52</v>
      </c>
      <c r="Y56" s="10">
        <v>1.7999999999999999E-2</v>
      </c>
    </row>
    <row r="57" spans="1:25" x14ac:dyDescent="0.25">
      <c r="A57">
        <v>80</v>
      </c>
      <c r="B57" t="s">
        <v>34</v>
      </c>
      <c r="C57">
        <v>2</v>
      </c>
      <c r="D57">
        <v>1</v>
      </c>
      <c r="E57" t="b">
        <v>0</v>
      </c>
      <c r="F57">
        <v>94</v>
      </c>
      <c r="G57" s="10" t="s">
        <v>62</v>
      </c>
      <c r="H57">
        <v>0.36099999999999999</v>
      </c>
      <c r="I57">
        <v>2.4089999999999998</v>
      </c>
      <c r="J57">
        <v>0.113</v>
      </c>
      <c r="K57">
        <v>8.3000000000000004E-2</v>
      </c>
      <c r="L57">
        <v>0.877</v>
      </c>
      <c r="M57">
        <v>5.6000000000000001E-2</v>
      </c>
      <c r="N57">
        <v>0.23499999999999999</v>
      </c>
      <c r="O57">
        <v>2.1859999999999999</v>
      </c>
      <c r="P57">
        <v>5.5E-2</v>
      </c>
      <c r="Q57">
        <v>3.5000000000000003E-2</v>
      </c>
      <c r="R57">
        <v>0.67200000000000004</v>
      </c>
      <c r="S57">
        <v>1.4E-2</v>
      </c>
      <c r="T57">
        <v>0.5</v>
      </c>
      <c r="U57">
        <v>2.649</v>
      </c>
      <c r="V57">
        <v>0.17399999999999999</v>
      </c>
      <c r="W57">
        <v>0.13400000000000001</v>
      </c>
      <c r="X57">
        <v>1.107</v>
      </c>
      <c r="Y57" s="10">
        <v>0.1</v>
      </c>
    </row>
    <row r="58" spans="1:25" x14ac:dyDescent="0.25">
      <c r="A58">
        <v>87</v>
      </c>
      <c r="B58" t="s">
        <v>35</v>
      </c>
      <c r="C58">
        <v>2</v>
      </c>
      <c r="D58">
        <v>1</v>
      </c>
      <c r="E58" t="b">
        <v>0</v>
      </c>
      <c r="F58">
        <v>16171</v>
      </c>
      <c r="G58" s="10" t="s">
        <v>52</v>
      </c>
      <c r="H58">
        <v>1.1379999999999999</v>
      </c>
      <c r="I58">
        <v>2.8610000000000002</v>
      </c>
      <c r="J58">
        <v>0.182</v>
      </c>
      <c r="K58">
        <v>0.56799999999999995</v>
      </c>
      <c r="L58">
        <v>1.478</v>
      </c>
      <c r="M58">
        <v>7.6999999999999999E-2</v>
      </c>
      <c r="N58">
        <v>1.1120000000000001</v>
      </c>
      <c r="O58">
        <v>2.8290000000000002</v>
      </c>
      <c r="P58">
        <v>0.17499999999999999</v>
      </c>
      <c r="Q58">
        <v>0.55300000000000005</v>
      </c>
      <c r="R58">
        <v>1.45</v>
      </c>
      <c r="S58">
        <v>7.3999999999999996E-2</v>
      </c>
      <c r="T58">
        <v>1.1639999999999999</v>
      </c>
      <c r="U58">
        <v>2.8929999999999998</v>
      </c>
      <c r="V58">
        <v>0.19</v>
      </c>
      <c r="W58">
        <v>0.58299999999999996</v>
      </c>
      <c r="X58">
        <v>1.5069999999999999</v>
      </c>
      <c r="Y58" s="10">
        <v>8.1000000000000003E-2</v>
      </c>
    </row>
    <row r="59" spans="1:25" x14ac:dyDescent="0.25">
      <c r="A59">
        <v>94</v>
      </c>
      <c r="B59" t="s">
        <v>36</v>
      </c>
      <c r="C59">
        <v>2</v>
      </c>
      <c r="D59">
        <v>1</v>
      </c>
      <c r="E59" t="b">
        <v>0</v>
      </c>
      <c r="F59">
        <v>106</v>
      </c>
      <c r="G59" s="10" t="s">
        <v>53</v>
      </c>
      <c r="H59">
        <v>0.30599999999999999</v>
      </c>
      <c r="I59">
        <v>2.169</v>
      </c>
      <c r="J59">
        <v>4.7E-2</v>
      </c>
      <c r="K59">
        <v>0.13</v>
      </c>
      <c r="L59">
        <v>0.57999999999999996</v>
      </c>
      <c r="M59">
        <v>3.5999999999999997E-2</v>
      </c>
      <c r="N59">
        <v>0.19400000000000001</v>
      </c>
      <c r="O59">
        <v>1.994</v>
      </c>
      <c r="P59">
        <v>-2E-3</v>
      </c>
      <c r="Q59">
        <v>6.5000000000000002E-2</v>
      </c>
      <c r="R59">
        <v>0.42499999999999999</v>
      </c>
      <c r="S59">
        <v>0.01</v>
      </c>
      <c r="T59">
        <v>0.43</v>
      </c>
      <c r="U59">
        <v>2.3540000000000001</v>
      </c>
      <c r="V59">
        <v>9.8000000000000004E-2</v>
      </c>
      <c r="W59">
        <v>0.2</v>
      </c>
      <c r="X59">
        <v>0.752</v>
      </c>
      <c r="Y59" s="10">
        <v>6.4000000000000001E-2</v>
      </c>
    </row>
    <row r="60" spans="1:25" x14ac:dyDescent="0.25">
      <c r="A60">
        <v>101</v>
      </c>
      <c r="B60" t="s">
        <v>37</v>
      </c>
      <c r="C60">
        <v>2</v>
      </c>
      <c r="D60">
        <v>1</v>
      </c>
      <c r="E60" t="b">
        <v>0</v>
      </c>
      <c r="F60">
        <v>2137</v>
      </c>
      <c r="G60" s="10" t="s">
        <v>54</v>
      </c>
      <c r="H60">
        <v>0.61099999999999999</v>
      </c>
      <c r="I60">
        <v>2.472</v>
      </c>
      <c r="J60">
        <v>0.26600000000000001</v>
      </c>
      <c r="K60">
        <v>0.158</v>
      </c>
      <c r="L60">
        <v>0.73399999999999999</v>
      </c>
      <c r="M60">
        <v>3.9E-2</v>
      </c>
      <c r="N60">
        <v>0.56999999999999995</v>
      </c>
      <c r="O60">
        <v>2.419</v>
      </c>
      <c r="P60">
        <v>0.24099999999999999</v>
      </c>
      <c r="Q60">
        <v>0.14199999999999999</v>
      </c>
      <c r="R60">
        <v>0.69099999999999995</v>
      </c>
      <c r="S60">
        <v>3.2000000000000001E-2</v>
      </c>
      <c r="T60">
        <v>0.65400000000000003</v>
      </c>
      <c r="U60">
        <v>2.5270000000000001</v>
      </c>
      <c r="V60">
        <v>0.29199999999999998</v>
      </c>
      <c r="W60">
        <v>0.17499999999999999</v>
      </c>
      <c r="X60">
        <v>0.77900000000000003</v>
      </c>
      <c r="Y60" s="10">
        <v>4.5999999999999999E-2</v>
      </c>
    </row>
    <row r="61" spans="1:25" x14ac:dyDescent="0.25">
      <c r="A61">
        <v>108</v>
      </c>
      <c r="B61" t="s">
        <v>38</v>
      </c>
      <c r="C61">
        <v>2</v>
      </c>
      <c r="D61">
        <v>1</v>
      </c>
      <c r="E61" t="b">
        <v>0</v>
      </c>
      <c r="F61">
        <v>981</v>
      </c>
      <c r="G61" s="10" t="s">
        <v>55</v>
      </c>
      <c r="H61">
        <v>0.39800000000000002</v>
      </c>
      <c r="I61">
        <v>2.552</v>
      </c>
      <c r="J61">
        <v>1.2989999999999999</v>
      </c>
      <c r="K61">
        <v>0.33800000000000002</v>
      </c>
      <c r="L61">
        <v>0.65300000000000002</v>
      </c>
      <c r="M61">
        <v>0.06</v>
      </c>
      <c r="N61">
        <v>0.35499999999999998</v>
      </c>
      <c r="O61">
        <v>2.456</v>
      </c>
      <c r="P61">
        <v>1.145</v>
      </c>
      <c r="Q61">
        <v>0.29099999999999998</v>
      </c>
      <c r="R61">
        <v>0.59</v>
      </c>
      <c r="S61">
        <v>4.8000000000000001E-2</v>
      </c>
      <c r="T61">
        <v>0.442</v>
      </c>
      <c r="U61">
        <v>2.6509999999999998</v>
      </c>
      <c r="V61">
        <v>1.4630000000000001</v>
      </c>
      <c r="W61">
        <v>0.38800000000000001</v>
      </c>
      <c r="X61">
        <v>0.71799999999999997</v>
      </c>
      <c r="Y61" s="10">
        <v>7.2999999999999995E-2</v>
      </c>
    </row>
    <row r="62" spans="1:25" x14ac:dyDescent="0.25">
      <c r="A62">
        <v>115</v>
      </c>
      <c r="B62" t="s">
        <v>39</v>
      </c>
      <c r="C62">
        <v>2</v>
      </c>
      <c r="D62">
        <v>1</v>
      </c>
      <c r="E62" t="b">
        <v>0</v>
      </c>
      <c r="F62">
        <v>276</v>
      </c>
      <c r="G62" s="10" t="s">
        <v>56</v>
      </c>
      <c r="H62">
        <v>0.28100000000000003</v>
      </c>
      <c r="I62">
        <v>2.1840000000000002</v>
      </c>
      <c r="J62">
        <v>7.4999999999999997E-2</v>
      </c>
      <c r="K62">
        <v>7.0000000000000007E-2</v>
      </c>
      <c r="L62">
        <v>0.79600000000000004</v>
      </c>
      <c r="M62">
        <v>3.2000000000000001E-2</v>
      </c>
      <c r="N62">
        <v>0.218</v>
      </c>
      <c r="O62">
        <v>2.09</v>
      </c>
      <c r="P62">
        <v>4.8000000000000001E-2</v>
      </c>
      <c r="Q62">
        <v>4.2999999999999997E-2</v>
      </c>
      <c r="R62">
        <v>0.69099999999999995</v>
      </c>
      <c r="S62">
        <v>1.6E-2</v>
      </c>
      <c r="T62">
        <v>0.34699999999999998</v>
      </c>
      <c r="U62">
        <v>2.2799999999999998</v>
      </c>
      <c r="V62">
        <v>0.10199999999999999</v>
      </c>
      <c r="W62">
        <v>9.7000000000000003E-2</v>
      </c>
      <c r="X62">
        <v>0.90700000000000003</v>
      </c>
      <c r="Y62" s="10">
        <v>4.8000000000000001E-2</v>
      </c>
    </row>
    <row r="63" spans="1:25" x14ac:dyDescent="0.25">
      <c r="A63">
        <v>122</v>
      </c>
      <c r="B63" t="s">
        <v>40</v>
      </c>
      <c r="C63">
        <v>2</v>
      </c>
      <c r="D63">
        <v>1</v>
      </c>
      <c r="E63" t="b">
        <v>0</v>
      </c>
      <c r="F63">
        <v>1010</v>
      </c>
      <c r="G63" s="10" t="s">
        <v>57</v>
      </c>
      <c r="H63">
        <v>0.92</v>
      </c>
      <c r="I63">
        <v>2.29</v>
      </c>
      <c r="J63">
        <v>0.188</v>
      </c>
      <c r="K63">
        <v>0.248</v>
      </c>
      <c r="L63">
        <v>0.255</v>
      </c>
      <c r="M63">
        <v>3.5000000000000003E-2</v>
      </c>
      <c r="N63">
        <v>0.82499999999999996</v>
      </c>
      <c r="O63">
        <v>2.2280000000000002</v>
      </c>
      <c r="P63">
        <v>0.14799999999999999</v>
      </c>
      <c r="Q63">
        <v>0.21199999999999999</v>
      </c>
      <c r="R63">
        <v>0.221</v>
      </c>
      <c r="S63">
        <v>2.5000000000000001E-2</v>
      </c>
      <c r="T63">
        <v>1.0209999999999999</v>
      </c>
      <c r="U63">
        <v>2.3540000000000001</v>
      </c>
      <c r="V63">
        <v>0.22900000000000001</v>
      </c>
      <c r="W63">
        <v>0.28599999999999998</v>
      </c>
      <c r="X63">
        <v>0.28899999999999998</v>
      </c>
      <c r="Y63" s="10">
        <v>4.4999999999999998E-2</v>
      </c>
    </row>
    <row r="64" spans="1:25" x14ac:dyDescent="0.25">
      <c r="A64">
        <v>129</v>
      </c>
      <c r="B64" t="s">
        <v>41</v>
      </c>
      <c r="C64">
        <v>2</v>
      </c>
      <c r="D64">
        <v>1</v>
      </c>
      <c r="E64" t="b">
        <v>0</v>
      </c>
      <c r="F64">
        <v>5656</v>
      </c>
      <c r="G64" s="10" t="s">
        <v>58</v>
      </c>
      <c r="H64">
        <v>0.91400000000000003</v>
      </c>
      <c r="I64">
        <v>2.347</v>
      </c>
      <c r="J64">
        <v>0.27700000000000002</v>
      </c>
      <c r="K64">
        <v>8.4000000000000005E-2</v>
      </c>
      <c r="L64">
        <v>0.93400000000000005</v>
      </c>
      <c r="M64">
        <v>0.03</v>
      </c>
      <c r="N64">
        <v>0.878</v>
      </c>
      <c r="O64">
        <v>2.3170000000000002</v>
      </c>
      <c r="P64">
        <v>0.25900000000000001</v>
      </c>
      <c r="Q64">
        <v>7.6999999999999999E-2</v>
      </c>
      <c r="R64">
        <v>0.90300000000000002</v>
      </c>
      <c r="S64">
        <v>2.5999999999999999E-2</v>
      </c>
      <c r="T64">
        <v>0.95</v>
      </c>
      <c r="U64">
        <v>2.3780000000000001</v>
      </c>
      <c r="V64">
        <v>0.29599999999999999</v>
      </c>
      <c r="W64">
        <v>9.1999999999999998E-2</v>
      </c>
      <c r="X64">
        <v>0.96599999999999997</v>
      </c>
      <c r="Y64" s="10">
        <v>3.3000000000000002E-2</v>
      </c>
    </row>
    <row r="65" spans="1:25" x14ac:dyDescent="0.25">
      <c r="A65">
        <v>136</v>
      </c>
      <c r="B65" t="s">
        <v>42</v>
      </c>
      <c r="C65">
        <v>2</v>
      </c>
      <c r="D65">
        <v>1</v>
      </c>
      <c r="E65" t="b">
        <v>0</v>
      </c>
      <c r="F65">
        <v>28045</v>
      </c>
      <c r="G65" s="10" t="s">
        <v>59</v>
      </c>
      <c r="H65">
        <v>0.51900000000000002</v>
      </c>
      <c r="I65">
        <v>2.5649999999999999</v>
      </c>
      <c r="J65">
        <v>0.28199999999999997</v>
      </c>
      <c r="K65">
        <v>0.122</v>
      </c>
      <c r="L65">
        <v>1.1200000000000001</v>
      </c>
      <c r="M65">
        <v>3.9E-2</v>
      </c>
      <c r="N65">
        <v>0.51</v>
      </c>
      <c r="O65">
        <v>2.5489999999999999</v>
      </c>
      <c r="P65">
        <v>0.27400000000000002</v>
      </c>
      <c r="Q65">
        <v>0.11799999999999999</v>
      </c>
      <c r="R65">
        <v>1.1040000000000001</v>
      </c>
      <c r="S65">
        <v>3.6999999999999998E-2</v>
      </c>
      <c r="T65">
        <v>0.52900000000000003</v>
      </c>
      <c r="U65">
        <v>2.5819999999999999</v>
      </c>
      <c r="V65">
        <v>0.28999999999999998</v>
      </c>
      <c r="W65">
        <v>0.125</v>
      </c>
      <c r="X65">
        <v>1.1359999999999999</v>
      </c>
      <c r="Y65" s="10">
        <v>0.04</v>
      </c>
    </row>
    <row r="66" spans="1:25" x14ac:dyDescent="0.25">
      <c r="A66">
        <v>143</v>
      </c>
      <c r="B66" t="s">
        <v>43</v>
      </c>
      <c r="C66">
        <v>2</v>
      </c>
      <c r="D66">
        <v>1</v>
      </c>
      <c r="E66" t="b">
        <v>0</v>
      </c>
      <c r="F66">
        <v>1317</v>
      </c>
      <c r="G66" s="10" t="s">
        <v>64</v>
      </c>
      <c r="H66">
        <v>0.49399999999999999</v>
      </c>
      <c r="I66">
        <v>2.35</v>
      </c>
      <c r="J66">
        <v>0.3</v>
      </c>
      <c r="K66">
        <v>0.111</v>
      </c>
      <c r="L66">
        <v>0.70299999999999996</v>
      </c>
      <c r="M66">
        <v>3.7999999999999999E-2</v>
      </c>
      <c r="N66">
        <v>0.45100000000000001</v>
      </c>
      <c r="O66">
        <v>2.2879999999999998</v>
      </c>
      <c r="P66">
        <v>0.25700000000000001</v>
      </c>
      <c r="Q66">
        <v>9.1999999999999998E-2</v>
      </c>
      <c r="R66">
        <v>0.64800000000000002</v>
      </c>
      <c r="S66">
        <v>0.03</v>
      </c>
      <c r="T66">
        <v>0.53800000000000003</v>
      </c>
      <c r="U66">
        <v>2.4140000000000001</v>
      </c>
      <c r="V66">
        <v>0.34599999999999997</v>
      </c>
      <c r="W66">
        <v>0.13</v>
      </c>
      <c r="X66">
        <v>0.75900000000000001</v>
      </c>
      <c r="Y66" s="10">
        <v>4.5999999999999999E-2</v>
      </c>
    </row>
    <row r="67" spans="1:25" x14ac:dyDescent="0.25">
      <c r="A67">
        <v>150</v>
      </c>
      <c r="B67" t="s">
        <v>44</v>
      </c>
      <c r="C67">
        <v>2</v>
      </c>
      <c r="D67">
        <v>1</v>
      </c>
      <c r="E67" t="b">
        <v>0</v>
      </c>
      <c r="F67">
        <v>1</v>
      </c>
      <c r="G67" s="10" t="s">
        <v>60</v>
      </c>
      <c r="H67">
        <v>0</v>
      </c>
      <c r="I67">
        <v>2</v>
      </c>
      <c r="J67">
        <v>0</v>
      </c>
      <c r="K67">
        <v>0</v>
      </c>
      <c r="L67">
        <v>0</v>
      </c>
      <c r="M67">
        <v>0</v>
      </c>
      <c r="N67">
        <v>0</v>
      </c>
      <c r="O67">
        <v>2</v>
      </c>
      <c r="P67">
        <v>0</v>
      </c>
      <c r="Q67">
        <v>0</v>
      </c>
      <c r="R67">
        <v>0</v>
      </c>
      <c r="S67">
        <v>0</v>
      </c>
      <c r="T67">
        <v>0</v>
      </c>
      <c r="U67">
        <v>2</v>
      </c>
      <c r="V67">
        <v>0</v>
      </c>
      <c r="W67">
        <v>0</v>
      </c>
      <c r="X67">
        <v>0</v>
      </c>
      <c r="Y67" s="10">
        <v>0</v>
      </c>
    </row>
    <row r="68" spans="1:25" x14ac:dyDescent="0.25">
      <c r="A68">
        <v>4</v>
      </c>
      <c r="B68" t="s">
        <v>22</v>
      </c>
      <c r="C68">
        <v>3</v>
      </c>
      <c r="D68">
        <v>1</v>
      </c>
      <c r="E68" t="b">
        <v>0</v>
      </c>
      <c r="F68">
        <v>521</v>
      </c>
      <c r="G68" s="10" t="s">
        <v>47</v>
      </c>
      <c r="H68">
        <v>0.255</v>
      </c>
      <c r="I68">
        <v>0.52700000000000002</v>
      </c>
      <c r="J68">
        <v>2.2570000000000001</v>
      </c>
      <c r="K68">
        <v>0.11799999999999999</v>
      </c>
      <c r="L68">
        <v>0.60199999999999998</v>
      </c>
      <c r="M68">
        <v>1.2E-2</v>
      </c>
      <c r="N68">
        <v>0.20799999999999999</v>
      </c>
      <c r="O68">
        <v>0.44800000000000001</v>
      </c>
      <c r="P68">
        <v>2.1520000000000001</v>
      </c>
      <c r="Q68">
        <v>9.2999999999999999E-2</v>
      </c>
      <c r="R68">
        <v>0.52100000000000002</v>
      </c>
      <c r="S68">
        <v>5.0000000000000001E-3</v>
      </c>
      <c r="T68">
        <v>0.30199999999999999</v>
      </c>
      <c r="U68">
        <v>0.60899999999999999</v>
      </c>
      <c r="V68">
        <v>2.3660000000000001</v>
      </c>
      <c r="W68">
        <v>0.14499999999999999</v>
      </c>
      <c r="X68">
        <v>0.68700000000000006</v>
      </c>
      <c r="Y68" s="10">
        <v>0.02</v>
      </c>
    </row>
    <row r="69" spans="1:25" x14ac:dyDescent="0.25">
      <c r="A69">
        <v>11</v>
      </c>
      <c r="B69" t="s">
        <v>23</v>
      </c>
      <c r="C69">
        <v>3</v>
      </c>
      <c r="D69">
        <v>1</v>
      </c>
      <c r="E69" t="b">
        <v>0</v>
      </c>
      <c r="F69">
        <v>1650</v>
      </c>
      <c r="G69" s="10" t="s">
        <v>23</v>
      </c>
      <c r="H69">
        <v>0.50700000000000001</v>
      </c>
      <c r="I69">
        <v>0.92500000000000004</v>
      </c>
      <c r="J69">
        <v>2.9079999999999999</v>
      </c>
      <c r="K69">
        <v>0.65300000000000002</v>
      </c>
      <c r="L69">
        <v>0.86</v>
      </c>
      <c r="M69">
        <v>4.9000000000000002E-2</v>
      </c>
      <c r="N69">
        <v>0.46700000000000003</v>
      </c>
      <c r="O69">
        <v>0.85799999999999998</v>
      </c>
      <c r="P69">
        <v>2.786</v>
      </c>
      <c r="Q69">
        <v>0.60099999999999998</v>
      </c>
      <c r="R69">
        <v>0.80100000000000005</v>
      </c>
      <c r="S69">
        <v>0.04</v>
      </c>
      <c r="T69">
        <v>0.54800000000000004</v>
      </c>
      <c r="U69">
        <v>0.99399999999999999</v>
      </c>
      <c r="V69">
        <v>3.0350000000000001</v>
      </c>
      <c r="W69">
        <v>0.70599999999999996</v>
      </c>
      <c r="X69">
        <v>0.92200000000000004</v>
      </c>
      <c r="Y69" s="10">
        <v>5.7000000000000002E-2</v>
      </c>
    </row>
    <row r="70" spans="1:25" x14ac:dyDescent="0.25">
      <c r="A70">
        <v>18</v>
      </c>
      <c r="B70" t="s">
        <v>24</v>
      </c>
      <c r="C70">
        <v>3</v>
      </c>
      <c r="D70">
        <v>1</v>
      </c>
      <c r="E70" t="b">
        <v>0</v>
      </c>
      <c r="F70">
        <v>7696</v>
      </c>
      <c r="G70" s="10" t="s">
        <v>48</v>
      </c>
      <c r="H70">
        <v>0.70699999999999996</v>
      </c>
      <c r="I70">
        <v>1.25</v>
      </c>
      <c r="J70">
        <v>2.8940000000000001</v>
      </c>
      <c r="K70">
        <v>0.94899999999999995</v>
      </c>
      <c r="L70">
        <v>1.079</v>
      </c>
      <c r="M70">
        <v>7.0999999999999994E-2</v>
      </c>
      <c r="N70">
        <v>0.68100000000000005</v>
      </c>
      <c r="O70">
        <v>1.2070000000000001</v>
      </c>
      <c r="P70">
        <v>2.839</v>
      </c>
      <c r="Q70">
        <v>0.91400000000000003</v>
      </c>
      <c r="R70">
        <v>1.044</v>
      </c>
      <c r="S70">
        <v>6.6000000000000003E-2</v>
      </c>
      <c r="T70">
        <v>0.73399999999999999</v>
      </c>
      <c r="U70">
        <v>1.2949999999999999</v>
      </c>
      <c r="V70">
        <v>2.9489999999999998</v>
      </c>
      <c r="W70">
        <v>0.98599999999999999</v>
      </c>
      <c r="X70">
        <v>1.1140000000000001</v>
      </c>
      <c r="Y70" s="10">
        <v>7.5999999999999998E-2</v>
      </c>
    </row>
    <row r="71" spans="1:25" x14ac:dyDescent="0.25">
      <c r="A71">
        <v>25</v>
      </c>
      <c r="B71" t="s">
        <v>25</v>
      </c>
      <c r="C71">
        <v>3</v>
      </c>
      <c r="D71">
        <v>1</v>
      </c>
      <c r="E71" t="b">
        <v>0</v>
      </c>
      <c r="F71">
        <v>10</v>
      </c>
      <c r="G71" s="10" t="s">
        <v>49</v>
      </c>
      <c r="H71">
        <v>0.16200000000000001</v>
      </c>
      <c r="I71">
        <v>0.999</v>
      </c>
      <c r="J71">
        <v>1.9670000000000001</v>
      </c>
      <c r="K71">
        <v>0</v>
      </c>
      <c r="L71">
        <v>0.434</v>
      </c>
      <c r="M71">
        <v>2.9000000000000001E-2</v>
      </c>
      <c r="N71">
        <v>-3.1E-2</v>
      </c>
      <c r="O71">
        <v>0.22800000000000001</v>
      </c>
      <c r="P71">
        <v>1.524</v>
      </c>
      <c r="Q71">
        <v>0</v>
      </c>
      <c r="R71">
        <v>-6.8000000000000005E-2</v>
      </c>
      <c r="S71">
        <v>-3.5000000000000003E-2</v>
      </c>
      <c r="T71">
        <v>0.39400000000000002</v>
      </c>
      <c r="U71">
        <v>2.2559999999999998</v>
      </c>
      <c r="V71">
        <v>2.4889999999999999</v>
      </c>
      <c r="W71">
        <v>0</v>
      </c>
      <c r="X71">
        <v>1.2070000000000001</v>
      </c>
      <c r="Y71" s="10">
        <v>9.7000000000000003E-2</v>
      </c>
    </row>
    <row r="72" spans="1:25" x14ac:dyDescent="0.25">
      <c r="A72">
        <v>32</v>
      </c>
      <c r="B72" t="s">
        <v>27</v>
      </c>
      <c r="C72">
        <v>3</v>
      </c>
      <c r="D72">
        <v>1</v>
      </c>
      <c r="E72" t="b">
        <v>0</v>
      </c>
      <c r="F72">
        <v>588</v>
      </c>
      <c r="G72" s="10" t="s">
        <v>27</v>
      </c>
      <c r="H72">
        <v>0.54600000000000004</v>
      </c>
      <c r="I72">
        <v>0.56200000000000006</v>
      </c>
      <c r="J72">
        <v>2.621</v>
      </c>
      <c r="K72">
        <v>0.56399999999999995</v>
      </c>
      <c r="L72">
        <v>0.29499999999999998</v>
      </c>
      <c r="M72">
        <v>4.7E-2</v>
      </c>
      <c r="N72">
        <v>0.46899999999999997</v>
      </c>
      <c r="O72">
        <v>0.48399999999999999</v>
      </c>
      <c r="P72">
        <v>2.468</v>
      </c>
      <c r="Q72">
        <v>0.48899999999999999</v>
      </c>
      <c r="R72">
        <v>0.25</v>
      </c>
      <c r="S72">
        <v>3.2000000000000001E-2</v>
      </c>
      <c r="T72">
        <v>0.626</v>
      </c>
      <c r="U72">
        <v>0.64600000000000002</v>
      </c>
      <c r="V72">
        <v>2.78</v>
      </c>
      <c r="W72">
        <v>0.64300000000000002</v>
      </c>
      <c r="X72">
        <v>0.34100000000000003</v>
      </c>
      <c r="Y72" s="10">
        <v>6.2E-2</v>
      </c>
    </row>
    <row r="73" spans="1:25" x14ac:dyDescent="0.25">
      <c r="A73">
        <v>39</v>
      </c>
      <c r="B73" t="s">
        <v>28</v>
      </c>
      <c r="C73">
        <v>3</v>
      </c>
      <c r="D73">
        <v>1</v>
      </c>
      <c r="E73" t="b">
        <v>0</v>
      </c>
      <c r="F73">
        <v>17330</v>
      </c>
      <c r="G73" s="10" t="s">
        <v>50</v>
      </c>
      <c r="H73">
        <v>0.79400000000000004</v>
      </c>
      <c r="I73">
        <v>1.2050000000000001</v>
      </c>
      <c r="J73">
        <v>2.657</v>
      </c>
      <c r="K73">
        <v>0.28399999999999997</v>
      </c>
      <c r="L73">
        <v>1.387</v>
      </c>
      <c r="M73">
        <v>4.2999999999999997E-2</v>
      </c>
      <c r="N73">
        <v>0.77400000000000002</v>
      </c>
      <c r="O73">
        <v>1.1759999999999999</v>
      </c>
      <c r="P73">
        <v>2.6269999999999998</v>
      </c>
      <c r="Q73">
        <v>0.27500000000000002</v>
      </c>
      <c r="R73">
        <v>1.359</v>
      </c>
      <c r="S73">
        <v>0.04</v>
      </c>
      <c r="T73">
        <v>0.81499999999999995</v>
      </c>
      <c r="U73">
        <v>1.234</v>
      </c>
      <c r="V73">
        <v>2.6880000000000002</v>
      </c>
      <c r="W73">
        <v>0.29299999999999998</v>
      </c>
      <c r="X73">
        <v>1.4159999999999999</v>
      </c>
      <c r="Y73" s="10">
        <v>4.4999999999999998E-2</v>
      </c>
    </row>
    <row r="74" spans="1:25" x14ac:dyDescent="0.25">
      <c r="A74">
        <v>46</v>
      </c>
      <c r="B74" t="s">
        <v>29</v>
      </c>
      <c r="C74">
        <v>3</v>
      </c>
      <c r="D74">
        <v>1</v>
      </c>
      <c r="E74" t="b">
        <v>0</v>
      </c>
      <c r="F74">
        <v>15</v>
      </c>
      <c r="G74" s="10" t="s">
        <v>61</v>
      </c>
      <c r="H74">
        <v>0.6</v>
      </c>
      <c r="I74">
        <v>0.60299999999999998</v>
      </c>
      <c r="J74">
        <v>2.339</v>
      </c>
      <c r="K74">
        <v>0.13600000000000001</v>
      </c>
      <c r="L74">
        <v>0.55600000000000005</v>
      </c>
      <c r="M74">
        <v>0</v>
      </c>
      <c r="N74">
        <v>0.23799999999999999</v>
      </c>
      <c r="O74">
        <v>9.9000000000000005E-2</v>
      </c>
      <c r="P74">
        <v>1.772</v>
      </c>
      <c r="Q74">
        <v>-2.4E-2</v>
      </c>
      <c r="R74">
        <v>0.153</v>
      </c>
      <c r="S74">
        <v>0</v>
      </c>
      <c r="T74">
        <v>1.069</v>
      </c>
      <c r="U74">
        <v>1.34</v>
      </c>
      <c r="V74">
        <v>3.0219999999999998</v>
      </c>
      <c r="W74">
        <v>0.32200000000000001</v>
      </c>
      <c r="X74">
        <v>1.101</v>
      </c>
      <c r="Y74" s="10">
        <v>0</v>
      </c>
    </row>
    <row r="75" spans="1:25" x14ac:dyDescent="0.25">
      <c r="A75">
        <v>53</v>
      </c>
      <c r="B75" t="s">
        <v>30</v>
      </c>
      <c r="C75">
        <v>3</v>
      </c>
      <c r="D75">
        <v>1</v>
      </c>
      <c r="E75" t="b">
        <v>0</v>
      </c>
      <c r="F75">
        <v>173</v>
      </c>
      <c r="G75" s="10" t="s">
        <v>51</v>
      </c>
      <c r="H75">
        <v>0.46100000000000002</v>
      </c>
      <c r="I75">
        <v>0.24299999999999999</v>
      </c>
      <c r="J75">
        <v>2.2669999999999999</v>
      </c>
      <c r="K75">
        <v>0.34200000000000003</v>
      </c>
      <c r="L75">
        <v>0.44400000000000001</v>
      </c>
      <c r="M75">
        <v>0.02</v>
      </c>
      <c r="N75">
        <v>0.34599999999999997</v>
      </c>
      <c r="O75">
        <v>0.17399999999999999</v>
      </c>
      <c r="P75">
        <v>2.073</v>
      </c>
      <c r="Q75">
        <v>0.25</v>
      </c>
      <c r="R75">
        <v>0.35</v>
      </c>
      <c r="S75">
        <v>1E-3</v>
      </c>
      <c r="T75">
        <v>0.58599999999999997</v>
      </c>
      <c r="U75">
        <v>0.316</v>
      </c>
      <c r="V75">
        <v>2.4729999999999999</v>
      </c>
      <c r="W75">
        <v>0.442</v>
      </c>
      <c r="X75">
        <v>0.54500000000000004</v>
      </c>
      <c r="Y75" s="10">
        <v>3.9E-2</v>
      </c>
    </row>
    <row r="76" spans="1:25" x14ac:dyDescent="0.25">
      <c r="A76">
        <v>60</v>
      </c>
      <c r="B76" t="s">
        <v>31</v>
      </c>
      <c r="C76">
        <v>3</v>
      </c>
      <c r="D76">
        <v>1</v>
      </c>
      <c r="E76" t="b">
        <v>0</v>
      </c>
      <c r="F76">
        <v>275</v>
      </c>
      <c r="G76" s="10" t="s">
        <v>65</v>
      </c>
      <c r="H76">
        <v>0.51800000000000002</v>
      </c>
      <c r="I76">
        <v>0.61799999999999999</v>
      </c>
      <c r="J76">
        <v>3.0369999999999999</v>
      </c>
      <c r="K76">
        <v>0.28599999999999998</v>
      </c>
      <c r="L76">
        <v>0.67100000000000004</v>
      </c>
      <c r="M76">
        <v>3.2000000000000001E-2</v>
      </c>
      <c r="N76">
        <v>0.40500000000000003</v>
      </c>
      <c r="O76">
        <v>0.48399999999999999</v>
      </c>
      <c r="P76">
        <v>2.7869999999999999</v>
      </c>
      <c r="Q76">
        <v>0.218</v>
      </c>
      <c r="R76">
        <v>0.53300000000000003</v>
      </c>
      <c r="S76">
        <v>1.4999999999999999E-2</v>
      </c>
      <c r="T76">
        <v>0.64</v>
      </c>
      <c r="U76">
        <v>0.76300000000000001</v>
      </c>
      <c r="V76">
        <v>3.3039999999999998</v>
      </c>
      <c r="W76">
        <v>0.35799999999999998</v>
      </c>
      <c r="X76">
        <v>0.82099999999999995</v>
      </c>
      <c r="Y76" s="10">
        <v>4.9000000000000002E-2</v>
      </c>
    </row>
    <row r="77" spans="1:25" x14ac:dyDescent="0.25">
      <c r="A77">
        <v>67</v>
      </c>
      <c r="B77" t="s">
        <v>32</v>
      </c>
      <c r="C77">
        <v>3</v>
      </c>
      <c r="D77">
        <v>1</v>
      </c>
      <c r="E77" t="b">
        <v>0</v>
      </c>
      <c r="F77">
        <v>3368</v>
      </c>
      <c r="G77" s="10" t="s">
        <v>63</v>
      </c>
      <c r="H77">
        <v>0.66200000000000003</v>
      </c>
      <c r="I77">
        <v>1.6519999999999999</v>
      </c>
      <c r="J77">
        <v>3.5139999999999998</v>
      </c>
      <c r="K77">
        <v>1.272</v>
      </c>
      <c r="L77">
        <v>0.77900000000000003</v>
      </c>
      <c r="M77">
        <v>0.1</v>
      </c>
      <c r="N77">
        <v>0.627</v>
      </c>
      <c r="O77">
        <v>1.575</v>
      </c>
      <c r="P77">
        <v>3.3879999999999999</v>
      </c>
      <c r="Q77">
        <v>1.2090000000000001</v>
      </c>
      <c r="R77">
        <v>0.74</v>
      </c>
      <c r="S77">
        <v>9.0999999999999998E-2</v>
      </c>
      <c r="T77">
        <v>0.69699999999999995</v>
      </c>
      <c r="U77">
        <v>1.7330000000000001</v>
      </c>
      <c r="V77">
        <v>3.6440000000000001</v>
      </c>
      <c r="W77">
        <v>1.337</v>
      </c>
      <c r="X77">
        <v>0.81899999999999995</v>
      </c>
      <c r="Y77" s="10">
        <v>0.109</v>
      </c>
    </row>
    <row r="78" spans="1:25" x14ac:dyDescent="0.25">
      <c r="A78">
        <v>74</v>
      </c>
      <c r="B78" t="s">
        <v>33</v>
      </c>
      <c r="C78">
        <v>3</v>
      </c>
      <c r="D78">
        <v>1</v>
      </c>
      <c r="E78" t="b">
        <v>0</v>
      </c>
      <c r="F78">
        <v>330</v>
      </c>
      <c r="G78" s="10" t="s">
        <v>33</v>
      </c>
      <c r="H78">
        <v>0.41699999999999998</v>
      </c>
      <c r="I78">
        <v>0.51700000000000002</v>
      </c>
      <c r="J78">
        <v>2.2909999999999999</v>
      </c>
      <c r="K78">
        <v>0.123</v>
      </c>
      <c r="L78">
        <v>0.45700000000000002</v>
      </c>
      <c r="M78">
        <v>1.2E-2</v>
      </c>
      <c r="N78">
        <v>0.34100000000000003</v>
      </c>
      <c r="O78">
        <v>0.43</v>
      </c>
      <c r="P78">
        <v>2.1659999999999999</v>
      </c>
      <c r="Q78">
        <v>0.09</v>
      </c>
      <c r="R78">
        <v>0.38200000000000001</v>
      </c>
      <c r="S78">
        <v>2E-3</v>
      </c>
      <c r="T78">
        <v>0.498</v>
      </c>
      <c r="U78">
        <v>0.61</v>
      </c>
      <c r="V78">
        <v>2.42</v>
      </c>
      <c r="W78">
        <v>0.157</v>
      </c>
      <c r="X78">
        <v>0.53700000000000003</v>
      </c>
      <c r="Y78" s="10">
        <v>2.1000000000000001E-2</v>
      </c>
    </row>
    <row r="79" spans="1:25" x14ac:dyDescent="0.25">
      <c r="A79">
        <v>81</v>
      </c>
      <c r="B79" t="s">
        <v>34</v>
      </c>
      <c r="C79">
        <v>3</v>
      </c>
      <c r="D79">
        <v>1</v>
      </c>
      <c r="E79" t="b">
        <v>0</v>
      </c>
      <c r="F79">
        <v>6</v>
      </c>
      <c r="G79" s="10" t="s">
        <v>62</v>
      </c>
      <c r="H79">
        <v>0.81399999999999995</v>
      </c>
      <c r="I79">
        <v>0.59199999999999997</v>
      </c>
      <c r="J79">
        <v>2.1139999999999999</v>
      </c>
      <c r="K79">
        <v>0.126</v>
      </c>
      <c r="L79">
        <v>0.97799999999999998</v>
      </c>
      <c r="M79">
        <v>0</v>
      </c>
      <c r="N79">
        <v>-0.32300000000000001</v>
      </c>
      <c r="O79">
        <v>-0.26200000000000001</v>
      </c>
      <c r="P79">
        <v>1.5149999999999999</v>
      </c>
      <c r="Q79">
        <v>-7.3999999999999996E-2</v>
      </c>
      <c r="R79">
        <v>-0.159</v>
      </c>
      <c r="S79">
        <v>0</v>
      </c>
      <c r="T79">
        <v>3.8660000000000001</v>
      </c>
      <c r="U79">
        <v>2.4329999999999998</v>
      </c>
      <c r="V79">
        <v>2.855</v>
      </c>
      <c r="W79">
        <v>0.37</v>
      </c>
      <c r="X79">
        <v>3.6520000000000001</v>
      </c>
      <c r="Y79" s="10">
        <v>0</v>
      </c>
    </row>
    <row r="80" spans="1:25" x14ac:dyDescent="0.25">
      <c r="A80">
        <v>88</v>
      </c>
      <c r="B80" t="s">
        <v>35</v>
      </c>
      <c r="C80">
        <v>3</v>
      </c>
      <c r="D80">
        <v>1</v>
      </c>
      <c r="E80" t="b">
        <v>0</v>
      </c>
      <c r="F80">
        <v>2239</v>
      </c>
      <c r="G80" s="10" t="s">
        <v>52</v>
      </c>
      <c r="H80">
        <v>1.3220000000000001</v>
      </c>
      <c r="I80">
        <v>1.9179999999999999</v>
      </c>
      <c r="J80">
        <v>2.468</v>
      </c>
      <c r="K80">
        <v>1.1830000000000001</v>
      </c>
      <c r="L80">
        <v>1.8240000000000001</v>
      </c>
      <c r="M80">
        <v>0.13600000000000001</v>
      </c>
      <c r="N80">
        <v>1.2310000000000001</v>
      </c>
      <c r="O80">
        <v>1.786</v>
      </c>
      <c r="P80">
        <v>2.395</v>
      </c>
      <c r="Q80">
        <v>1.1000000000000001</v>
      </c>
      <c r="R80">
        <v>1.716</v>
      </c>
      <c r="S80">
        <v>0.122</v>
      </c>
      <c r="T80">
        <v>1.4159999999999999</v>
      </c>
      <c r="U80">
        <v>2.056</v>
      </c>
      <c r="V80">
        <v>2.5419999999999998</v>
      </c>
      <c r="W80">
        <v>1.2689999999999999</v>
      </c>
      <c r="X80">
        <v>1.9359999999999999</v>
      </c>
      <c r="Y80" s="10">
        <v>0.15</v>
      </c>
    </row>
    <row r="81" spans="1:25" x14ac:dyDescent="0.25">
      <c r="A81">
        <v>95</v>
      </c>
      <c r="B81" t="s">
        <v>36</v>
      </c>
      <c r="C81">
        <v>3</v>
      </c>
      <c r="D81">
        <v>1</v>
      </c>
      <c r="E81" t="b">
        <v>0</v>
      </c>
      <c r="F81">
        <v>21</v>
      </c>
      <c r="G81" s="10" t="s">
        <v>53</v>
      </c>
      <c r="H81">
        <v>0.11899999999999999</v>
      </c>
      <c r="I81">
        <v>0.22900000000000001</v>
      </c>
      <c r="J81">
        <v>2.1469999999999998</v>
      </c>
      <c r="K81">
        <v>0.193</v>
      </c>
      <c r="L81">
        <v>0.28899999999999998</v>
      </c>
      <c r="M81">
        <v>0</v>
      </c>
      <c r="N81">
        <v>-5.6000000000000001E-2</v>
      </c>
      <c r="O81">
        <v>4.7E-2</v>
      </c>
      <c r="P81">
        <v>1.734</v>
      </c>
      <c r="Q81">
        <v>5.0000000000000001E-3</v>
      </c>
      <c r="R81">
        <v>7.3999999999999996E-2</v>
      </c>
      <c r="S81">
        <v>0</v>
      </c>
      <c r="T81">
        <v>0.32800000000000001</v>
      </c>
      <c r="U81">
        <v>0.442</v>
      </c>
      <c r="V81">
        <v>2.6230000000000002</v>
      </c>
      <c r="W81">
        <v>0.41699999999999998</v>
      </c>
      <c r="X81">
        <v>0.54700000000000004</v>
      </c>
      <c r="Y81" s="10">
        <v>0</v>
      </c>
    </row>
    <row r="82" spans="1:25" x14ac:dyDescent="0.25">
      <c r="A82">
        <v>102</v>
      </c>
      <c r="B82" t="s">
        <v>37</v>
      </c>
      <c r="C82">
        <v>3</v>
      </c>
      <c r="D82">
        <v>1</v>
      </c>
      <c r="E82" t="b">
        <v>0</v>
      </c>
      <c r="F82">
        <v>491</v>
      </c>
      <c r="G82" s="10" t="s">
        <v>54</v>
      </c>
      <c r="H82">
        <v>0.75</v>
      </c>
      <c r="I82">
        <v>1.1579999999999999</v>
      </c>
      <c r="J82">
        <v>2.6240000000000001</v>
      </c>
      <c r="K82">
        <v>0.36299999999999999</v>
      </c>
      <c r="L82">
        <v>0.66</v>
      </c>
      <c r="M82">
        <v>4.7E-2</v>
      </c>
      <c r="N82">
        <v>0.64300000000000002</v>
      </c>
      <c r="O82">
        <v>1.012</v>
      </c>
      <c r="P82">
        <v>2.4660000000000002</v>
      </c>
      <c r="Q82">
        <v>0.30199999999999999</v>
      </c>
      <c r="R82">
        <v>0.56799999999999995</v>
      </c>
      <c r="S82">
        <v>3.1E-2</v>
      </c>
      <c r="T82">
        <v>0.86399999999999999</v>
      </c>
      <c r="U82">
        <v>1.3149999999999999</v>
      </c>
      <c r="V82">
        <v>2.7890000000000001</v>
      </c>
      <c r="W82">
        <v>0.42699999999999999</v>
      </c>
      <c r="X82">
        <v>0.75800000000000001</v>
      </c>
      <c r="Y82" s="10">
        <v>6.4000000000000001E-2</v>
      </c>
    </row>
    <row r="83" spans="1:25" x14ac:dyDescent="0.25">
      <c r="A83">
        <v>109</v>
      </c>
      <c r="B83" t="s">
        <v>38</v>
      </c>
      <c r="C83">
        <v>3</v>
      </c>
      <c r="D83">
        <v>1</v>
      </c>
      <c r="E83" t="b">
        <v>0</v>
      </c>
      <c r="F83">
        <v>1381</v>
      </c>
      <c r="G83" s="10" t="s">
        <v>55</v>
      </c>
      <c r="H83">
        <v>0.28100000000000003</v>
      </c>
      <c r="I83">
        <v>0.68400000000000005</v>
      </c>
      <c r="J83">
        <v>3.867</v>
      </c>
      <c r="K83">
        <v>0.37</v>
      </c>
      <c r="L83">
        <v>0.54100000000000004</v>
      </c>
      <c r="M83">
        <v>0.04</v>
      </c>
      <c r="N83">
        <v>0.252</v>
      </c>
      <c r="O83">
        <v>0.626</v>
      </c>
      <c r="P83">
        <v>3.681</v>
      </c>
      <c r="Q83">
        <v>0.33</v>
      </c>
      <c r="R83">
        <v>0.495</v>
      </c>
      <c r="S83">
        <v>3.1E-2</v>
      </c>
      <c r="T83">
        <v>0.311</v>
      </c>
      <c r="U83">
        <v>0.745</v>
      </c>
      <c r="V83">
        <v>4.0620000000000003</v>
      </c>
      <c r="W83">
        <v>0.41099999999999998</v>
      </c>
      <c r="X83">
        <v>0.58799999999999997</v>
      </c>
      <c r="Y83" s="10">
        <v>4.9000000000000002E-2</v>
      </c>
    </row>
    <row r="84" spans="1:25" x14ac:dyDescent="0.25">
      <c r="A84">
        <v>116</v>
      </c>
      <c r="B84" t="s">
        <v>39</v>
      </c>
      <c r="C84">
        <v>3</v>
      </c>
      <c r="D84">
        <v>1</v>
      </c>
      <c r="E84" t="b">
        <v>0</v>
      </c>
      <c r="F84">
        <v>17</v>
      </c>
      <c r="G84" s="10" t="s">
        <v>56</v>
      </c>
      <c r="H84">
        <v>0.32</v>
      </c>
      <c r="I84">
        <v>0.60699999999999998</v>
      </c>
      <c r="J84">
        <v>2.0840000000000001</v>
      </c>
      <c r="K84">
        <v>0.23699999999999999</v>
      </c>
      <c r="L84">
        <v>0.56299999999999994</v>
      </c>
      <c r="M84">
        <v>1.0999999999999999E-2</v>
      </c>
      <c r="N84">
        <v>7.5999999999999998E-2</v>
      </c>
      <c r="O84">
        <v>0.246</v>
      </c>
      <c r="P84">
        <v>1.825</v>
      </c>
      <c r="Q84">
        <v>2.4E-2</v>
      </c>
      <c r="R84">
        <v>0.221</v>
      </c>
      <c r="S84">
        <v>-1.2E-2</v>
      </c>
      <c r="T84">
        <v>0.62</v>
      </c>
      <c r="U84">
        <v>1.0720000000000001</v>
      </c>
      <c r="V84">
        <v>2.3660000000000001</v>
      </c>
      <c r="W84">
        <v>0.49399999999999999</v>
      </c>
      <c r="X84">
        <v>1</v>
      </c>
      <c r="Y84" s="10">
        <v>3.4000000000000002E-2</v>
      </c>
    </row>
    <row r="85" spans="1:25" x14ac:dyDescent="0.25">
      <c r="A85">
        <v>123</v>
      </c>
      <c r="B85" t="s">
        <v>40</v>
      </c>
      <c r="C85">
        <v>3</v>
      </c>
      <c r="D85">
        <v>1</v>
      </c>
      <c r="E85" t="b">
        <v>0</v>
      </c>
      <c r="F85">
        <v>494</v>
      </c>
      <c r="G85" s="10" t="s">
        <v>57</v>
      </c>
      <c r="H85">
        <v>0.91900000000000004</v>
      </c>
      <c r="I85">
        <v>0.34100000000000003</v>
      </c>
      <c r="J85">
        <v>3.1240000000000001</v>
      </c>
      <c r="K85">
        <v>0.56399999999999995</v>
      </c>
      <c r="L85">
        <v>0.28000000000000003</v>
      </c>
      <c r="M85">
        <v>8.5000000000000006E-2</v>
      </c>
      <c r="N85">
        <v>0.79200000000000004</v>
      </c>
      <c r="O85">
        <v>0.27700000000000002</v>
      </c>
      <c r="P85">
        <v>2.8780000000000001</v>
      </c>
      <c r="Q85">
        <v>0.47699999999999998</v>
      </c>
      <c r="R85">
        <v>0.23100000000000001</v>
      </c>
      <c r="S85">
        <v>6.2E-2</v>
      </c>
      <c r="T85">
        <v>1.056</v>
      </c>
      <c r="U85">
        <v>0.40799999999999997</v>
      </c>
      <c r="V85">
        <v>3.3849999999999998</v>
      </c>
      <c r="W85">
        <v>0.65600000000000003</v>
      </c>
      <c r="X85">
        <v>0.33</v>
      </c>
      <c r="Y85" s="10">
        <v>0.108</v>
      </c>
    </row>
    <row r="86" spans="1:25" x14ac:dyDescent="0.25">
      <c r="A86">
        <v>130</v>
      </c>
      <c r="B86" t="s">
        <v>41</v>
      </c>
      <c r="C86">
        <v>3</v>
      </c>
      <c r="D86">
        <v>1</v>
      </c>
      <c r="E86" t="b">
        <v>0</v>
      </c>
      <c r="F86">
        <v>2323</v>
      </c>
      <c r="G86" s="10" t="s">
        <v>58</v>
      </c>
      <c r="H86">
        <v>0.73599999999999999</v>
      </c>
      <c r="I86">
        <v>0.59099999999999997</v>
      </c>
      <c r="J86">
        <v>2.992</v>
      </c>
      <c r="K86">
        <v>0.20399999999999999</v>
      </c>
      <c r="L86">
        <v>0.71899999999999997</v>
      </c>
      <c r="M86">
        <v>2.3E-2</v>
      </c>
      <c r="N86">
        <v>0.68600000000000005</v>
      </c>
      <c r="O86">
        <v>0.54900000000000004</v>
      </c>
      <c r="P86">
        <v>2.8940000000000001</v>
      </c>
      <c r="Q86">
        <v>0.184</v>
      </c>
      <c r="R86">
        <v>0.67300000000000004</v>
      </c>
      <c r="S86">
        <v>1.7999999999999999E-2</v>
      </c>
      <c r="T86">
        <v>0.78800000000000003</v>
      </c>
      <c r="U86">
        <v>0.63500000000000001</v>
      </c>
      <c r="V86">
        <v>3.0920000000000001</v>
      </c>
      <c r="W86">
        <v>0.22500000000000001</v>
      </c>
      <c r="X86">
        <v>0.76600000000000001</v>
      </c>
      <c r="Y86" s="10">
        <v>2.7E-2</v>
      </c>
    </row>
    <row r="87" spans="1:25" x14ac:dyDescent="0.25">
      <c r="A87">
        <v>137</v>
      </c>
      <c r="B87" t="s">
        <v>42</v>
      </c>
      <c r="C87">
        <v>3</v>
      </c>
      <c r="D87">
        <v>1</v>
      </c>
      <c r="E87" t="b">
        <v>0</v>
      </c>
      <c r="F87">
        <v>6886</v>
      </c>
      <c r="G87" s="10" t="s">
        <v>59</v>
      </c>
      <c r="H87">
        <v>0.57399999999999995</v>
      </c>
      <c r="I87">
        <v>1.2470000000000001</v>
      </c>
      <c r="J87">
        <v>2.9489999999999998</v>
      </c>
      <c r="K87">
        <v>0.20200000000000001</v>
      </c>
      <c r="L87">
        <v>1.2949999999999999</v>
      </c>
      <c r="M87">
        <v>4.9000000000000002E-2</v>
      </c>
      <c r="N87">
        <v>0.55100000000000005</v>
      </c>
      <c r="O87">
        <v>1.2050000000000001</v>
      </c>
      <c r="P87">
        <v>2.8940000000000001</v>
      </c>
      <c r="Q87">
        <v>0.192</v>
      </c>
      <c r="R87">
        <v>1.254</v>
      </c>
      <c r="S87">
        <v>4.4999999999999998E-2</v>
      </c>
      <c r="T87">
        <v>0.59699999999999998</v>
      </c>
      <c r="U87">
        <v>1.2909999999999999</v>
      </c>
      <c r="V87">
        <v>3.0049999999999999</v>
      </c>
      <c r="W87">
        <v>0.21199999999999999</v>
      </c>
      <c r="X87">
        <v>1.337</v>
      </c>
      <c r="Y87" s="10">
        <v>5.3999999999999999E-2</v>
      </c>
    </row>
    <row r="88" spans="1:25" x14ac:dyDescent="0.25">
      <c r="A88">
        <v>144</v>
      </c>
      <c r="B88" t="s">
        <v>43</v>
      </c>
      <c r="C88">
        <v>3</v>
      </c>
      <c r="D88">
        <v>1</v>
      </c>
      <c r="E88" t="b">
        <v>0</v>
      </c>
      <c r="F88">
        <v>713</v>
      </c>
      <c r="G88" s="10" t="s">
        <v>64</v>
      </c>
      <c r="H88">
        <v>0.33200000000000002</v>
      </c>
      <c r="I88">
        <v>0.496</v>
      </c>
      <c r="J88">
        <v>3.5150000000000001</v>
      </c>
      <c r="K88">
        <v>0.35699999999999998</v>
      </c>
      <c r="L88">
        <v>0.63200000000000001</v>
      </c>
      <c r="M88">
        <v>2.9000000000000001E-2</v>
      </c>
      <c r="N88">
        <v>0.28399999999999997</v>
      </c>
      <c r="O88">
        <v>0.42799999999999999</v>
      </c>
      <c r="P88">
        <v>3.2869999999999999</v>
      </c>
      <c r="Q88">
        <v>0.30399999999999999</v>
      </c>
      <c r="R88">
        <v>0.55600000000000005</v>
      </c>
      <c r="S88">
        <v>0.02</v>
      </c>
      <c r="T88">
        <v>0.38200000000000001</v>
      </c>
      <c r="U88">
        <v>0.56699999999999995</v>
      </c>
      <c r="V88">
        <v>3.7549999999999999</v>
      </c>
      <c r="W88">
        <v>0.41099999999999998</v>
      </c>
      <c r="X88">
        <v>0.71199999999999997</v>
      </c>
      <c r="Y88" s="10">
        <v>3.9E-2</v>
      </c>
    </row>
    <row r="89" spans="1:25" x14ac:dyDescent="0.25">
      <c r="A89">
        <v>151</v>
      </c>
      <c r="B89" t="s">
        <v>44</v>
      </c>
      <c r="C89">
        <v>3</v>
      </c>
      <c r="D89">
        <v>1</v>
      </c>
      <c r="E89" t="b">
        <v>0</v>
      </c>
      <c r="F89">
        <v>0</v>
      </c>
      <c r="G89" s="10" t="s">
        <v>60</v>
      </c>
      <c r="H89" t="s">
        <v>26</v>
      </c>
      <c r="I89" t="s">
        <v>26</v>
      </c>
      <c r="J89" t="s">
        <v>26</v>
      </c>
      <c r="K89" t="s">
        <v>26</v>
      </c>
      <c r="L89" t="s">
        <v>26</v>
      </c>
      <c r="M89" t="s">
        <v>26</v>
      </c>
      <c r="N89" t="s">
        <v>26</v>
      </c>
      <c r="O89" t="s">
        <v>26</v>
      </c>
      <c r="P89" t="s">
        <v>26</v>
      </c>
      <c r="Q89" t="s">
        <v>26</v>
      </c>
      <c r="R89" t="s">
        <v>26</v>
      </c>
      <c r="S89" t="s">
        <v>26</v>
      </c>
      <c r="T89" t="s">
        <v>26</v>
      </c>
      <c r="U89" t="s">
        <v>26</v>
      </c>
      <c r="V89" t="s">
        <v>26</v>
      </c>
      <c r="W89" t="s">
        <v>26</v>
      </c>
      <c r="X89" t="s">
        <v>26</v>
      </c>
      <c r="Y89" s="10" t="s">
        <v>26</v>
      </c>
    </row>
    <row r="90" spans="1:25" x14ac:dyDescent="0.25">
      <c r="A90">
        <v>5</v>
      </c>
      <c r="B90" t="s">
        <v>22</v>
      </c>
      <c r="C90">
        <v>4</v>
      </c>
      <c r="D90">
        <v>1</v>
      </c>
      <c r="E90" t="b">
        <v>0</v>
      </c>
      <c r="F90">
        <v>337</v>
      </c>
      <c r="G90" s="10" t="s">
        <v>47</v>
      </c>
      <c r="H90">
        <v>0.54700000000000004</v>
      </c>
      <c r="I90">
        <v>0.623</v>
      </c>
      <c r="J90">
        <v>0.17100000000000001</v>
      </c>
      <c r="K90">
        <v>1.8129999999999999</v>
      </c>
      <c r="L90">
        <v>0.79</v>
      </c>
      <c r="M90">
        <v>1.6E-2</v>
      </c>
      <c r="N90">
        <v>0.45900000000000002</v>
      </c>
      <c r="O90">
        <v>0.51700000000000002</v>
      </c>
      <c r="P90">
        <v>0.114</v>
      </c>
      <c r="Q90">
        <v>1.7529999999999999</v>
      </c>
      <c r="R90">
        <v>0.66800000000000004</v>
      </c>
      <c r="S90">
        <v>6.0000000000000001E-3</v>
      </c>
      <c r="T90">
        <v>0.64</v>
      </c>
      <c r="U90">
        <v>0.73599999999999999</v>
      </c>
      <c r="V90">
        <v>0.23100000000000001</v>
      </c>
      <c r="W90">
        <v>1.875</v>
      </c>
      <c r="X90">
        <v>0.92</v>
      </c>
      <c r="Y90" s="10">
        <v>2.5000000000000001E-2</v>
      </c>
    </row>
    <row r="91" spans="1:25" x14ac:dyDescent="0.25">
      <c r="A91">
        <v>12</v>
      </c>
      <c r="B91" t="s">
        <v>23</v>
      </c>
      <c r="C91">
        <v>4</v>
      </c>
      <c r="D91">
        <v>1</v>
      </c>
      <c r="E91" t="b">
        <v>0</v>
      </c>
      <c r="F91">
        <v>5273</v>
      </c>
      <c r="G91" s="10" t="s">
        <v>23</v>
      </c>
      <c r="H91">
        <v>0.81100000000000005</v>
      </c>
      <c r="I91">
        <v>1.1559999999999999</v>
      </c>
      <c r="J91">
        <v>0.224</v>
      </c>
      <c r="K91">
        <v>2.0859999999999999</v>
      </c>
      <c r="L91">
        <v>1.5089999999999999</v>
      </c>
      <c r="M91">
        <v>4.2999999999999997E-2</v>
      </c>
      <c r="N91">
        <v>0.78100000000000003</v>
      </c>
      <c r="O91">
        <v>1.115</v>
      </c>
      <c r="P91">
        <v>0.20499999999999999</v>
      </c>
      <c r="Q91">
        <v>2.0590000000000002</v>
      </c>
      <c r="R91">
        <v>1.4630000000000001</v>
      </c>
      <c r="S91">
        <v>3.9E-2</v>
      </c>
      <c r="T91">
        <v>0.84199999999999997</v>
      </c>
      <c r="U91">
        <v>1.1990000000000001</v>
      </c>
      <c r="V91">
        <v>0.24299999999999999</v>
      </c>
      <c r="W91">
        <v>2.113</v>
      </c>
      <c r="X91">
        <v>1.556</v>
      </c>
      <c r="Y91" s="10">
        <v>4.8000000000000001E-2</v>
      </c>
    </row>
    <row r="92" spans="1:25" x14ac:dyDescent="0.25">
      <c r="A92">
        <v>19</v>
      </c>
      <c r="B92" t="s">
        <v>24</v>
      </c>
      <c r="C92">
        <v>4</v>
      </c>
      <c r="D92">
        <v>1</v>
      </c>
      <c r="E92" t="b">
        <v>0</v>
      </c>
      <c r="F92">
        <v>31537</v>
      </c>
      <c r="G92" s="10" t="s">
        <v>48</v>
      </c>
      <c r="H92">
        <v>0.85499999999999998</v>
      </c>
      <c r="I92">
        <v>0.97699999999999998</v>
      </c>
      <c r="J92">
        <v>0.223</v>
      </c>
      <c r="K92">
        <v>2.1520000000000001</v>
      </c>
      <c r="L92">
        <v>1.218</v>
      </c>
      <c r="M92">
        <v>4.9000000000000002E-2</v>
      </c>
      <c r="N92">
        <v>0.84099999999999997</v>
      </c>
      <c r="O92">
        <v>0.96099999999999997</v>
      </c>
      <c r="P92">
        <v>0.216</v>
      </c>
      <c r="Q92">
        <v>2.1389999999999998</v>
      </c>
      <c r="R92">
        <v>1.202</v>
      </c>
      <c r="S92">
        <v>4.7E-2</v>
      </c>
      <c r="T92">
        <v>0.86799999999999999</v>
      </c>
      <c r="U92">
        <v>0.99399999999999999</v>
      </c>
      <c r="V92">
        <v>0.23</v>
      </c>
      <c r="W92">
        <v>2.165</v>
      </c>
      <c r="X92">
        <v>1.2350000000000001</v>
      </c>
      <c r="Y92" s="10">
        <v>5.0999999999999997E-2</v>
      </c>
    </row>
    <row r="93" spans="1:25" x14ac:dyDescent="0.25">
      <c r="A93">
        <v>26</v>
      </c>
      <c r="B93" t="s">
        <v>25</v>
      </c>
      <c r="C93">
        <v>4</v>
      </c>
      <c r="D93">
        <v>1</v>
      </c>
      <c r="E93" t="b">
        <v>0</v>
      </c>
      <c r="F93">
        <v>6</v>
      </c>
      <c r="G93" s="10" t="s">
        <v>49</v>
      </c>
      <c r="H93">
        <v>0.82</v>
      </c>
      <c r="I93">
        <v>0.76300000000000001</v>
      </c>
      <c r="J93">
        <v>0</v>
      </c>
      <c r="K93">
        <v>1.9239999999999999</v>
      </c>
      <c r="L93">
        <v>0.67600000000000005</v>
      </c>
      <c r="M93">
        <v>0</v>
      </c>
      <c r="N93">
        <v>7.6999999999999999E-2</v>
      </c>
      <c r="O93">
        <v>-0.14099999999999999</v>
      </c>
      <c r="P93">
        <v>0</v>
      </c>
      <c r="Q93">
        <v>1.7829999999999999</v>
      </c>
      <c r="R93">
        <v>-0.19400000000000001</v>
      </c>
      <c r="S93">
        <v>0</v>
      </c>
      <c r="T93">
        <v>2.0760000000000001</v>
      </c>
      <c r="U93">
        <v>2.6190000000000002</v>
      </c>
      <c r="V93">
        <v>0</v>
      </c>
      <c r="W93">
        <v>2.0720000000000001</v>
      </c>
      <c r="X93">
        <v>2.4849999999999999</v>
      </c>
      <c r="Y93" s="10">
        <v>0</v>
      </c>
    </row>
    <row r="94" spans="1:25" x14ac:dyDescent="0.25">
      <c r="A94">
        <v>33</v>
      </c>
      <c r="B94" t="s">
        <v>27</v>
      </c>
      <c r="C94">
        <v>4</v>
      </c>
      <c r="D94">
        <v>1</v>
      </c>
      <c r="E94" t="b">
        <v>0</v>
      </c>
      <c r="F94">
        <v>2099</v>
      </c>
      <c r="G94" s="10" t="s">
        <v>27</v>
      </c>
      <c r="H94">
        <v>0.89</v>
      </c>
      <c r="I94">
        <v>0.33300000000000002</v>
      </c>
      <c r="J94">
        <v>0.16600000000000001</v>
      </c>
      <c r="K94">
        <v>2.0049999999999999</v>
      </c>
      <c r="L94">
        <v>0.32400000000000001</v>
      </c>
      <c r="M94">
        <v>2.7E-2</v>
      </c>
      <c r="N94">
        <v>0.83499999999999996</v>
      </c>
      <c r="O94">
        <v>0.30299999999999999</v>
      </c>
      <c r="P94">
        <v>0.14199999999999999</v>
      </c>
      <c r="Q94">
        <v>1.9710000000000001</v>
      </c>
      <c r="R94">
        <v>0.29899999999999999</v>
      </c>
      <c r="S94">
        <v>2.1999999999999999E-2</v>
      </c>
      <c r="T94">
        <v>0.94599999999999995</v>
      </c>
      <c r="U94">
        <v>0.36399999999999999</v>
      </c>
      <c r="V94">
        <v>0.19</v>
      </c>
      <c r="W94">
        <v>2.04</v>
      </c>
      <c r="X94">
        <v>0.34899999999999998</v>
      </c>
      <c r="Y94" s="10">
        <v>3.3000000000000002E-2</v>
      </c>
    </row>
    <row r="95" spans="1:25" x14ac:dyDescent="0.25">
      <c r="A95">
        <v>40</v>
      </c>
      <c r="B95" t="s">
        <v>28</v>
      </c>
      <c r="C95">
        <v>4</v>
      </c>
      <c r="D95">
        <v>1</v>
      </c>
      <c r="E95" t="b">
        <v>0</v>
      </c>
      <c r="F95">
        <v>20356</v>
      </c>
      <c r="G95" s="10" t="s">
        <v>50</v>
      </c>
      <c r="H95">
        <v>1.0489999999999999</v>
      </c>
      <c r="I95">
        <v>0.96599999999999997</v>
      </c>
      <c r="J95">
        <v>0.27600000000000002</v>
      </c>
      <c r="K95">
        <v>1.954</v>
      </c>
      <c r="L95">
        <v>1.68</v>
      </c>
      <c r="M95">
        <v>4.2999999999999997E-2</v>
      </c>
      <c r="N95">
        <v>1.028</v>
      </c>
      <c r="O95">
        <v>0.94399999999999995</v>
      </c>
      <c r="P95">
        <v>0.26500000000000001</v>
      </c>
      <c r="Q95">
        <v>1.9430000000000001</v>
      </c>
      <c r="R95">
        <v>1.6519999999999999</v>
      </c>
      <c r="S95">
        <v>0.04</v>
      </c>
      <c r="T95">
        <v>1.071</v>
      </c>
      <c r="U95">
        <v>0.98799999999999999</v>
      </c>
      <c r="V95">
        <v>0.28699999999999998</v>
      </c>
      <c r="W95">
        <v>1.966</v>
      </c>
      <c r="X95">
        <v>1.7090000000000001</v>
      </c>
      <c r="Y95" s="10">
        <v>4.4999999999999998E-2</v>
      </c>
    </row>
    <row r="96" spans="1:25" x14ac:dyDescent="0.25">
      <c r="A96">
        <v>47</v>
      </c>
      <c r="B96" t="s">
        <v>29</v>
      </c>
      <c r="C96">
        <v>4</v>
      </c>
      <c r="D96">
        <v>1</v>
      </c>
      <c r="E96" t="b">
        <v>0</v>
      </c>
      <c r="F96">
        <v>2</v>
      </c>
      <c r="G96" s="10" t="s">
        <v>61</v>
      </c>
      <c r="H96">
        <v>0.22500000000000001</v>
      </c>
      <c r="I96">
        <v>1.857</v>
      </c>
      <c r="J96">
        <v>1.345</v>
      </c>
      <c r="K96">
        <v>1.5980000000000001</v>
      </c>
      <c r="L96">
        <v>1.3080000000000001</v>
      </c>
      <c r="M96">
        <v>0</v>
      </c>
      <c r="N96">
        <v>-0.90700000000000003</v>
      </c>
      <c r="O96">
        <v>-1</v>
      </c>
      <c r="P96">
        <v>-1</v>
      </c>
      <c r="Q96">
        <v>-0.58199999999999996</v>
      </c>
      <c r="R96">
        <v>-0.97799999999999998</v>
      </c>
      <c r="S96">
        <v>0</v>
      </c>
      <c r="T96">
        <v>15.11</v>
      </c>
      <c r="U96">
        <v>24720.698</v>
      </c>
      <c r="V96">
        <v>118900.2</v>
      </c>
      <c r="W96">
        <v>15.167</v>
      </c>
      <c r="X96">
        <v>242.351</v>
      </c>
      <c r="Y96" s="10">
        <v>0</v>
      </c>
    </row>
    <row r="97" spans="1:25" x14ac:dyDescent="0.25">
      <c r="A97">
        <v>54</v>
      </c>
      <c r="B97" t="s">
        <v>30</v>
      </c>
      <c r="C97">
        <v>4</v>
      </c>
      <c r="D97">
        <v>1</v>
      </c>
      <c r="E97" t="b">
        <v>0</v>
      </c>
      <c r="F97">
        <v>712</v>
      </c>
      <c r="G97" s="10" t="s">
        <v>51</v>
      </c>
      <c r="H97">
        <v>0.65500000000000003</v>
      </c>
      <c r="I97">
        <v>8.5999999999999993E-2</v>
      </c>
      <c r="J97">
        <v>0.10100000000000001</v>
      </c>
      <c r="K97">
        <v>1.78</v>
      </c>
      <c r="L97">
        <v>0.28499999999999998</v>
      </c>
      <c r="M97">
        <v>1.2999999999999999E-2</v>
      </c>
      <c r="N97">
        <v>0.59</v>
      </c>
      <c r="O97">
        <v>6.5000000000000002E-2</v>
      </c>
      <c r="P97">
        <v>7.2999999999999995E-2</v>
      </c>
      <c r="Q97">
        <v>1.7410000000000001</v>
      </c>
      <c r="R97">
        <v>0.247</v>
      </c>
      <c r="S97">
        <v>6.0000000000000001E-3</v>
      </c>
      <c r="T97">
        <v>0.72299999999999998</v>
      </c>
      <c r="U97">
        <v>0.108</v>
      </c>
      <c r="V97">
        <v>0.13</v>
      </c>
      <c r="W97">
        <v>1.82</v>
      </c>
      <c r="X97">
        <v>0.32400000000000001</v>
      </c>
      <c r="Y97" s="10">
        <v>1.9E-2</v>
      </c>
    </row>
    <row r="98" spans="1:25" x14ac:dyDescent="0.25">
      <c r="A98">
        <v>61</v>
      </c>
      <c r="B98" t="s">
        <v>31</v>
      </c>
      <c r="C98">
        <v>4</v>
      </c>
      <c r="D98">
        <v>1</v>
      </c>
      <c r="E98" t="b">
        <v>0</v>
      </c>
      <c r="F98">
        <v>63</v>
      </c>
      <c r="G98" s="10" t="s">
        <v>65</v>
      </c>
      <c r="H98">
        <v>1.0620000000000001</v>
      </c>
      <c r="I98">
        <v>1.1200000000000001</v>
      </c>
      <c r="J98">
        <v>2.4670000000000001</v>
      </c>
      <c r="K98">
        <v>2.17</v>
      </c>
      <c r="L98">
        <v>1.2470000000000001</v>
      </c>
      <c r="M98">
        <v>5.8999999999999997E-2</v>
      </c>
      <c r="N98">
        <v>0.64700000000000002</v>
      </c>
      <c r="O98">
        <v>0.67600000000000005</v>
      </c>
      <c r="P98">
        <v>1.677</v>
      </c>
      <c r="Q98">
        <v>1.919</v>
      </c>
      <c r="R98">
        <v>0.78700000000000003</v>
      </c>
      <c r="S98">
        <v>8.0000000000000002E-3</v>
      </c>
      <c r="T98">
        <v>1.581</v>
      </c>
      <c r="U98">
        <v>1.6819999999999999</v>
      </c>
      <c r="V98">
        <v>3.4889999999999999</v>
      </c>
      <c r="W98">
        <v>2.4430000000000001</v>
      </c>
      <c r="X98">
        <v>1.825</v>
      </c>
      <c r="Y98" s="10">
        <v>0.114</v>
      </c>
    </row>
    <row r="99" spans="1:25" x14ac:dyDescent="0.25">
      <c r="A99">
        <v>68</v>
      </c>
      <c r="B99" t="s">
        <v>32</v>
      </c>
      <c r="C99">
        <v>4</v>
      </c>
      <c r="D99">
        <v>1</v>
      </c>
      <c r="E99" t="b">
        <v>0</v>
      </c>
      <c r="F99">
        <v>7672</v>
      </c>
      <c r="G99" s="10" t="s">
        <v>63</v>
      </c>
      <c r="H99">
        <v>0.92100000000000004</v>
      </c>
      <c r="I99">
        <v>1.3069999999999999</v>
      </c>
      <c r="J99">
        <v>0.57199999999999995</v>
      </c>
      <c r="K99">
        <v>2.3130000000000002</v>
      </c>
      <c r="L99">
        <v>0.84399999999999997</v>
      </c>
      <c r="M99">
        <v>8.2000000000000003E-2</v>
      </c>
      <c r="N99">
        <v>0.89200000000000002</v>
      </c>
      <c r="O99">
        <v>1.264</v>
      </c>
      <c r="P99">
        <v>0.54200000000000004</v>
      </c>
      <c r="Q99">
        <v>2.2810000000000001</v>
      </c>
      <c r="R99">
        <v>0.81699999999999995</v>
      </c>
      <c r="S99">
        <v>7.6999999999999999E-2</v>
      </c>
      <c r="T99">
        <v>0.95099999999999996</v>
      </c>
      <c r="U99">
        <v>1.351</v>
      </c>
      <c r="V99">
        <v>0.60299999999999998</v>
      </c>
      <c r="W99">
        <v>2.3450000000000002</v>
      </c>
      <c r="X99">
        <v>0.871</v>
      </c>
      <c r="Y99" s="10">
        <v>8.7999999999999995E-2</v>
      </c>
    </row>
    <row r="100" spans="1:25" x14ac:dyDescent="0.25">
      <c r="A100">
        <v>75</v>
      </c>
      <c r="B100" t="s">
        <v>33</v>
      </c>
      <c r="C100">
        <v>4</v>
      </c>
      <c r="D100">
        <v>1</v>
      </c>
      <c r="E100" t="b">
        <v>0</v>
      </c>
      <c r="F100">
        <v>283</v>
      </c>
      <c r="G100" s="10" t="s">
        <v>33</v>
      </c>
      <c r="H100">
        <v>0.72799999999999998</v>
      </c>
      <c r="I100">
        <v>0.26</v>
      </c>
      <c r="J100">
        <v>0.14199999999999999</v>
      </c>
      <c r="K100">
        <v>1.837</v>
      </c>
      <c r="L100">
        <v>0.38700000000000001</v>
      </c>
      <c r="M100">
        <v>8.9999999999999993E-3</v>
      </c>
      <c r="N100">
        <v>0.61</v>
      </c>
      <c r="O100">
        <v>0.192</v>
      </c>
      <c r="P100">
        <v>9.5000000000000001E-2</v>
      </c>
      <c r="Q100">
        <v>1.778</v>
      </c>
      <c r="R100">
        <v>0.30299999999999999</v>
      </c>
      <c r="S100">
        <v>2E-3</v>
      </c>
      <c r="T100">
        <v>0.85599999999999998</v>
      </c>
      <c r="U100">
        <v>0.33100000000000002</v>
      </c>
      <c r="V100">
        <v>0.191</v>
      </c>
      <c r="W100">
        <v>1.8979999999999999</v>
      </c>
      <c r="X100">
        <v>0.47699999999999998</v>
      </c>
      <c r="Y100" s="10">
        <v>1.7000000000000001E-2</v>
      </c>
    </row>
    <row r="101" spans="1:25" x14ac:dyDescent="0.25">
      <c r="A101">
        <v>82</v>
      </c>
      <c r="B101" t="s">
        <v>34</v>
      </c>
      <c r="C101">
        <v>4</v>
      </c>
      <c r="D101">
        <v>1</v>
      </c>
      <c r="E101" t="b">
        <v>0</v>
      </c>
      <c r="F101">
        <v>2</v>
      </c>
      <c r="G101" s="10" t="s">
        <v>62</v>
      </c>
      <c r="H101">
        <v>0</v>
      </c>
      <c r="I101">
        <v>0.58099999999999996</v>
      </c>
      <c r="J101">
        <v>0</v>
      </c>
      <c r="K101">
        <v>2</v>
      </c>
      <c r="L101">
        <v>1.7390000000000001</v>
      </c>
      <c r="M101">
        <v>0</v>
      </c>
      <c r="N101">
        <v>0</v>
      </c>
      <c r="O101">
        <v>-0.995</v>
      </c>
      <c r="P101">
        <v>0</v>
      </c>
      <c r="Q101">
        <v>2</v>
      </c>
      <c r="R101">
        <v>-0.14000000000000001</v>
      </c>
      <c r="S101">
        <v>0</v>
      </c>
      <c r="T101">
        <v>0</v>
      </c>
      <c r="U101">
        <v>533.41499999999996</v>
      </c>
      <c r="V101">
        <v>0</v>
      </c>
      <c r="W101">
        <v>2</v>
      </c>
      <c r="X101">
        <v>7.7240000000000002</v>
      </c>
      <c r="Y101" s="10">
        <v>0</v>
      </c>
    </row>
    <row r="102" spans="1:25" x14ac:dyDescent="0.25">
      <c r="A102">
        <v>89</v>
      </c>
      <c r="B102" t="s">
        <v>35</v>
      </c>
      <c r="C102">
        <v>4</v>
      </c>
      <c r="D102">
        <v>1</v>
      </c>
      <c r="E102" t="b">
        <v>0</v>
      </c>
      <c r="F102">
        <v>9733</v>
      </c>
      <c r="G102" s="10" t="s">
        <v>52</v>
      </c>
      <c r="H102">
        <v>1.4830000000000001</v>
      </c>
      <c r="I102">
        <v>1.18</v>
      </c>
      <c r="J102">
        <v>0.22600000000000001</v>
      </c>
      <c r="K102">
        <v>2.2389999999999999</v>
      </c>
      <c r="L102">
        <v>1.575</v>
      </c>
      <c r="M102">
        <v>8.3000000000000004E-2</v>
      </c>
      <c r="N102">
        <v>1.4419999999999999</v>
      </c>
      <c r="O102">
        <v>1.141</v>
      </c>
      <c r="P102">
        <v>0.214</v>
      </c>
      <c r="Q102">
        <v>2.2120000000000002</v>
      </c>
      <c r="R102">
        <v>1.5349999999999999</v>
      </c>
      <c r="S102">
        <v>7.8E-2</v>
      </c>
      <c r="T102">
        <v>1.524</v>
      </c>
      <c r="U102">
        <v>1.22</v>
      </c>
      <c r="V102">
        <v>0.23699999999999999</v>
      </c>
      <c r="W102">
        <v>2.266</v>
      </c>
      <c r="X102">
        <v>1.6160000000000001</v>
      </c>
      <c r="Y102" s="10">
        <v>8.7999999999999995E-2</v>
      </c>
    </row>
    <row r="103" spans="1:25" x14ac:dyDescent="0.25">
      <c r="A103">
        <v>96</v>
      </c>
      <c r="B103" t="s">
        <v>36</v>
      </c>
      <c r="C103">
        <v>4</v>
      </c>
      <c r="D103">
        <v>1</v>
      </c>
      <c r="E103" t="b">
        <v>0</v>
      </c>
      <c r="F103">
        <v>23</v>
      </c>
      <c r="G103" s="10" t="s">
        <v>53</v>
      </c>
      <c r="H103">
        <v>0.52600000000000002</v>
      </c>
      <c r="I103">
        <v>0.46300000000000002</v>
      </c>
      <c r="J103">
        <v>0.17799999999999999</v>
      </c>
      <c r="K103">
        <v>1.88</v>
      </c>
      <c r="L103">
        <v>0.77400000000000002</v>
      </c>
      <c r="M103">
        <v>2E-3</v>
      </c>
      <c r="N103">
        <v>0.20399999999999999</v>
      </c>
      <c r="O103">
        <v>0.16300000000000001</v>
      </c>
      <c r="P103">
        <v>2.8000000000000001E-2</v>
      </c>
      <c r="Q103">
        <v>1.579</v>
      </c>
      <c r="R103">
        <v>0.39700000000000002</v>
      </c>
      <c r="S103">
        <v>-2E-3</v>
      </c>
      <c r="T103">
        <v>0.93300000000000005</v>
      </c>
      <c r="U103">
        <v>0.84099999999999997</v>
      </c>
      <c r="V103">
        <v>0.35</v>
      </c>
      <c r="W103">
        <v>2.2149999999999999</v>
      </c>
      <c r="X103">
        <v>1.254</v>
      </c>
      <c r="Y103" s="10">
        <v>7.0000000000000001E-3</v>
      </c>
    </row>
    <row r="104" spans="1:25" x14ac:dyDescent="0.25">
      <c r="A104">
        <v>103</v>
      </c>
      <c r="B104" t="s">
        <v>37</v>
      </c>
      <c r="C104">
        <v>4</v>
      </c>
      <c r="D104">
        <v>1</v>
      </c>
      <c r="E104" t="b">
        <v>0</v>
      </c>
      <c r="F104">
        <v>236</v>
      </c>
      <c r="G104" s="10" t="s">
        <v>54</v>
      </c>
      <c r="H104">
        <v>1.1000000000000001</v>
      </c>
      <c r="I104">
        <v>1.121</v>
      </c>
      <c r="J104">
        <v>0.76200000000000001</v>
      </c>
      <c r="K104">
        <v>2.157</v>
      </c>
      <c r="L104">
        <v>0.878</v>
      </c>
      <c r="M104">
        <v>6.2E-2</v>
      </c>
      <c r="N104">
        <v>0.90200000000000002</v>
      </c>
      <c r="O104">
        <v>0.89700000000000002</v>
      </c>
      <c r="P104">
        <v>0.57199999999999995</v>
      </c>
      <c r="Q104">
        <v>2.0059999999999998</v>
      </c>
      <c r="R104">
        <v>0.72499999999999998</v>
      </c>
      <c r="S104">
        <v>3.5000000000000003E-2</v>
      </c>
      <c r="T104">
        <v>1.32</v>
      </c>
      <c r="U104">
        <v>1.3720000000000001</v>
      </c>
      <c r="V104">
        <v>0.97399999999999998</v>
      </c>
      <c r="W104">
        <v>2.3159999999999998</v>
      </c>
      <c r="X104">
        <v>1.0449999999999999</v>
      </c>
      <c r="Y104" s="10">
        <v>8.8999999999999996E-2</v>
      </c>
    </row>
    <row r="105" spans="1:25" x14ac:dyDescent="0.25">
      <c r="A105">
        <v>110</v>
      </c>
      <c r="B105" t="s">
        <v>38</v>
      </c>
      <c r="C105">
        <v>4</v>
      </c>
      <c r="D105">
        <v>1</v>
      </c>
      <c r="E105" t="b">
        <v>0</v>
      </c>
      <c r="F105">
        <v>296</v>
      </c>
      <c r="G105" s="10" t="s">
        <v>55</v>
      </c>
      <c r="H105">
        <v>0.63700000000000001</v>
      </c>
      <c r="I105">
        <v>1.38</v>
      </c>
      <c r="J105">
        <v>4.4740000000000002</v>
      </c>
      <c r="K105">
        <v>2.6520000000000001</v>
      </c>
      <c r="L105">
        <v>0.89100000000000001</v>
      </c>
      <c r="M105">
        <v>0.108</v>
      </c>
      <c r="N105">
        <v>0.52700000000000002</v>
      </c>
      <c r="O105">
        <v>1.151</v>
      </c>
      <c r="P105">
        <v>3.6579999999999999</v>
      </c>
      <c r="Q105">
        <v>2.4279999999999999</v>
      </c>
      <c r="R105">
        <v>0.73799999999999999</v>
      </c>
      <c r="S105">
        <v>7.5999999999999998E-2</v>
      </c>
      <c r="T105">
        <v>0.755</v>
      </c>
      <c r="U105">
        <v>1.633</v>
      </c>
      <c r="V105">
        <v>5.4340000000000002</v>
      </c>
      <c r="W105">
        <v>2.89</v>
      </c>
      <c r="X105">
        <v>1.0580000000000001</v>
      </c>
      <c r="Y105" s="10">
        <v>0.14199999999999999</v>
      </c>
    </row>
    <row r="106" spans="1:25" x14ac:dyDescent="0.25">
      <c r="A106">
        <v>117</v>
      </c>
      <c r="B106" t="s">
        <v>39</v>
      </c>
      <c r="C106">
        <v>4</v>
      </c>
      <c r="D106">
        <v>1</v>
      </c>
      <c r="E106" t="b">
        <v>0</v>
      </c>
      <c r="F106">
        <v>13</v>
      </c>
      <c r="G106" s="10" t="s">
        <v>56</v>
      </c>
      <c r="H106">
        <v>0.53500000000000003</v>
      </c>
      <c r="I106">
        <v>0.90200000000000002</v>
      </c>
      <c r="J106">
        <v>0.317</v>
      </c>
      <c r="K106">
        <v>1.8640000000000001</v>
      </c>
      <c r="L106">
        <v>1.1819999999999999</v>
      </c>
      <c r="M106">
        <v>7.2999999999999995E-2</v>
      </c>
      <c r="N106">
        <v>0.189</v>
      </c>
      <c r="O106">
        <v>0.39900000000000002</v>
      </c>
      <c r="P106">
        <v>2.5999999999999999E-2</v>
      </c>
      <c r="Q106">
        <v>1.5640000000000001</v>
      </c>
      <c r="R106">
        <v>0.64600000000000002</v>
      </c>
      <c r="S106">
        <v>-4.7E-2</v>
      </c>
      <c r="T106">
        <v>0.98199999999999998</v>
      </c>
      <c r="U106">
        <v>1.587</v>
      </c>
      <c r="V106">
        <v>0.69199999999999995</v>
      </c>
      <c r="W106">
        <v>2.1989999999999998</v>
      </c>
      <c r="X106">
        <v>1.8939999999999999</v>
      </c>
      <c r="Y106" s="10">
        <v>0.20899999999999999</v>
      </c>
    </row>
    <row r="107" spans="1:25" x14ac:dyDescent="0.25">
      <c r="A107">
        <v>124</v>
      </c>
      <c r="B107" t="s">
        <v>40</v>
      </c>
      <c r="C107">
        <v>4</v>
      </c>
      <c r="D107">
        <v>1</v>
      </c>
      <c r="E107" t="b">
        <v>0</v>
      </c>
      <c r="F107">
        <v>2353</v>
      </c>
      <c r="G107" s="10" t="s">
        <v>57</v>
      </c>
      <c r="H107">
        <v>1.054</v>
      </c>
      <c r="I107">
        <v>0.112</v>
      </c>
      <c r="J107">
        <v>0.13800000000000001</v>
      </c>
      <c r="K107">
        <v>2.0070000000000001</v>
      </c>
      <c r="L107">
        <v>0.19700000000000001</v>
      </c>
      <c r="M107">
        <v>2.1000000000000001E-2</v>
      </c>
      <c r="N107">
        <v>0.99299999999999999</v>
      </c>
      <c r="O107">
        <v>9.6000000000000002E-2</v>
      </c>
      <c r="P107">
        <v>0.11700000000000001</v>
      </c>
      <c r="Q107">
        <v>1.972</v>
      </c>
      <c r="R107">
        <v>0.18</v>
      </c>
      <c r="S107">
        <v>1.6E-2</v>
      </c>
      <c r="T107">
        <v>1.117</v>
      </c>
      <c r="U107">
        <v>0.127</v>
      </c>
      <c r="V107">
        <v>0.16</v>
      </c>
      <c r="W107">
        <v>2.0409999999999999</v>
      </c>
      <c r="X107">
        <v>0.214</v>
      </c>
      <c r="Y107" s="10">
        <v>2.5999999999999999E-2</v>
      </c>
    </row>
    <row r="108" spans="1:25" x14ac:dyDescent="0.25">
      <c r="A108">
        <v>131</v>
      </c>
      <c r="B108" t="s">
        <v>41</v>
      </c>
      <c r="C108">
        <v>4</v>
      </c>
      <c r="D108">
        <v>1</v>
      </c>
      <c r="E108" t="b">
        <v>0</v>
      </c>
      <c r="F108">
        <v>562</v>
      </c>
      <c r="G108" s="10" t="s">
        <v>58</v>
      </c>
      <c r="H108">
        <v>1.429</v>
      </c>
      <c r="I108">
        <v>0.625</v>
      </c>
      <c r="J108">
        <v>1.2569999999999999</v>
      </c>
      <c r="K108">
        <v>2.0990000000000002</v>
      </c>
      <c r="L108">
        <v>1.452</v>
      </c>
      <c r="M108">
        <v>4.5999999999999999E-2</v>
      </c>
      <c r="N108">
        <v>1.2549999999999999</v>
      </c>
      <c r="O108">
        <v>0.52600000000000002</v>
      </c>
      <c r="P108">
        <v>1.046</v>
      </c>
      <c r="Q108">
        <v>2</v>
      </c>
      <c r="R108">
        <v>1.286</v>
      </c>
      <c r="S108">
        <v>3.1E-2</v>
      </c>
      <c r="T108">
        <v>1.6160000000000001</v>
      </c>
      <c r="U108">
        <v>0.73</v>
      </c>
      <c r="V108">
        <v>1.4910000000000001</v>
      </c>
      <c r="W108">
        <v>2.202</v>
      </c>
      <c r="X108">
        <v>1.63</v>
      </c>
      <c r="Y108" s="10">
        <v>0.06</v>
      </c>
    </row>
    <row r="109" spans="1:25" x14ac:dyDescent="0.25">
      <c r="A109">
        <v>138</v>
      </c>
      <c r="B109" t="s">
        <v>42</v>
      </c>
      <c r="C109">
        <v>4</v>
      </c>
      <c r="D109">
        <v>1</v>
      </c>
      <c r="E109" t="b">
        <v>0</v>
      </c>
      <c r="F109">
        <v>1837</v>
      </c>
      <c r="G109" s="10" t="s">
        <v>59</v>
      </c>
      <c r="H109">
        <v>0.77500000000000002</v>
      </c>
      <c r="I109">
        <v>1.6419999999999999</v>
      </c>
      <c r="J109">
        <v>0.93</v>
      </c>
      <c r="K109">
        <v>1.9279999999999999</v>
      </c>
      <c r="L109">
        <v>1.7270000000000001</v>
      </c>
      <c r="M109">
        <v>7.0999999999999994E-2</v>
      </c>
      <c r="N109">
        <v>0.71699999999999997</v>
      </c>
      <c r="O109">
        <v>1.5329999999999999</v>
      </c>
      <c r="P109">
        <v>0.83799999999999997</v>
      </c>
      <c r="Q109">
        <v>1.8979999999999999</v>
      </c>
      <c r="R109">
        <v>1.623</v>
      </c>
      <c r="S109">
        <v>6.0999999999999999E-2</v>
      </c>
      <c r="T109">
        <v>0.83499999999999996</v>
      </c>
      <c r="U109">
        <v>1.7569999999999999</v>
      </c>
      <c r="V109">
        <v>1.0269999999999999</v>
      </c>
      <c r="W109">
        <v>1.958</v>
      </c>
      <c r="X109">
        <v>1.835</v>
      </c>
      <c r="Y109" s="10">
        <v>8.2000000000000003E-2</v>
      </c>
    </row>
    <row r="110" spans="1:25" x14ac:dyDescent="0.25">
      <c r="A110">
        <v>145</v>
      </c>
      <c r="B110" t="s">
        <v>43</v>
      </c>
      <c r="C110">
        <v>4</v>
      </c>
      <c r="D110">
        <v>1</v>
      </c>
      <c r="E110" t="b">
        <v>0</v>
      </c>
      <c r="F110">
        <v>188</v>
      </c>
      <c r="G110" s="10" t="s">
        <v>64</v>
      </c>
      <c r="H110">
        <v>0.69099999999999995</v>
      </c>
      <c r="I110">
        <v>0.83299999999999996</v>
      </c>
      <c r="J110">
        <v>3.016</v>
      </c>
      <c r="K110">
        <v>2.379</v>
      </c>
      <c r="L110">
        <v>1.107</v>
      </c>
      <c r="M110">
        <v>3.7999999999999999E-2</v>
      </c>
      <c r="N110">
        <v>0.53500000000000003</v>
      </c>
      <c r="O110">
        <v>0.627</v>
      </c>
      <c r="P110">
        <v>2.3220000000000001</v>
      </c>
      <c r="Q110">
        <v>2.1829999999999998</v>
      </c>
      <c r="R110">
        <v>0.86799999999999999</v>
      </c>
      <c r="S110">
        <v>1.6E-2</v>
      </c>
      <c r="T110">
        <v>0.86299999999999999</v>
      </c>
      <c r="U110">
        <v>1.0640000000000001</v>
      </c>
      <c r="V110">
        <v>3.855</v>
      </c>
      <c r="W110">
        <v>2.5870000000000002</v>
      </c>
      <c r="X110">
        <v>1.377</v>
      </c>
      <c r="Y110" s="10">
        <v>6.0999999999999999E-2</v>
      </c>
    </row>
    <row r="111" spans="1:25" x14ac:dyDescent="0.25">
      <c r="A111">
        <v>152</v>
      </c>
      <c r="B111" t="s">
        <v>44</v>
      </c>
      <c r="C111">
        <v>4</v>
      </c>
      <c r="D111">
        <v>1</v>
      </c>
      <c r="E111" t="b">
        <v>0</v>
      </c>
      <c r="F111">
        <v>0</v>
      </c>
      <c r="G111" s="10" t="s">
        <v>60</v>
      </c>
      <c r="H111" t="s">
        <v>26</v>
      </c>
      <c r="I111" t="s">
        <v>26</v>
      </c>
      <c r="J111" t="s">
        <v>26</v>
      </c>
      <c r="K111" t="s">
        <v>26</v>
      </c>
      <c r="L111" t="s">
        <v>26</v>
      </c>
      <c r="M111" t="s">
        <v>26</v>
      </c>
      <c r="N111" t="s">
        <v>26</v>
      </c>
      <c r="O111" t="s">
        <v>26</v>
      </c>
      <c r="P111" t="s">
        <v>26</v>
      </c>
      <c r="Q111" t="s">
        <v>26</v>
      </c>
      <c r="R111" t="s">
        <v>26</v>
      </c>
      <c r="S111" t="s">
        <v>26</v>
      </c>
      <c r="T111" t="s">
        <v>26</v>
      </c>
      <c r="U111" t="s">
        <v>26</v>
      </c>
      <c r="V111" t="s">
        <v>26</v>
      </c>
      <c r="W111" t="s">
        <v>26</v>
      </c>
      <c r="X111" t="s">
        <v>26</v>
      </c>
      <c r="Y111" s="10" t="s">
        <v>26</v>
      </c>
    </row>
    <row r="112" spans="1:25" x14ac:dyDescent="0.25">
      <c r="A112">
        <v>6</v>
      </c>
      <c r="B112" t="s">
        <v>22</v>
      </c>
      <c r="C112">
        <v>5</v>
      </c>
      <c r="D112">
        <v>1</v>
      </c>
      <c r="E112" t="b">
        <v>0</v>
      </c>
      <c r="F112">
        <v>6267</v>
      </c>
      <c r="G112" s="10" t="s">
        <v>47</v>
      </c>
      <c r="H112">
        <v>0.39600000000000002</v>
      </c>
      <c r="I112">
        <v>0.48499999999999999</v>
      </c>
      <c r="J112">
        <v>7.0000000000000007E-2</v>
      </c>
      <c r="K112">
        <v>7.9000000000000001E-2</v>
      </c>
      <c r="L112">
        <v>2.0249999999999999</v>
      </c>
      <c r="M112">
        <v>8.0000000000000002E-3</v>
      </c>
      <c r="N112">
        <v>0.38</v>
      </c>
      <c r="O112">
        <v>0.46600000000000003</v>
      </c>
      <c r="P112">
        <v>6.3E-2</v>
      </c>
      <c r="Q112">
        <v>7.2999999999999995E-2</v>
      </c>
      <c r="R112">
        <v>2.0070000000000001</v>
      </c>
      <c r="S112">
        <v>7.0000000000000001E-3</v>
      </c>
      <c r="T112">
        <v>0.41199999999999998</v>
      </c>
      <c r="U112">
        <v>0.504</v>
      </c>
      <c r="V112">
        <v>7.5999999999999998E-2</v>
      </c>
      <c r="W112">
        <v>8.4000000000000005E-2</v>
      </c>
      <c r="X112">
        <v>2.0430000000000001</v>
      </c>
      <c r="Y112" s="10">
        <v>0.01</v>
      </c>
    </row>
    <row r="113" spans="1:25" x14ac:dyDescent="0.25">
      <c r="A113">
        <v>13</v>
      </c>
      <c r="B113" t="s">
        <v>23</v>
      </c>
      <c r="C113">
        <v>5</v>
      </c>
      <c r="D113">
        <v>1</v>
      </c>
      <c r="E113" t="b">
        <v>0</v>
      </c>
      <c r="F113">
        <v>22755</v>
      </c>
      <c r="G113" s="10" t="s">
        <v>23</v>
      </c>
      <c r="H113">
        <v>0.64100000000000001</v>
      </c>
      <c r="I113">
        <v>0.72799999999999998</v>
      </c>
      <c r="J113">
        <v>8.4000000000000005E-2</v>
      </c>
      <c r="K113">
        <v>0.312</v>
      </c>
      <c r="L113">
        <v>2.25</v>
      </c>
      <c r="M113">
        <v>3.2000000000000001E-2</v>
      </c>
      <c r="N113">
        <v>0.63</v>
      </c>
      <c r="O113">
        <v>0.71399999999999997</v>
      </c>
      <c r="P113">
        <v>0.08</v>
      </c>
      <c r="Q113">
        <v>0.30499999999999999</v>
      </c>
      <c r="R113">
        <v>2.2370000000000001</v>
      </c>
      <c r="S113">
        <v>0.03</v>
      </c>
      <c r="T113">
        <v>0.65300000000000002</v>
      </c>
      <c r="U113">
        <v>0.74199999999999999</v>
      </c>
      <c r="V113">
        <v>8.7999999999999995E-2</v>
      </c>
      <c r="W113">
        <v>0.32</v>
      </c>
      <c r="X113">
        <v>2.2639999999999998</v>
      </c>
      <c r="Y113" s="10">
        <v>3.4000000000000002E-2</v>
      </c>
    </row>
    <row r="114" spans="1:25" x14ac:dyDescent="0.25">
      <c r="A114">
        <v>20</v>
      </c>
      <c r="B114" t="s">
        <v>24</v>
      </c>
      <c r="C114">
        <v>5</v>
      </c>
      <c r="D114">
        <v>1</v>
      </c>
      <c r="E114" t="b">
        <v>0</v>
      </c>
      <c r="F114">
        <v>100146</v>
      </c>
      <c r="G114" s="10" t="s">
        <v>48</v>
      </c>
      <c r="H114">
        <v>0.60099999999999998</v>
      </c>
      <c r="I114">
        <v>0.71799999999999997</v>
      </c>
      <c r="J114">
        <v>9.4E-2</v>
      </c>
      <c r="K114">
        <v>0.36299999999999999</v>
      </c>
      <c r="L114">
        <v>2.2799999999999998</v>
      </c>
      <c r="M114">
        <v>0.03</v>
      </c>
      <c r="N114">
        <v>0.59499999999999997</v>
      </c>
      <c r="O114">
        <v>0.71099999999999997</v>
      </c>
      <c r="P114">
        <v>9.1999999999999998E-2</v>
      </c>
      <c r="Q114">
        <v>0.35799999999999998</v>
      </c>
      <c r="R114">
        <v>2.274</v>
      </c>
      <c r="S114">
        <v>2.9000000000000001E-2</v>
      </c>
      <c r="T114">
        <v>0.60599999999999998</v>
      </c>
      <c r="U114">
        <v>0.72399999999999998</v>
      </c>
      <c r="V114">
        <v>9.6000000000000002E-2</v>
      </c>
      <c r="W114">
        <v>0.36699999999999999</v>
      </c>
      <c r="X114">
        <v>2.2869999999999999</v>
      </c>
      <c r="Y114" s="10">
        <v>0.03</v>
      </c>
    </row>
    <row r="115" spans="1:25" x14ac:dyDescent="0.25">
      <c r="A115">
        <v>27</v>
      </c>
      <c r="B115" t="s">
        <v>25</v>
      </c>
      <c r="C115">
        <v>5</v>
      </c>
      <c r="D115">
        <v>1</v>
      </c>
      <c r="E115" t="b">
        <v>0</v>
      </c>
      <c r="F115">
        <v>54</v>
      </c>
      <c r="G115" s="10" t="s">
        <v>49</v>
      </c>
      <c r="H115">
        <v>0.26</v>
      </c>
      <c r="I115">
        <v>0.67400000000000004</v>
      </c>
      <c r="J115">
        <v>8.5999999999999993E-2</v>
      </c>
      <c r="K115">
        <v>8.2000000000000003E-2</v>
      </c>
      <c r="L115">
        <v>2.0009999999999999</v>
      </c>
      <c r="M115">
        <v>2.4E-2</v>
      </c>
      <c r="N115">
        <v>0.14099999999999999</v>
      </c>
      <c r="O115">
        <v>0.42799999999999999</v>
      </c>
      <c r="P115">
        <v>1.4999999999999999E-2</v>
      </c>
      <c r="Q115">
        <v>1.0999999999999999E-2</v>
      </c>
      <c r="R115">
        <v>1.794</v>
      </c>
      <c r="S115">
        <v>-6.0000000000000001E-3</v>
      </c>
      <c r="T115">
        <v>0.39200000000000002</v>
      </c>
      <c r="U115">
        <v>0.96199999999999997</v>
      </c>
      <c r="V115">
        <v>0.16200000000000001</v>
      </c>
      <c r="W115">
        <v>0.158</v>
      </c>
      <c r="X115">
        <v>2.2240000000000002</v>
      </c>
      <c r="Y115" s="10">
        <v>5.3999999999999999E-2</v>
      </c>
    </row>
    <row r="116" spans="1:25" x14ac:dyDescent="0.25">
      <c r="A116">
        <v>34</v>
      </c>
      <c r="B116" t="s">
        <v>27</v>
      </c>
      <c r="C116">
        <v>5</v>
      </c>
      <c r="D116">
        <v>1</v>
      </c>
      <c r="E116" t="b">
        <v>0</v>
      </c>
      <c r="F116">
        <v>2756</v>
      </c>
      <c r="G116" s="10" t="s">
        <v>27</v>
      </c>
      <c r="H116">
        <v>0.59899999999999998</v>
      </c>
      <c r="I116">
        <v>0.53300000000000003</v>
      </c>
      <c r="J116">
        <v>7.4999999999999997E-2</v>
      </c>
      <c r="K116">
        <v>0.248</v>
      </c>
      <c r="L116">
        <v>2.0409999999999999</v>
      </c>
      <c r="M116">
        <v>2.8000000000000001E-2</v>
      </c>
      <c r="N116">
        <v>0.56499999999999995</v>
      </c>
      <c r="O116">
        <v>0.5</v>
      </c>
      <c r="P116">
        <v>6.3E-2</v>
      </c>
      <c r="Q116">
        <v>0.22800000000000001</v>
      </c>
      <c r="R116">
        <v>2.0129999999999999</v>
      </c>
      <c r="S116">
        <v>2.3E-2</v>
      </c>
      <c r="T116">
        <v>0.63300000000000001</v>
      </c>
      <c r="U116">
        <v>0.56599999999999995</v>
      </c>
      <c r="V116">
        <v>8.6999999999999994E-2</v>
      </c>
      <c r="W116">
        <v>0.26800000000000002</v>
      </c>
      <c r="X116">
        <v>2.0680000000000001</v>
      </c>
      <c r="Y116" s="10">
        <v>3.3000000000000002E-2</v>
      </c>
    </row>
    <row r="117" spans="1:25" x14ac:dyDescent="0.25">
      <c r="A117">
        <v>41</v>
      </c>
      <c r="B117" t="s">
        <v>28</v>
      </c>
      <c r="C117">
        <v>5</v>
      </c>
      <c r="D117">
        <v>1</v>
      </c>
      <c r="E117" t="b">
        <v>0</v>
      </c>
      <c r="F117">
        <v>214880</v>
      </c>
      <c r="G117" s="10" t="s">
        <v>50</v>
      </c>
      <c r="H117">
        <v>0.59399999999999997</v>
      </c>
      <c r="I117">
        <v>0.67800000000000005</v>
      </c>
      <c r="J117">
        <v>0.112</v>
      </c>
      <c r="K117">
        <v>0.158</v>
      </c>
      <c r="L117">
        <v>2.3239999999999998</v>
      </c>
      <c r="M117">
        <v>2.1000000000000001E-2</v>
      </c>
      <c r="N117">
        <v>0.59</v>
      </c>
      <c r="O117">
        <v>0.67400000000000004</v>
      </c>
      <c r="P117">
        <v>0.11</v>
      </c>
      <c r="Q117">
        <v>0.156</v>
      </c>
      <c r="R117">
        <v>2.3199999999999998</v>
      </c>
      <c r="S117">
        <v>2.1000000000000001E-2</v>
      </c>
      <c r="T117">
        <v>0.59799999999999998</v>
      </c>
      <c r="U117">
        <v>0.68300000000000005</v>
      </c>
      <c r="V117">
        <v>0.114</v>
      </c>
      <c r="W117">
        <v>0.159</v>
      </c>
      <c r="X117">
        <v>2.3290000000000002</v>
      </c>
      <c r="Y117" s="10">
        <v>2.1999999999999999E-2</v>
      </c>
    </row>
    <row r="118" spans="1:25" x14ac:dyDescent="0.25">
      <c r="A118">
        <v>48</v>
      </c>
      <c r="B118" t="s">
        <v>29</v>
      </c>
      <c r="C118">
        <v>5</v>
      </c>
      <c r="D118">
        <v>1</v>
      </c>
      <c r="E118" t="b">
        <v>0</v>
      </c>
      <c r="F118">
        <v>31</v>
      </c>
      <c r="G118" s="10" t="s">
        <v>61</v>
      </c>
      <c r="H118">
        <v>0.35399999999999998</v>
      </c>
      <c r="I118">
        <v>0.44600000000000001</v>
      </c>
      <c r="J118">
        <v>0.32300000000000001</v>
      </c>
      <c r="K118">
        <v>5.3999999999999999E-2</v>
      </c>
      <c r="L118">
        <v>1.857</v>
      </c>
      <c r="M118">
        <v>5.0000000000000001E-3</v>
      </c>
      <c r="N118">
        <v>0.182</v>
      </c>
      <c r="O118">
        <v>0.17899999999999999</v>
      </c>
      <c r="P118">
        <v>0.112</v>
      </c>
      <c r="Q118">
        <v>-1.0999999999999999E-2</v>
      </c>
      <c r="R118">
        <v>1.677</v>
      </c>
      <c r="S118">
        <v>-5.0000000000000001E-3</v>
      </c>
      <c r="T118">
        <v>0.55100000000000005</v>
      </c>
      <c r="U118">
        <v>0.77300000000000002</v>
      </c>
      <c r="V118">
        <v>0.57499999999999996</v>
      </c>
      <c r="W118">
        <v>0.123</v>
      </c>
      <c r="X118">
        <v>2.0489999999999999</v>
      </c>
      <c r="Y118" s="10">
        <v>1.6E-2</v>
      </c>
    </row>
    <row r="119" spans="1:25" x14ac:dyDescent="0.25">
      <c r="A119">
        <v>55</v>
      </c>
      <c r="B119" t="s">
        <v>30</v>
      </c>
      <c r="C119">
        <v>5</v>
      </c>
      <c r="D119">
        <v>1</v>
      </c>
      <c r="E119" t="b">
        <v>0</v>
      </c>
      <c r="F119">
        <v>1701</v>
      </c>
      <c r="G119" s="10" t="s">
        <v>51</v>
      </c>
      <c r="H119">
        <v>0.56299999999999994</v>
      </c>
      <c r="I119">
        <v>0.20699999999999999</v>
      </c>
      <c r="J119">
        <v>5.8999999999999997E-2</v>
      </c>
      <c r="K119">
        <v>0.161</v>
      </c>
      <c r="L119">
        <v>1.8740000000000001</v>
      </c>
      <c r="M119">
        <v>1.6E-2</v>
      </c>
      <c r="N119">
        <v>0.52500000000000002</v>
      </c>
      <c r="O119">
        <v>0.186</v>
      </c>
      <c r="P119">
        <v>4.7E-2</v>
      </c>
      <c r="Q119">
        <v>0.14399999999999999</v>
      </c>
      <c r="R119">
        <v>1.847</v>
      </c>
      <c r="S119">
        <v>1.0999999999999999E-2</v>
      </c>
      <c r="T119">
        <v>0.60199999999999998</v>
      </c>
      <c r="U119">
        <v>0.23</v>
      </c>
      <c r="V119">
        <v>7.0000000000000007E-2</v>
      </c>
      <c r="W119">
        <v>0.17799999999999999</v>
      </c>
      <c r="X119">
        <v>1.901</v>
      </c>
      <c r="Y119" s="10">
        <v>0.02</v>
      </c>
    </row>
    <row r="120" spans="1:25" x14ac:dyDescent="0.25">
      <c r="A120">
        <v>62</v>
      </c>
      <c r="B120" t="s">
        <v>31</v>
      </c>
      <c r="C120">
        <v>5</v>
      </c>
      <c r="D120">
        <v>1</v>
      </c>
      <c r="E120" t="b">
        <v>0</v>
      </c>
      <c r="F120">
        <v>578</v>
      </c>
      <c r="G120" s="10" t="s">
        <v>65</v>
      </c>
      <c r="H120">
        <v>0.66800000000000004</v>
      </c>
      <c r="I120">
        <v>0.86599999999999999</v>
      </c>
      <c r="J120">
        <v>0.314</v>
      </c>
      <c r="K120">
        <v>0.14499999999999999</v>
      </c>
      <c r="L120">
        <v>2.2639999999999998</v>
      </c>
      <c r="M120">
        <v>0.04</v>
      </c>
      <c r="N120">
        <v>0.58299999999999996</v>
      </c>
      <c r="O120">
        <v>0.76600000000000001</v>
      </c>
      <c r="P120">
        <v>0.249</v>
      </c>
      <c r="Q120">
        <v>0.115</v>
      </c>
      <c r="R120">
        <v>2.1619999999999999</v>
      </c>
      <c r="S120">
        <v>2.7E-2</v>
      </c>
      <c r="T120">
        <v>0.75700000000000001</v>
      </c>
      <c r="U120">
        <v>0.97199999999999998</v>
      </c>
      <c r="V120">
        <v>0.38200000000000001</v>
      </c>
      <c r="W120">
        <v>0.17499999999999999</v>
      </c>
      <c r="X120">
        <v>2.3690000000000002</v>
      </c>
      <c r="Y120" s="10">
        <v>5.2999999999999999E-2</v>
      </c>
    </row>
    <row r="121" spans="1:25" x14ac:dyDescent="0.25">
      <c r="A121">
        <v>69</v>
      </c>
      <c r="B121" t="s">
        <v>32</v>
      </c>
      <c r="C121">
        <v>5</v>
      </c>
      <c r="D121">
        <v>1</v>
      </c>
      <c r="E121" t="b">
        <v>0</v>
      </c>
      <c r="F121">
        <v>9848</v>
      </c>
      <c r="G121" s="10" t="s">
        <v>63</v>
      </c>
      <c r="H121">
        <v>0.70799999999999996</v>
      </c>
      <c r="I121">
        <v>1.3140000000000001</v>
      </c>
      <c r="J121">
        <v>0.314</v>
      </c>
      <c r="K121">
        <v>0.65900000000000003</v>
      </c>
      <c r="L121">
        <v>2.2770000000000001</v>
      </c>
      <c r="M121">
        <v>7.0000000000000007E-2</v>
      </c>
      <c r="N121">
        <v>0.68799999999999994</v>
      </c>
      <c r="O121">
        <v>1.278</v>
      </c>
      <c r="P121">
        <v>0.29599999999999999</v>
      </c>
      <c r="Q121">
        <v>0.63800000000000001</v>
      </c>
      <c r="R121">
        <v>2.254</v>
      </c>
      <c r="S121">
        <v>6.6000000000000003E-2</v>
      </c>
      <c r="T121">
        <v>0.72899999999999998</v>
      </c>
      <c r="U121">
        <v>1.351</v>
      </c>
      <c r="V121">
        <v>0.33100000000000002</v>
      </c>
      <c r="W121">
        <v>0.68</v>
      </c>
      <c r="X121">
        <v>2.2989999999999999</v>
      </c>
      <c r="Y121" s="10">
        <v>7.4999999999999997E-2</v>
      </c>
    </row>
    <row r="122" spans="1:25" x14ac:dyDescent="0.25">
      <c r="A122">
        <v>76</v>
      </c>
      <c r="B122" t="s">
        <v>33</v>
      </c>
      <c r="C122">
        <v>5</v>
      </c>
      <c r="D122">
        <v>1</v>
      </c>
      <c r="E122" t="b">
        <v>0</v>
      </c>
      <c r="F122">
        <v>1720</v>
      </c>
      <c r="G122" s="10" t="s">
        <v>33</v>
      </c>
      <c r="H122">
        <v>0.60899999999999999</v>
      </c>
      <c r="I122">
        <v>0.35399999999999998</v>
      </c>
      <c r="J122">
        <v>0.111</v>
      </c>
      <c r="K122">
        <v>0.107</v>
      </c>
      <c r="L122">
        <v>1.97</v>
      </c>
      <c r="M122">
        <v>1.2999999999999999E-2</v>
      </c>
      <c r="N122">
        <v>0.56899999999999995</v>
      </c>
      <c r="O122">
        <v>0.32400000000000001</v>
      </c>
      <c r="P122">
        <v>9.6000000000000002E-2</v>
      </c>
      <c r="Q122">
        <v>9.2999999999999999E-2</v>
      </c>
      <c r="R122">
        <v>1.9379999999999999</v>
      </c>
      <c r="S122">
        <v>8.9999999999999993E-3</v>
      </c>
      <c r="T122">
        <v>0.65100000000000002</v>
      </c>
      <c r="U122">
        <v>0.38400000000000001</v>
      </c>
      <c r="V122">
        <v>0.127</v>
      </c>
      <c r="W122">
        <v>0.12</v>
      </c>
      <c r="X122">
        <v>2.004</v>
      </c>
      <c r="Y122" s="10">
        <v>1.7000000000000001E-2</v>
      </c>
    </row>
    <row r="123" spans="1:25" x14ac:dyDescent="0.25">
      <c r="A123">
        <v>83</v>
      </c>
      <c r="B123" t="s">
        <v>34</v>
      </c>
      <c r="C123">
        <v>5</v>
      </c>
      <c r="D123">
        <v>1</v>
      </c>
      <c r="E123" t="b">
        <v>0</v>
      </c>
      <c r="F123">
        <v>105</v>
      </c>
      <c r="G123" s="10" t="s">
        <v>62</v>
      </c>
      <c r="H123">
        <v>0.28499999999999998</v>
      </c>
      <c r="I123">
        <v>0.68799999999999994</v>
      </c>
      <c r="J123">
        <v>0.125</v>
      </c>
      <c r="K123">
        <v>9.2999999999999999E-2</v>
      </c>
      <c r="L123">
        <v>2.2069999999999999</v>
      </c>
      <c r="M123">
        <v>4.9000000000000002E-2</v>
      </c>
      <c r="N123">
        <v>0.186</v>
      </c>
      <c r="O123">
        <v>0.495</v>
      </c>
      <c r="P123">
        <v>6.7000000000000004E-2</v>
      </c>
      <c r="Q123">
        <v>4.2999999999999997E-2</v>
      </c>
      <c r="R123">
        <v>2.0459999999999998</v>
      </c>
      <c r="S123">
        <v>1.2999999999999999E-2</v>
      </c>
      <c r="T123">
        <v>0.39300000000000002</v>
      </c>
      <c r="U123">
        <v>0.90700000000000003</v>
      </c>
      <c r="V123">
        <v>0.185</v>
      </c>
      <c r="W123">
        <v>0.14399999999999999</v>
      </c>
      <c r="X123">
        <v>2.3759999999999999</v>
      </c>
      <c r="Y123" s="10">
        <v>8.5999999999999993E-2</v>
      </c>
    </row>
    <row r="124" spans="1:25" x14ac:dyDescent="0.25">
      <c r="A124">
        <v>90</v>
      </c>
      <c r="B124" t="s">
        <v>35</v>
      </c>
      <c r="C124">
        <v>5</v>
      </c>
      <c r="D124">
        <v>1</v>
      </c>
      <c r="E124" t="b">
        <v>0</v>
      </c>
      <c r="F124">
        <v>27872</v>
      </c>
      <c r="G124" s="10" t="s">
        <v>52</v>
      </c>
      <c r="H124">
        <v>0.88200000000000001</v>
      </c>
      <c r="I124">
        <v>0.79700000000000004</v>
      </c>
      <c r="J124">
        <v>0.123</v>
      </c>
      <c r="K124">
        <v>0.443</v>
      </c>
      <c r="L124">
        <v>2.44</v>
      </c>
      <c r="M124">
        <v>4.7E-2</v>
      </c>
      <c r="N124">
        <v>0.86699999999999999</v>
      </c>
      <c r="O124">
        <v>0.78100000000000003</v>
      </c>
      <c r="P124">
        <v>0.11799999999999999</v>
      </c>
      <c r="Q124">
        <v>0.434</v>
      </c>
      <c r="R124">
        <v>2.423</v>
      </c>
      <c r="S124">
        <v>4.4999999999999998E-2</v>
      </c>
      <c r="T124">
        <v>0.89700000000000002</v>
      </c>
      <c r="U124">
        <v>0.81200000000000006</v>
      </c>
      <c r="V124">
        <v>0.127</v>
      </c>
      <c r="W124">
        <v>0.45200000000000001</v>
      </c>
      <c r="X124">
        <v>2.456</v>
      </c>
      <c r="Y124" s="10">
        <v>4.9000000000000002E-2</v>
      </c>
    </row>
    <row r="125" spans="1:25" x14ac:dyDescent="0.25">
      <c r="A125">
        <v>97</v>
      </c>
      <c r="B125" t="s">
        <v>36</v>
      </c>
      <c r="C125">
        <v>5</v>
      </c>
      <c r="D125">
        <v>1</v>
      </c>
      <c r="E125" t="b">
        <v>0</v>
      </c>
      <c r="F125">
        <v>173</v>
      </c>
      <c r="G125" s="10" t="s">
        <v>53</v>
      </c>
      <c r="H125">
        <v>0.48699999999999999</v>
      </c>
      <c r="I125">
        <v>0.42199999999999999</v>
      </c>
      <c r="J125">
        <v>7.3999999999999996E-2</v>
      </c>
      <c r="K125">
        <v>0.115</v>
      </c>
      <c r="L125">
        <v>1.9890000000000001</v>
      </c>
      <c r="M125">
        <v>3.1E-2</v>
      </c>
      <c r="N125">
        <v>0.38</v>
      </c>
      <c r="O125">
        <v>0.316</v>
      </c>
      <c r="P125">
        <v>3.5000000000000003E-2</v>
      </c>
      <c r="Q125">
        <v>7.0000000000000007E-2</v>
      </c>
      <c r="R125">
        <v>1.895</v>
      </c>
      <c r="S125">
        <v>1.0999999999999999E-2</v>
      </c>
      <c r="T125">
        <v>0.60099999999999998</v>
      </c>
      <c r="U125">
        <v>0.53700000000000003</v>
      </c>
      <c r="V125">
        <v>0.115</v>
      </c>
      <c r="W125">
        <v>0.16200000000000001</v>
      </c>
      <c r="X125">
        <v>2.0870000000000002</v>
      </c>
      <c r="Y125" s="10">
        <v>5.0999999999999997E-2</v>
      </c>
    </row>
    <row r="126" spans="1:25" x14ac:dyDescent="0.25">
      <c r="A126">
        <v>104</v>
      </c>
      <c r="B126" t="s">
        <v>37</v>
      </c>
      <c r="C126">
        <v>5</v>
      </c>
      <c r="D126">
        <v>1</v>
      </c>
      <c r="E126" t="b">
        <v>0</v>
      </c>
      <c r="F126">
        <v>1590</v>
      </c>
      <c r="G126" s="10" t="s">
        <v>54</v>
      </c>
      <c r="H126">
        <v>0.76300000000000001</v>
      </c>
      <c r="I126">
        <v>1.071</v>
      </c>
      <c r="J126">
        <v>0.23699999999999999</v>
      </c>
      <c r="K126">
        <v>0.17899999999999999</v>
      </c>
      <c r="L126">
        <v>2.3029999999999999</v>
      </c>
      <c r="M126">
        <v>4.5999999999999999E-2</v>
      </c>
      <c r="N126">
        <v>0.70699999999999996</v>
      </c>
      <c r="O126">
        <v>1.0029999999999999</v>
      </c>
      <c r="P126">
        <v>0.20799999999999999</v>
      </c>
      <c r="Q126">
        <v>0.158</v>
      </c>
      <c r="R126">
        <v>2.2490000000000001</v>
      </c>
      <c r="S126">
        <v>3.6999999999999998E-2</v>
      </c>
      <c r="T126">
        <v>0.82199999999999995</v>
      </c>
      <c r="U126">
        <v>1.1419999999999999</v>
      </c>
      <c r="V126">
        <v>0.26600000000000001</v>
      </c>
      <c r="W126">
        <v>0.2</v>
      </c>
      <c r="X126">
        <v>2.3570000000000002</v>
      </c>
      <c r="Y126" s="10">
        <v>5.3999999999999999E-2</v>
      </c>
    </row>
    <row r="127" spans="1:25" x14ac:dyDescent="0.25">
      <c r="A127">
        <v>111</v>
      </c>
      <c r="B127" t="s">
        <v>38</v>
      </c>
      <c r="C127">
        <v>5</v>
      </c>
      <c r="D127">
        <v>1</v>
      </c>
      <c r="E127" t="b">
        <v>0</v>
      </c>
      <c r="F127">
        <v>659</v>
      </c>
      <c r="G127" s="10" t="s">
        <v>55</v>
      </c>
      <c r="H127">
        <v>0.42599999999999999</v>
      </c>
      <c r="I127">
        <v>1.123</v>
      </c>
      <c r="J127">
        <v>1.8380000000000001</v>
      </c>
      <c r="K127">
        <v>0.40500000000000003</v>
      </c>
      <c r="L127">
        <v>2.3130000000000002</v>
      </c>
      <c r="M127">
        <v>6.2E-2</v>
      </c>
      <c r="N127">
        <v>0.372</v>
      </c>
      <c r="O127">
        <v>1.004</v>
      </c>
      <c r="P127">
        <v>1.587</v>
      </c>
      <c r="Q127">
        <v>0.34</v>
      </c>
      <c r="R127">
        <v>2.2200000000000002</v>
      </c>
      <c r="S127">
        <v>4.5999999999999999E-2</v>
      </c>
      <c r="T127">
        <v>0.48299999999999998</v>
      </c>
      <c r="U127">
        <v>1.2490000000000001</v>
      </c>
      <c r="V127">
        <v>2.113</v>
      </c>
      <c r="W127">
        <v>0.47299999999999998</v>
      </c>
      <c r="X127">
        <v>2.4089999999999998</v>
      </c>
      <c r="Y127" s="10">
        <v>7.8E-2</v>
      </c>
    </row>
    <row r="128" spans="1:25" x14ac:dyDescent="0.25">
      <c r="A128">
        <v>118</v>
      </c>
      <c r="B128" t="s">
        <v>39</v>
      </c>
      <c r="C128">
        <v>5</v>
      </c>
      <c r="D128">
        <v>1</v>
      </c>
      <c r="E128" t="b">
        <v>0</v>
      </c>
      <c r="F128">
        <v>259</v>
      </c>
      <c r="G128" s="10" t="s">
        <v>56</v>
      </c>
      <c r="H128">
        <v>0.35799999999999998</v>
      </c>
      <c r="I128">
        <v>0.72899999999999998</v>
      </c>
      <c r="J128">
        <v>0.09</v>
      </c>
      <c r="K128">
        <v>9.5000000000000001E-2</v>
      </c>
      <c r="L128">
        <v>2.129</v>
      </c>
      <c r="M128">
        <v>3.2000000000000001E-2</v>
      </c>
      <c r="N128">
        <v>0.28799999999999998</v>
      </c>
      <c r="O128">
        <v>0.61899999999999999</v>
      </c>
      <c r="P128">
        <v>6.0999999999999999E-2</v>
      </c>
      <c r="Q128">
        <v>6.3E-2</v>
      </c>
      <c r="R128">
        <v>2.0369999999999999</v>
      </c>
      <c r="S128">
        <v>1.4999999999999999E-2</v>
      </c>
      <c r="T128">
        <v>0.432</v>
      </c>
      <c r="U128">
        <v>0.84499999999999997</v>
      </c>
      <c r="V128">
        <v>0.121</v>
      </c>
      <c r="W128">
        <v>0.127</v>
      </c>
      <c r="X128">
        <v>2.2240000000000002</v>
      </c>
      <c r="Y128" s="10">
        <v>0.05</v>
      </c>
    </row>
    <row r="129" spans="1:25" x14ac:dyDescent="0.25">
      <c r="A129">
        <v>125</v>
      </c>
      <c r="B129" t="s">
        <v>40</v>
      </c>
      <c r="C129">
        <v>5</v>
      </c>
      <c r="D129">
        <v>1</v>
      </c>
      <c r="E129" t="b">
        <v>0</v>
      </c>
      <c r="F129">
        <v>1159</v>
      </c>
      <c r="G129" s="10" t="s">
        <v>57</v>
      </c>
      <c r="H129">
        <v>0.98199999999999998</v>
      </c>
      <c r="I129">
        <v>0.255</v>
      </c>
      <c r="J129">
        <v>0.123</v>
      </c>
      <c r="K129">
        <v>0.36499999999999999</v>
      </c>
      <c r="L129">
        <v>1.92</v>
      </c>
      <c r="M129">
        <v>0.03</v>
      </c>
      <c r="N129">
        <v>0.89700000000000002</v>
      </c>
      <c r="O129">
        <v>0.222</v>
      </c>
      <c r="P129">
        <v>9.5000000000000001E-2</v>
      </c>
      <c r="Q129">
        <v>0.32500000000000001</v>
      </c>
      <c r="R129">
        <v>1.883</v>
      </c>
      <c r="S129">
        <v>2.1999999999999999E-2</v>
      </c>
      <c r="T129">
        <v>1.0720000000000001</v>
      </c>
      <c r="U129">
        <v>0.28799999999999998</v>
      </c>
      <c r="V129">
        <v>0.152</v>
      </c>
      <c r="W129">
        <v>0.40699999999999997</v>
      </c>
      <c r="X129">
        <v>1.9590000000000001</v>
      </c>
      <c r="Y129" s="10">
        <v>3.7999999999999999E-2</v>
      </c>
    </row>
    <row r="130" spans="1:25" x14ac:dyDescent="0.25">
      <c r="A130">
        <v>132</v>
      </c>
      <c r="B130" t="s">
        <v>41</v>
      </c>
      <c r="C130">
        <v>5</v>
      </c>
      <c r="D130">
        <v>1</v>
      </c>
      <c r="E130" t="b">
        <v>0</v>
      </c>
      <c r="F130">
        <v>10447</v>
      </c>
      <c r="G130" s="10" t="s">
        <v>58</v>
      </c>
      <c r="H130">
        <v>1.02</v>
      </c>
      <c r="I130">
        <v>0.502</v>
      </c>
      <c r="J130">
        <v>0.188</v>
      </c>
      <c r="K130">
        <v>9.2999999999999999E-2</v>
      </c>
      <c r="L130">
        <v>2.1520000000000001</v>
      </c>
      <c r="M130">
        <v>2.5999999999999999E-2</v>
      </c>
      <c r="N130">
        <v>0.99399999999999999</v>
      </c>
      <c r="O130">
        <v>0.48599999999999999</v>
      </c>
      <c r="P130">
        <v>0.17799999999999999</v>
      </c>
      <c r="Q130">
        <v>8.6999999999999994E-2</v>
      </c>
      <c r="R130">
        <v>2.133</v>
      </c>
      <c r="S130">
        <v>2.4E-2</v>
      </c>
      <c r="T130">
        <v>1.0469999999999999</v>
      </c>
      <c r="U130">
        <v>0.51900000000000002</v>
      </c>
      <c r="V130">
        <v>0.19900000000000001</v>
      </c>
      <c r="W130">
        <v>9.8000000000000004E-2</v>
      </c>
      <c r="X130">
        <v>2.1709999999999998</v>
      </c>
      <c r="Y130" s="10">
        <v>2.8000000000000001E-2</v>
      </c>
    </row>
    <row r="131" spans="1:25" x14ac:dyDescent="0.25">
      <c r="A131">
        <v>139</v>
      </c>
      <c r="B131" t="s">
        <v>42</v>
      </c>
      <c r="C131">
        <v>5</v>
      </c>
      <c r="D131">
        <v>1</v>
      </c>
      <c r="E131" t="b">
        <v>0</v>
      </c>
      <c r="F131">
        <v>29255</v>
      </c>
      <c r="G131" s="10" t="s">
        <v>59</v>
      </c>
      <c r="H131">
        <v>0.498</v>
      </c>
      <c r="I131">
        <v>1.1060000000000001</v>
      </c>
      <c r="J131">
        <v>0.28699999999999998</v>
      </c>
      <c r="K131">
        <v>0.13100000000000001</v>
      </c>
      <c r="L131">
        <v>2.3969999999999998</v>
      </c>
      <c r="M131">
        <v>3.5000000000000003E-2</v>
      </c>
      <c r="N131">
        <v>0.48899999999999999</v>
      </c>
      <c r="O131">
        <v>1.089</v>
      </c>
      <c r="P131">
        <v>0.27900000000000003</v>
      </c>
      <c r="Q131">
        <v>0.127</v>
      </c>
      <c r="R131">
        <v>2.383</v>
      </c>
      <c r="S131">
        <v>3.4000000000000002E-2</v>
      </c>
      <c r="T131">
        <v>0.50700000000000001</v>
      </c>
      <c r="U131">
        <v>1.1220000000000001</v>
      </c>
      <c r="V131">
        <v>0.29499999999999998</v>
      </c>
      <c r="W131">
        <v>0.13400000000000001</v>
      </c>
      <c r="X131">
        <v>2.411</v>
      </c>
      <c r="Y131" s="10">
        <v>3.6999999999999998E-2</v>
      </c>
    </row>
    <row r="132" spans="1:25" x14ac:dyDescent="0.25">
      <c r="A132">
        <v>146</v>
      </c>
      <c r="B132" t="s">
        <v>43</v>
      </c>
      <c r="C132">
        <v>5</v>
      </c>
      <c r="D132">
        <v>1</v>
      </c>
      <c r="E132" t="b">
        <v>0</v>
      </c>
      <c r="F132">
        <v>1370</v>
      </c>
      <c r="G132" s="10" t="s">
        <v>64</v>
      </c>
      <c r="H132">
        <v>0.52700000000000002</v>
      </c>
      <c r="I132">
        <v>0.70299999999999996</v>
      </c>
      <c r="J132">
        <v>0.35099999999999998</v>
      </c>
      <c r="K132">
        <v>0.13600000000000001</v>
      </c>
      <c r="L132">
        <v>2.2029999999999998</v>
      </c>
      <c r="M132">
        <v>3.5000000000000003E-2</v>
      </c>
      <c r="N132">
        <v>0.48599999999999999</v>
      </c>
      <c r="O132">
        <v>0.64600000000000002</v>
      </c>
      <c r="P132">
        <v>0.30199999999999999</v>
      </c>
      <c r="Q132">
        <v>0.115</v>
      </c>
      <c r="R132">
        <v>2.145</v>
      </c>
      <c r="S132">
        <v>2.7E-2</v>
      </c>
      <c r="T132">
        <v>0.56999999999999995</v>
      </c>
      <c r="U132">
        <v>0.76100000000000001</v>
      </c>
      <c r="V132">
        <v>0.40300000000000002</v>
      </c>
      <c r="W132">
        <v>0.157</v>
      </c>
      <c r="X132">
        <v>2.2629999999999999</v>
      </c>
      <c r="Y132" s="10">
        <v>4.2000000000000003E-2</v>
      </c>
    </row>
    <row r="133" spans="1:25" x14ac:dyDescent="0.25">
      <c r="A133">
        <v>153</v>
      </c>
      <c r="B133" t="s">
        <v>44</v>
      </c>
      <c r="C133">
        <v>5</v>
      </c>
      <c r="D133">
        <v>1</v>
      </c>
      <c r="E133" t="b">
        <v>0</v>
      </c>
      <c r="F133">
        <v>0</v>
      </c>
      <c r="G133" s="10" t="s">
        <v>60</v>
      </c>
      <c r="H133" t="s">
        <v>26</v>
      </c>
      <c r="I133" t="s">
        <v>26</v>
      </c>
      <c r="J133" t="s">
        <v>26</v>
      </c>
      <c r="K133" t="s">
        <v>26</v>
      </c>
      <c r="L133" t="s">
        <v>26</v>
      </c>
      <c r="M133" t="s">
        <v>26</v>
      </c>
      <c r="N133" t="s">
        <v>26</v>
      </c>
      <c r="O133" t="s">
        <v>26</v>
      </c>
      <c r="P133" t="s">
        <v>26</v>
      </c>
      <c r="Q133" t="s">
        <v>26</v>
      </c>
      <c r="R133" t="s">
        <v>26</v>
      </c>
      <c r="S133" t="s">
        <v>26</v>
      </c>
      <c r="T133" t="s">
        <v>26</v>
      </c>
      <c r="U133" t="s">
        <v>26</v>
      </c>
      <c r="V133" t="s">
        <v>26</v>
      </c>
      <c r="W133" t="s">
        <v>26</v>
      </c>
      <c r="X133" t="s">
        <v>26</v>
      </c>
      <c r="Y133" s="10" t="s">
        <v>26</v>
      </c>
    </row>
    <row r="134" spans="1:25" x14ac:dyDescent="0.25">
      <c r="A134">
        <v>7</v>
      </c>
      <c r="B134" t="s">
        <v>22</v>
      </c>
      <c r="C134">
        <v>6</v>
      </c>
      <c r="D134">
        <v>1</v>
      </c>
      <c r="E134" t="b">
        <v>0</v>
      </c>
      <c r="F134">
        <v>6</v>
      </c>
      <c r="G134" s="10" t="s">
        <v>47</v>
      </c>
      <c r="H134">
        <v>0.47</v>
      </c>
      <c r="I134">
        <v>1.722</v>
      </c>
      <c r="J134">
        <v>0.3</v>
      </c>
      <c r="K134">
        <v>6.7000000000000004E-2</v>
      </c>
      <c r="L134">
        <v>2.7189999999999999</v>
      </c>
      <c r="M134">
        <v>1.419</v>
      </c>
      <c r="N134">
        <v>-0.126</v>
      </c>
      <c r="O134">
        <v>0.314</v>
      </c>
      <c r="P134">
        <v>-0.153</v>
      </c>
      <c r="Q134">
        <v>-5.5E-2</v>
      </c>
      <c r="R134">
        <v>0.73299999999999998</v>
      </c>
      <c r="S134">
        <v>1.1359999999999999</v>
      </c>
      <c r="T134">
        <v>1.474</v>
      </c>
      <c r="U134">
        <v>4.6369999999999996</v>
      </c>
      <c r="V134">
        <v>0.99399999999999999</v>
      </c>
      <c r="W134">
        <v>0.20499999999999999</v>
      </c>
      <c r="X134">
        <v>6.9809999999999999</v>
      </c>
      <c r="Y134" s="10">
        <v>1.7390000000000001</v>
      </c>
    </row>
    <row r="135" spans="1:25" x14ac:dyDescent="0.25">
      <c r="A135">
        <v>14</v>
      </c>
      <c r="B135" t="s">
        <v>23</v>
      </c>
      <c r="C135">
        <v>6</v>
      </c>
      <c r="D135">
        <v>1</v>
      </c>
      <c r="E135" t="b">
        <v>0</v>
      </c>
      <c r="F135">
        <v>189</v>
      </c>
      <c r="G135" s="10" t="s">
        <v>23</v>
      </c>
      <c r="H135">
        <v>1.349</v>
      </c>
      <c r="I135">
        <v>2.6869999999999998</v>
      </c>
      <c r="J135">
        <v>0.251</v>
      </c>
      <c r="K135">
        <v>0.55500000000000005</v>
      </c>
      <c r="L135">
        <v>2.2050000000000001</v>
      </c>
      <c r="M135">
        <v>1.651</v>
      </c>
      <c r="N135">
        <v>1.101</v>
      </c>
      <c r="O135">
        <v>2.2120000000000002</v>
      </c>
      <c r="P135">
        <v>0.13500000000000001</v>
      </c>
      <c r="Q135">
        <v>0.41199999999999998</v>
      </c>
      <c r="R135">
        <v>1.8160000000000001</v>
      </c>
      <c r="S135">
        <v>1.589</v>
      </c>
      <c r="T135">
        <v>1.6279999999999999</v>
      </c>
      <c r="U135">
        <v>3.2320000000000002</v>
      </c>
      <c r="V135">
        <v>0.378</v>
      </c>
      <c r="W135">
        <v>0.71299999999999997</v>
      </c>
      <c r="X135">
        <v>2.6480000000000001</v>
      </c>
      <c r="Y135" s="10">
        <v>1.714</v>
      </c>
    </row>
    <row r="136" spans="1:25" x14ac:dyDescent="0.25">
      <c r="A136">
        <v>21</v>
      </c>
      <c r="B136" t="s">
        <v>24</v>
      </c>
      <c r="C136">
        <v>6</v>
      </c>
      <c r="D136">
        <v>1</v>
      </c>
      <c r="E136" t="b">
        <v>0</v>
      </c>
      <c r="F136">
        <v>718</v>
      </c>
      <c r="G136" s="10" t="s">
        <v>48</v>
      </c>
      <c r="H136">
        <v>1.72</v>
      </c>
      <c r="I136">
        <v>3.7629999999999999</v>
      </c>
      <c r="J136">
        <v>0.67900000000000005</v>
      </c>
      <c r="K136">
        <v>1.4950000000000001</v>
      </c>
      <c r="L136">
        <v>2.3559999999999999</v>
      </c>
      <c r="M136">
        <v>1.6819999999999999</v>
      </c>
      <c r="N136">
        <v>1.536</v>
      </c>
      <c r="O136">
        <v>3.3849999999999998</v>
      </c>
      <c r="P136">
        <v>0.55200000000000005</v>
      </c>
      <c r="Q136">
        <v>1.3140000000000001</v>
      </c>
      <c r="R136">
        <v>2.137</v>
      </c>
      <c r="S136">
        <v>1.6439999999999999</v>
      </c>
      <c r="T136">
        <v>1.917</v>
      </c>
      <c r="U136">
        <v>4.1740000000000004</v>
      </c>
      <c r="V136">
        <v>0.81599999999999995</v>
      </c>
      <c r="W136">
        <v>1.69</v>
      </c>
      <c r="X136">
        <v>2.59</v>
      </c>
      <c r="Y136" s="10">
        <v>1.72</v>
      </c>
    </row>
    <row r="137" spans="1:25" x14ac:dyDescent="0.25">
      <c r="A137">
        <v>28</v>
      </c>
      <c r="B137" t="s">
        <v>25</v>
      </c>
      <c r="C137">
        <v>6</v>
      </c>
      <c r="D137">
        <v>1</v>
      </c>
      <c r="E137" t="b">
        <v>0</v>
      </c>
      <c r="F137">
        <v>0</v>
      </c>
      <c r="G137" s="10" t="s">
        <v>49</v>
      </c>
      <c r="H137" t="s">
        <v>26</v>
      </c>
      <c r="I137" t="s">
        <v>26</v>
      </c>
      <c r="J137" t="s">
        <v>26</v>
      </c>
      <c r="K137" t="s">
        <v>26</v>
      </c>
      <c r="L137" t="s">
        <v>26</v>
      </c>
      <c r="M137" t="s">
        <v>26</v>
      </c>
      <c r="N137" t="s">
        <v>26</v>
      </c>
      <c r="O137" t="s">
        <v>26</v>
      </c>
      <c r="P137" t="s">
        <v>26</v>
      </c>
      <c r="Q137" t="s">
        <v>26</v>
      </c>
      <c r="R137" t="s">
        <v>26</v>
      </c>
      <c r="S137" t="s">
        <v>26</v>
      </c>
      <c r="T137" t="s">
        <v>26</v>
      </c>
      <c r="U137" t="s">
        <v>26</v>
      </c>
      <c r="V137" t="s">
        <v>26</v>
      </c>
      <c r="W137" t="s">
        <v>26</v>
      </c>
      <c r="X137" t="s">
        <v>26</v>
      </c>
      <c r="Y137" s="10" t="s">
        <v>26</v>
      </c>
    </row>
    <row r="138" spans="1:25" x14ac:dyDescent="0.25">
      <c r="A138">
        <v>35</v>
      </c>
      <c r="B138" t="s">
        <v>27</v>
      </c>
      <c r="C138">
        <v>6</v>
      </c>
      <c r="D138">
        <v>1</v>
      </c>
      <c r="E138" t="b">
        <v>0</v>
      </c>
      <c r="F138">
        <v>26</v>
      </c>
      <c r="G138" s="10" t="s">
        <v>27</v>
      </c>
      <c r="H138">
        <v>1.7310000000000001</v>
      </c>
      <c r="I138">
        <v>0.995</v>
      </c>
      <c r="J138">
        <v>0.76200000000000001</v>
      </c>
      <c r="K138">
        <v>0.64</v>
      </c>
      <c r="L138">
        <v>0.747</v>
      </c>
      <c r="M138">
        <v>1.665</v>
      </c>
      <c r="N138">
        <v>1.0469999999999999</v>
      </c>
      <c r="O138">
        <v>0.46400000000000002</v>
      </c>
      <c r="P138">
        <v>9.4E-2</v>
      </c>
      <c r="Q138">
        <v>0.19900000000000001</v>
      </c>
      <c r="R138">
        <v>0.32100000000000001</v>
      </c>
      <c r="S138">
        <v>1.524</v>
      </c>
      <c r="T138">
        <v>2.6419999999999999</v>
      </c>
      <c r="U138">
        <v>1.718</v>
      </c>
      <c r="V138">
        <v>1.839</v>
      </c>
      <c r="W138">
        <v>1.244</v>
      </c>
      <c r="X138">
        <v>1.31</v>
      </c>
      <c r="Y138" s="10">
        <v>1.8140000000000001</v>
      </c>
    </row>
    <row r="139" spans="1:25" x14ac:dyDescent="0.25">
      <c r="A139">
        <v>42</v>
      </c>
      <c r="B139" t="s">
        <v>28</v>
      </c>
      <c r="C139">
        <v>6</v>
      </c>
      <c r="D139">
        <v>1</v>
      </c>
      <c r="E139" t="b">
        <v>0</v>
      </c>
      <c r="F139">
        <v>781</v>
      </c>
      <c r="G139" s="10" t="s">
        <v>50</v>
      </c>
      <c r="H139">
        <v>2.7429999999999999</v>
      </c>
      <c r="I139">
        <v>4.444</v>
      </c>
      <c r="J139">
        <v>0.70099999999999996</v>
      </c>
      <c r="K139">
        <v>0.54500000000000004</v>
      </c>
      <c r="L139">
        <v>4.0510000000000002</v>
      </c>
      <c r="M139">
        <v>1.736</v>
      </c>
      <c r="N139">
        <v>2.4609999999999999</v>
      </c>
      <c r="O139">
        <v>3.984</v>
      </c>
      <c r="P139">
        <v>0.59199999999999997</v>
      </c>
      <c r="Q139">
        <v>0.47699999999999998</v>
      </c>
      <c r="R139">
        <v>3.6880000000000002</v>
      </c>
      <c r="S139">
        <v>1.698</v>
      </c>
      <c r="T139">
        <v>3.048</v>
      </c>
      <c r="U139">
        <v>4.9470000000000001</v>
      </c>
      <c r="V139">
        <v>0.81699999999999995</v>
      </c>
      <c r="W139">
        <v>0.61599999999999999</v>
      </c>
      <c r="X139">
        <v>4.4409999999999998</v>
      </c>
      <c r="Y139" s="10">
        <v>1.7749999999999999</v>
      </c>
    </row>
    <row r="140" spans="1:25" x14ac:dyDescent="0.25">
      <c r="A140">
        <v>49</v>
      </c>
      <c r="B140" t="s">
        <v>29</v>
      </c>
      <c r="C140">
        <v>6</v>
      </c>
      <c r="D140">
        <v>1</v>
      </c>
      <c r="E140" t="b">
        <v>0</v>
      </c>
      <c r="F140">
        <v>0</v>
      </c>
      <c r="G140" s="10" t="s">
        <v>61</v>
      </c>
      <c r="H140" t="s">
        <v>26</v>
      </c>
      <c r="I140" t="s">
        <v>26</v>
      </c>
      <c r="J140" t="s">
        <v>26</v>
      </c>
      <c r="K140" t="s">
        <v>26</v>
      </c>
      <c r="L140" t="s">
        <v>26</v>
      </c>
      <c r="M140" t="s">
        <v>26</v>
      </c>
      <c r="N140" t="s">
        <v>26</v>
      </c>
      <c r="O140" t="s">
        <v>26</v>
      </c>
      <c r="P140" t="s">
        <v>26</v>
      </c>
      <c r="Q140" t="s">
        <v>26</v>
      </c>
      <c r="R140" t="s">
        <v>26</v>
      </c>
      <c r="S140" t="s">
        <v>26</v>
      </c>
      <c r="T140" t="s">
        <v>26</v>
      </c>
      <c r="U140" t="s">
        <v>26</v>
      </c>
      <c r="V140" t="s">
        <v>26</v>
      </c>
      <c r="W140" t="s">
        <v>26</v>
      </c>
      <c r="X140" t="s">
        <v>26</v>
      </c>
      <c r="Y140" s="10" t="s">
        <v>26</v>
      </c>
    </row>
    <row r="141" spans="1:25" x14ac:dyDescent="0.25">
      <c r="A141">
        <v>56</v>
      </c>
      <c r="B141" t="s">
        <v>30</v>
      </c>
      <c r="C141">
        <v>6</v>
      </c>
      <c r="D141">
        <v>1</v>
      </c>
      <c r="E141" t="b">
        <v>0</v>
      </c>
      <c r="F141">
        <v>8</v>
      </c>
      <c r="G141" s="10" t="s">
        <v>51</v>
      </c>
      <c r="H141">
        <v>2.5649999999999999</v>
      </c>
      <c r="I141">
        <v>0.495</v>
      </c>
      <c r="J141">
        <v>0.40600000000000003</v>
      </c>
      <c r="K141">
        <v>0.53700000000000003</v>
      </c>
      <c r="L141">
        <v>0.67900000000000005</v>
      </c>
      <c r="M141">
        <v>1.5089999999999999</v>
      </c>
      <c r="N141">
        <v>0.83899999999999997</v>
      </c>
      <c r="O141">
        <v>-7.5999999999999998E-2</v>
      </c>
      <c r="P141">
        <v>-0.23400000000000001</v>
      </c>
      <c r="Q141">
        <v>-0.2</v>
      </c>
      <c r="R141">
        <v>0.13200000000000001</v>
      </c>
      <c r="S141">
        <v>1.1990000000000001</v>
      </c>
      <c r="T141">
        <v>5.9130000000000003</v>
      </c>
      <c r="U141">
        <v>1.419</v>
      </c>
      <c r="V141">
        <v>1.583</v>
      </c>
      <c r="W141">
        <v>1.9530000000000001</v>
      </c>
      <c r="X141">
        <v>1.4910000000000001</v>
      </c>
      <c r="Y141" s="10">
        <v>1.8620000000000001</v>
      </c>
    </row>
    <row r="142" spans="1:25" x14ac:dyDescent="0.25">
      <c r="A142">
        <v>63</v>
      </c>
      <c r="B142" t="s">
        <v>31</v>
      </c>
      <c r="C142">
        <v>6</v>
      </c>
      <c r="D142">
        <v>1</v>
      </c>
      <c r="E142" t="b">
        <v>0</v>
      </c>
      <c r="F142">
        <v>11</v>
      </c>
      <c r="G142" s="10" t="s">
        <v>65</v>
      </c>
      <c r="H142">
        <v>1.248</v>
      </c>
      <c r="I142">
        <v>1.6830000000000001</v>
      </c>
      <c r="J142">
        <v>0.66100000000000003</v>
      </c>
      <c r="K142">
        <v>0.316</v>
      </c>
      <c r="L142">
        <v>1.9179999999999999</v>
      </c>
      <c r="M142">
        <v>1.635</v>
      </c>
      <c r="N142">
        <v>0.28499999999999998</v>
      </c>
      <c r="O142">
        <v>0.193</v>
      </c>
      <c r="P142">
        <v>-0.153</v>
      </c>
      <c r="Q142">
        <v>-7.4999999999999997E-2</v>
      </c>
      <c r="R142">
        <v>0.40200000000000002</v>
      </c>
      <c r="S142">
        <v>1.3260000000000001</v>
      </c>
      <c r="T142">
        <v>2.9329999999999998</v>
      </c>
      <c r="U142">
        <v>5.03</v>
      </c>
      <c r="V142">
        <v>2.2599999999999998</v>
      </c>
      <c r="W142">
        <v>0.871</v>
      </c>
      <c r="X142">
        <v>5.0750000000000002</v>
      </c>
      <c r="Y142" s="10">
        <v>1.9850000000000001</v>
      </c>
    </row>
    <row r="143" spans="1:25" x14ac:dyDescent="0.25">
      <c r="A143">
        <v>70</v>
      </c>
      <c r="B143" t="s">
        <v>32</v>
      </c>
      <c r="C143">
        <v>6</v>
      </c>
      <c r="D143">
        <v>1</v>
      </c>
      <c r="E143" t="b">
        <v>0</v>
      </c>
      <c r="F143">
        <v>335</v>
      </c>
      <c r="G143" s="10" t="s">
        <v>63</v>
      </c>
      <c r="H143">
        <v>1.3140000000000001</v>
      </c>
      <c r="I143">
        <v>4.53</v>
      </c>
      <c r="J143">
        <v>1.196</v>
      </c>
      <c r="K143">
        <v>1.9319999999999999</v>
      </c>
      <c r="L143">
        <v>1.718</v>
      </c>
      <c r="M143">
        <v>1.673</v>
      </c>
      <c r="N143">
        <v>1.1200000000000001</v>
      </c>
      <c r="O143">
        <v>3.9580000000000002</v>
      </c>
      <c r="P143">
        <v>0.90800000000000003</v>
      </c>
      <c r="Q143">
        <v>1.6359999999999999</v>
      </c>
      <c r="R143">
        <v>1.4770000000000001</v>
      </c>
      <c r="S143">
        <v>1.6180000000000001</v>
      </c>
      <c r="T143">
        <v>1.526</v>
      </c>
      <c r="U143">
        <v>5.1689999999999996</v>
      </c>
      <c r="V143">
        <v>1.528</v>
      </c>
      <c r="W143">
        <v>2.2610000000000001</v>
      </c>
      <c r="X143">
        <v>1.984</v>
      </c>
      <c r="Y143" s="10">
        <v>1.7290000000000001</v>
      </c>
    </row>
    <row r="144" spans="1:25" x14ac:dyDescent="0.25">
      <c r="A144">
        <v>77</v>
      </c>
      <c r="B144" t="s">
        <v>33</v>
      </c>
      <c r="C144">
        <v>6</v>
      </c>
      <c r="D144">
        <v>1</v>
      </c>
      <c r="E144" t="b">
        <v>0</v>
      </c>
      <c r="F144">
        <v>3</v>
      </c>
      <c r="G144" s="10" t="s">
        <v>33</v>
      </c>
      <c r="H144">
        <v>0.30099999999999999</v>
      </c>
      <c r="I144">
        <v>1.6739999999999999</v>
      </c>
      <c r="J144">
        <v>1.054</v>
      </c>
      <c r="K144">
        <v>0.372</v>
      </c>
      <c r="L144">
        <v>0.375</v>
      </c>
      <c r="M144">
        <v>1.4870000000000001</v>
      </c>
      <c r="N144">
        <v>-0.57999999999999996</v>
      </c>
      <c r="O144">
        <v>-0.68100000000000005</v>
      </c>
      <c r="P144">
        <v>-0.66700000000000004</v>
      </c>
      <c r="Q144">
        <v>-0.42599999999999999</v>
      </c>
      <c r="R144">
        <v>-0.65</v>
      </c>
      <c r="S144">
        <v>0.65100000000000002</v>
      </c>
      <c r="T144">
        <v>3.0270000000000001</v>
      </c>
      <c r="U144">
        <v>21.417000000000002</v>
      </c>
      <c r="V144">
        <v>11.676</v>
      </c>
      <c r="W144">
        <v>2.2749999999999999</v>
      </c>
      <c r="X144">
        <v>4.4089999999999998</v>
      </c>
      <c r="Y144" s="10">
        <v>2.746</v>
      </c>
    </row>
    <row r="145" spans="1:25" x14ac:dyDescent="0.25">
      <c r="A145">
        <v>84</v>
      </c>
      <c r="B145" t="s">
        <v>34</v>
      </c>
      <c r="C145">
        <v>6</v>
      </c>
      <c r="D145">
        <v>1</v>
      </c>
      <c r="E145" t="b">
        <v>0</v>
      </c>
      <c r="F145">
        <v>2</v>
      </c>
      <c r="G145" s="10" t="s">
        <v>62</v>
      </c>
      <c r="H145">
        <v>0</v>
      </c>
      <c r="I145">
        <v>3.2429999999999999</v>
      </c>
      <c r="J145">
        <v>0</v>
      </c>
      <c r="K145">
        <v>0.41399999999999998</v>
      </c>
      <c r="L145">
        <v>0.93600000000000005</v>
      </c>
      <c r="M145">
        <v>1.7390000000000001</v>
      </c>
      <c r="N145">
        <v>0</v>
      </c>
      <c r="O145">
        <v>-0.94799999999999995</v>
      </c>
      <c r="P145">
        <v>0</v>
      </c>
      <c r="Q145">
        <v>-0.98299999999999998</v>
      </c>
      <c r="R145">
        <v>-0.92500000000000004</v>
      </c>
      <c r="S145">
        <v>-0.14000000000000001</v>
      </c>
      <c r="T145">
        <v>0</v>
      </c>
      <c r="U145">
        <v>346.28199999999998</v>
      </c>
      <c r="V145">
        <v>0</v>
      </c>
      <c r="W145">
        <v>114.761</v>
      </c>
      <c r="X145">
        <v>48.758000000000003</v>
      </c>
      <c r="Y145" s="10">
        <v>7.7240000000000002</v>
      </c>
    </row>
    <row r="146" spans="1:25" x14ac:dyDescent="0.25">
      <c r="A146">
        <v>91</v>
      </c>
      <c r="B146" t="s">
        <v>35</v>
      </c>
      <c r="C146">
        <v>6</v>
      </c>
      <c r="D146">
        <v>1</v>
      </c>
      <c r="E146" t="b">
        <v>0</v>
      </c>
      <c r="F146">
        <v>382</v>
      </c>
      <c r="G146" s="10" t="s">
        <v>52</v>
      </c>
      <c r="H146">
        <v>4.4820000000000002</v>
      </c>
      <c r="I146">
        <v>8.2680000000000007</v>
      </c>
      <c r="J146">
        <v>1.034</v>
      </c>
      <c r="K146">
        <v>3.145</v>
      </c>
      <c r="L146">
        <v>5.093</v>
      </c>
      <c r="M146">
        <v>1.776</v>
      </c>
      <c r="N146">
        <v>3.9140000000000001</v>
      </c>
      <c r="O146">
        <v>7.157</v>
      </c>
      <c r="P146">
        <v>0.84799999999999998</v>
      </c>
      <c r="Q146">
        <v>2.7050000000000001</v>
      </c>
      <c r="R146">
        <v>4.4870000000000001</v>
      </c>
      <c r="S146">
        <v>1.7130000000000001</v>
      </c>
      <c r="T146">
        <v>5.1150000000000002</v>
      </c>
      <c r="U146">
        <v>9.5310000000000006</v>
      </c>
      <c r="V146">
        <v>1.238</v>
      </c>
      <c r="W146">
        <v>3.6379999999999999</v>
      </c>
      <c r="X146">
        <v>5.7649999999999997</v>
      </c>
      <c r="Y146" s="10">
        <v>1.841</v>
      </c>
    </row>
    <row r="147" spans="1:25" x14ac:dyDescent="0.25">
      <c r="A147">
        <v>98</v>
      </c>
      <c r="B147" t="s">
        <v>36</v>
      </c>
      <c r="C147">
        <v>6</v>
      </c>
      <c r="D147">
        <v>1</v>
      </c>
      <c r="E147" t="b">
        <v>0</v>
      </c>
      <c r="F147">
        <v>0</v>
      </c>
      <c r="G147" s="10" t="s">
        <v>53</v>
      </c>
      <c r="H147" t="s">
        <v>26</v>
      </c>
      <c r="I147" t="s">
        <v>26</v>
      </c>
      <c r="J147" t="s">
        <v>26</v>
      </c>
      <c r="K147" t="s">
        <v>26</v>
      </c>
      <c r="L147" t="s">
        <v>26</v>
      </c>
      <c r="M147" t="s">
        <v>26</v>
      </c>
      <c r="N147" t="s">
        <v>26</v>
      </c>
      <c r="O147" t="s">
        <v>26</v>
      </c>
      <c r="P147" t="s">
        <v>26</v>
      </c>
      <c r="Q147" t="s">
        <v>26</v>
      </c>
      <c r="R147" t="s">
        <v>26</v>
      </c>
      <c r="S147" t="s">
        <v>26</v>
      </c>
      <c r="T147" t="s">
        <v>26</v>
      </c>
      <c r="U147" t="s">
        <v>26</v>
      </c>
      <c r="V147" t="s">
        <v>26</v>
      </c>
      <c r="W147" t="s">
        <v>26</v>
      </c>
      <c r="X147" t="s">
        <v>26</v>
      </c>
      <c r="Y147" s="10" t="s">
        <v>26</v>
      </c>
    </row>
    <row r="148" spans="1:25" x14ac:dyDescent="0.25">
      <c r="A148">
        <v>105</v>
      </c>
      <c r="B148" t="s">
        <v>37</v>
      </c>
      <c r="C148">
        <v>6</v>
      </c>
      <c r="D148">
        <v>1</v>
      </c>
      <c r="E148" t="b">
        <v>0</v>
      </c>
      <c r="F148">
        <v>20</v>
      </c>
      <c r="G148" s="10" t="s">
        <v>54</v>
      </c>
      <c r="H148">
        <v>3.2909999999999999</v>
      </c>
      <c r="I148">
        <v>4.5380000000000003</v>
      </c>
      <c r="J148">
        <v>1.8560000000000001</v>
      </c>
      <c r="K148">
        <v>1.0760000000000001</v>
      </c>
      <c r="L148">
        <v>2.1890000000000001</v>
      </c>
      <c r="M148">
        <v>1.675</v>
      </c>
      <c r="N148">
        <v>1.4239999999999999</v>
      </c>
      <c r="O148">
        <v>2.3980000000000001</v>
      </c>
      <c r="P148">
        <v>0.54200000000000004</v>
      </c>
      <c r="Q148">
        <v>0.37</v>
      </c>
      <c r="R148">
        <v>0.93300000000000005</v>
      </c>
      <c r="S148">
        <v>1.52</v>
      </c>
      <c r="T148">
        <v>6.5979999999999999</v>
      </c>
      <c r="U148">
        <v>8.0239999999999991</v>
      </c>
      <c r="V148">
        <v>4.2910000000000004</v>
      </c>
      <c r="W148">
        <v>2.145</v>
      </c>
      <c r="X148">
        <v>4.2590000000000003</v>
      </c>
      <c r="Y148" s="10">
        <v>1.84</v>
      </c>
    </row>
    <row r="149" spans="1:25" x14ac:dyDescent="0.25">
      <c r="A149">
        <v>112</v>
      </c>
      <c r="B149" t="s">
        <v>38</v>
      </c>
      <c r="C149">
        <v>6</v>
      </c>
      <c r="D149">
        <v>1</v>
      </c>
      <c r="E149" t="b">
        <v>0</v>
      </c>
      <c r="F149">
        <v>21</v>
      </c>
      <c r="G149" s="10" t="s">
        <v>55</v>
      </c>
      <c r="H149">
        <v>0.95099999999999996</v>
      </c>
      <c r="I149">
        <v>2.9969999999999999</v>
      </c>
      <c r="J149">
        <v>2.8260000000000001</v>
      </c>
      <c r="K149">
        <v>1.2789999999999999</v>
      </c>
      <c r="L149">
        <v>1.143</v>
      </c>
      <c r="M149">
        <v>1.776</v>
      </c>
      <c r="N149">
        <v>0.38700000000000001</v>
      </c>
      <c r="O149">
        <v>1.401</v>
      </c>
      <c r="P149">
        <v>0.92400000000000004</v>
      </c>
      <c r="Q149">
        <v>0.46200000000000002</v>
      </c>
      <c r="R149">
        <v>0.47199999999999998</v>
      </c>
      <c r="S149">
        <v>1.5329999999999999</v>
      </c>
      <c r="T149">
        <v>1.7430000000000001</v>
      </c>
      <c r="U149">
        <v>5.6520000000000001</v>
      </c>
      <c r="V149">
        <v>6.6079999999999997</v>
      </c>
      <c r="W149">
        <v>2.5529999999999999</v>
      </c>
      <c r="X149">
        <v>2.1190000000000002</v>
      </c>
      <c r="Y149" s="10">
        <v>2.0430000000000001</v>
      </c>
    </row>
    <row r="150" spans="1:25" x14ac:dyDescent="0.25">
      <c r="A150">
        <v>119</v>
      </c>
      <c r="B150" t="s">
        <v>39</v>
      </c>
      <c r="C150">
        <v>6</v>
      </c>
      <c r="D150">
        <v>1</v>
      </c>
      <c r="E150" t="b">
        <v>0</v>
      </c>
      <c r="F150">
        <v>2</v>
      </c>
      <c r="G150" s="10" t="s">
        <v>56</v>
      </c>
      <c r="H150">
        <v>0.58099999999999996</v>
      </c>
      <c r="I150">
        <v>0</v>
      </c>
      <c r="J150">
        <v>0</v>
      </c>
      <c r="K150">
        <v>0</v>
      </c>
      <c r="L150">
        <v>0.871</v>
      </c>
      <c r="M150">
        <v>1.5980000000000001</v>
      </c>
      <c r="N150">
        <v>-0.995</v>
      </c>
      <c r="O150">
        <v>0</v>
      </c>
      <c r="P150">
        <v>0</v>
      </c>
      <c r="Q150">
        <v>0</v>
      </c>
      <c r="R150">
        <v>-0.999</v>
      </c>
      <c r="S150">
        <v>-0.58199999999999996</v>
      </c>
      <c r="T150">
        <v>533.41499999999996</v>
      </c>
      <c r="U150">
        <v>0</v>
      </c>
      <c r="V150">
        <v>0</v>
      </c>
      <c r="W150">
        <v>0</v>
      </c>
      <c r="X150">
        <v>5364.2070000000003</v>
      </c>
      <c r="Y150" s="10">
        <v>15.167</v>
      </c>
    </row>
    <row r="151" spans="1:25" x14ac:dyDescent="0.25">
      <c r="A151">
        <v>126</v>
      </c>
      <c r="B151" t="s">
        <v>40</v>
      </c>
      <c r="C151">
        <v>6</v>
      </c>
      <c r="D151">
        <v>1</v>
      </c>
      <c r="E151" t="b">
        <v>0</v>
      </c>
      <c r="F151">
        <v>26</v>
      </c>
      <c r="G151" s="10" t="s">
        <v>57</v>
      </c>
      <c r="H151">
        <v>1.569</v>
      </c>
      <c r="I151">
        <v>0.67900000000000005</v>
      </c>
      <c r="J151">
        <v>1.613</v>
      </c>
      <c r="K151">
        <v>1.133</v>
      </c>
      <c r="L151">
        <v>0.55800000000000005</v>
      </c>
      <c r="M151">
        <v>1.917</v>
      </c>
      <c r="N151">
        <v>0.67500000000000004</v>
      </c>
      <c r="O151">
        <v>0.192</v>
      </c>
      <c r="P151">
        <v>0.52700000000000002</v>
      </c>
      <c r="Q151">
        <v>0.41099999999999998</v>
      </c>
      <c r="R151">
        <v>0.19600000000000001</v>
      </c>
      <c r="S151">
        <v>1.5940000000000001</v>
      </c>
      <c r="T151">
        <v>2.9390000000000001</v>
      </c>
      <c r="U151">
        <v>1.3660000000000001</v>
      </c>
      <c r="V151">
        <v>3.472</v>
      </c>
      <c r="W151">
        <v>2.2250000000000001</v>
      </c>
      <c r="X151">
        <v>1.0309999999999999</v>
      </c>
      <c r="Y151" s="10">
        <v>2.2810000000000001</v>
      </c>
    </row>
    <row r="152" spans="1:25" x14ac:dyDescent="0.25">
      <c r="A152">
        <v>133</v>
      </c>
      <c r="B152" t="s">
        <v>41</v>
      </c>
      <c r="C152">
        <v>6</v>
      </c>
      <c r="D152">
        <v>1</v>
      </c>
      <c r="E152" t="b">
        <v>0</v>
      </c>
      <c r="F152">
        <v>49</v>
      </c>
      <c r="G152" s="10" t="s">
        <v>58</v>
      </c>
      <c r="H152">
        <v>2.4009999999999998</v>
      </c>
      <c r="I152">
        <v>1.3089999999999999</v>
      </c>
      <c r="J152">
        <v>0.39400000000000002</v>
      </c>
      <c r="K152">
        <v>0.20100000000000001</v>
      </c>
      <c r="L152">
        <v>1.8919999999999999</v>
      </c>
      <c r="M152">
        <v>1.6739999999999999</v>
      </c>
      <c r="N152">
        <v>1.407</v>
      </c>
      <c r="O152">
        <v>0.71399999999999997</v>
      </c>
      <c r="P152">
        <v>0.113</v>
      </c>
      <c r="Q152">
        <v>7.4999999999999997E-2</v>
      </c>
      <c r="R152">
        <v>1.1950000000000001</v>
      </c>
      <c r="S152">
        <v>1.5620000000000001</v>
      </c>
      <c r="T152">
        <v>3.806</v>
      </c>
      <c r="U152">
        <v>2.109</v>
      </c>
      <c r="V152">
        <v>0.746</v>
      </c>
      <c r="W152">
        <v>0.34200000000000003</v>
      </c>
      <c r="X152">
        <v>2.8109999999999999</v>
      </c>
      <c r="Y152" s="10">
        <v>1.7909999999999999</v>
      </c>
    </row>
    <row r="153" spans="1:25" x14ac:dyDescent="0.25">
      <c r="A153">
        <v>140</v>
      </c>
      <c r="B153" t="s">
        <v>42</v>
      </c>
      <c r="C153">
        <v>6</v>
      </c>
      <c r="D153">
        <v>1</v>
      </c>
      <c r="E153" t="b">
        <v>0</v>
      </c>
      <c r="F153">
        <v>234</v>
      </c>
      <c r="G153" s="10" t="s">
        <v>59</v>
      </c>
      <c r="H153">
        <v>1.99</v>
      </c>
      <c r="I153">
        <v>4.4370000000000003</v>
      </c>
      <c r="J153">
        <v>1.006</v>
      </c>
      <c r="K153">
        <v>0.38</v>
      </c>
      <c r="L153">
        <v>3.4180000000000001</v>
      </c>
      <c r="M153">
        <v>1.7010000000000001</v>
      </c>
      <c r="N153">
        <v>1.651</v>
      </c>
      <c r="O153">
        <v>3.7130000000000001</v>
      </c>
      <c r="P153">
        <v>0.77800000000000002</v>
      </c>
      <c r="Q153">
        <v>0.29599999999999999</v>
      </c>
      <c r="R153">
        <v>2.89</v>
      </c>
      <c r="S153">
        <v>1.639</v>
      </c>
      <c r="T153">
        <v>2.3719999999999999</v>
      </c>
      <c r="U153">
        <v>5.2720000000000002</v>
      </c>
      <c r="V153">
        <v>1.2629999999999999</v>
      </c>
      <c r="W153">
        <v>0.47</v>
      </c>
      <c r="X153">
        <v>4.016</v>
      </c>
      <c r="Y153" s="10">
        <v>1.7649999999999999</v>
      </c>
    </row>
    <row r="154" spans="1:25" x14ac:dyDescent="0.25">
      <c r="A154">
        <v>147</v>
      </c>
      <c r="B154" t="s">
        <v>43</v>
      </c>
      <c r="C154">
        <v>6</v>
      </c>
      <c r="D154">
        <v>1</v>
      </c>
      <c r="E154" t="b">
        <v>0</v>
      </c>
      <c r="F154">
        <v>14</v>
      </c>
      <c r="G154" s="10" t="s">
        <v>64</v>
      </c>
      <c r="H154">
        <v>1.054</v>
      </c>
      <c r="I154">
        <v>1.417</v>
      </c>
      <c r="J154">
        <v>0.59299999999999997</v>
      </c>
      <c r="K154">
        <v>0.187</v>
      </c>
      <c r="L154">
        <v>1.0609999999999999</v>
      </c>
      <c r="M154">
        <v>1.4379999999999999</v>
      </c>
      <c r="N154">
        <v>0.46400000000000002</v>
      </c>
      <c r="O154">
        <v>0.56399999999999995</v>
      </c>
      <c r="P154">
        <v>-0.22500000000000001</v>
      </c>
      <c r="Q154">
        <v>-0.1</v>
      </c>
      <c r="R154">
        <v>0.14199999999999999</v>
      </c>
      <c r="S154">
        <v>1.298</v>
      </c>
      <c r="T154">
        <v>1.8819999999999999</v>
      </c>
      <c r="U154">
        <v>2.7349999999999999</v>
      </c>
      <c r="V154">
        <v>2.2759999999999998</v>
      </c>
      <c r="W154">
        <v>0.56399999999999995</v>
      </c>
      <c r="X154">
        <v>2.7189999999999999</v>
      </c>
      <c r="Y154" s="10">
        <v>1.587</v>
      </c>
    </row>
    <row r="155" spans="1:25" x14ac:dyDescent="0.25">
      <c r="A155">
        <v>154</v>
      </c>
      <c r="B155" t="s">
        <v>44</v>
      </c>
      <c r="C155">
        <v>6</v>
      </c>
      <c r="D155">
        <v>1</v>
      </c>
      <c r="E155" t="b">
        <v>0</v>
      </c>
      <c r="F155">
        <v>0</v>
      </c>
      <c r="G155" s="10" t="s">
        <v>60</v>
      </c>
      <c r="H155" t="s">
        <v>26</v>
      </c>
      <c r="I155" t="s">
        <v>26</v>
      </c>
      <c r="J155" t="s">
        <v>26</v>
      </c>
      <c r="K155" t="s">
        <v>26</v>
      </c>
      <c r="L155" t="s">
        <v>26</v>
      </c>
      <c r="M155" t="s">
        <v>26</v>
      </c>
      <c r="N155" t="s">
        <v>26</v>
      </c>
      <c r="O155" t="s">
        <v>26</v>
      </c>
      <c r="P155" t="s">
        <v>26</v>
      </c>
      <c r="Q155" t="s">
        <v>26</v>
      </c>
      <c r="R155" t="s">
        <v>26</v>
      </c>
      <c r="S155" t="s">
        <v>26</v>
      </c>
      <c r="T155" t="s">
        <v>26</v>
      </c>
      <c r="U155" t="s">
        <v>26</v>
      </c>
      <c r="V155" t="s">
        <v>26</v>
      </c>
      <c r="W155" t="s">
        <v>26</v>
      </c>
      <c r="X155" t="s">
        <v>26</v>
      </c>
      <c r="Y155" s="10" t="s">
        <v>26</v>
      </c>
    </row>
  </sheetData>
  <pageMargins left="0.7" right="0.7" top="0.75" bottom="0.75" header="0.3" footer="0.3"/>
  <pageSetup paperSize="6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55"/>
  <sheetViews>
    <sheetView topLeftCell="V1" workbookViewId="0">
      <pane ySplit="1" topLeftCell="A62" activePane="bottomLeft" state="frozen"/>
      <selection pane="bottomLeft" activeCell="AS59" sqref="AS59"/>
    </sheetView>
  </sheetViews>
  <sheetFormatPr defaultRowHeight="15" x14ac:dyDescent="0.25"/>
  <cols>
    <col min="2" max="2" width="24.140625" customWidth="1"/>
    <col min="7" max="7" width="12.7109375" bestFit="1" customWidth="1"/>
    <col min="25" max="25" width="9.140625" style="10"/>
    <col min="26" max="26" width="9.140625" style="21"/>
    <col min="27" max="31" width="9.140625" style="22"/>
    <col min="32" max="32" width="9.140625" style="21"/>
    <col min="33" max="36" width="9.140625" style="22"/>
    <col min="37" max="37" width="9.140625" style="26"/>
    <col min="38" max="43" width="9.140625" style="22"/>
  </cols>
  <sheetData>
    <row r="1" spans="1:40" x14ac:dyDescent="0.25">
      <c r="A1" t="s">
        <v>45</v>
      </c>
      <c r="B1" t="s">
        <v>46</v>
      </c>
      <c r="C1" t="s">
        <v>0</v>
      </c>
      <c r="D1" t="s">
        <v>1</v>
      </c>
      <c r="E1" t="s">
        <v>2</v>
      </c>
      <c r="F1" t="s">
        <v>3</v>
      </c>
      <c r="G1" t="s">
        <v>46</v>
      </c>
      <c r="H1" t="s">
        <v>93</v>
      </c>
      <c r="I1" t="s">
        <v>105</v>
      </c>
      <c r="J1" t="s">
        <v>95</v>
      </c>
      <c r="K1" t="s">
        <v>106</v>
      </c>
      <c r="L1" t="s">
        <v>107</v>
      </c>
      <c r="M1" t="s">
        <v>97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s="10" t="s">
        <v>16</v>
      </c>
      <c r="U1" s="10" t="s">
        <v>17</v>
      </c>
      <c r="V1" s="10" t="s">
        <v>18</v>
      </c>
      <c r="W1" s="10" t="s">
        <v>19</v>
      </c>
      <c r="X1" s="10" t="s">
        <v>20</v>
      </c>
      <c r="Y1" s="10" t="s">
        <v>21</v>
      </c>
      <c r="Z1" s="21" t="s">
        <v>4</v>
      </c>
      <c r="AA1" s="22" t="s">
        <v>5</v>
      </c>
      <c r="AB1" s="22" t="s">
        <v>6</v>
      </c>
      <c r="AC1" s="22" t="s">
        <v>7</v>
      </c>
      <c r="AD1" s="22" t="s">
        <v>8</v>
      </c>
      <c r="AE1" s="22" t="s">
        <v>9</v>
      </c>
      <c r="AF1" s="23" t="s">
        <v>4</v>
      </c>
      <c r="AG1" s="24" t="s">
        <v>5</v>
      </c>
      <c r="AH1" s="24" t="s">
        <v>6</v>
      </c>
      <c r="AI1" s="24" t="s">
        <v>7</v>
      </c>
      <c r="AJ1" s="24" t="s">
        <v>8</v>
      </c>
      <c r="AK1" s="25" t="s">
        <v>9</v>
      </c>
      <c r="AL1" s="22" t="s">
        <v>46</v>
      </c>
      <c r="AM1" s="22" t="s">
        <v>110</v>
      </c>
      <c r="AN1" s="22" t="s">
        <v>109</v>
      </c>
    </row>
    <row r="2" spans="1:40" x14ac:dyDescent="0.25">
      <c r="A2">
        <v>1</v>
      </c>
      <c r="B2" t="s">
        <v>22</v>
      </c>
      <c r="C2">
        <v>5</v>
      </c>
      <c r="D2">
        <v>1</v>
      </c>
      <c r="E2" t="b">
        <v>0</v>
      </c>
      <c r="F2">
        <v>6267</v>
      </c>
      <c r="G2" t="s">
        <v>47</v>
      </c>
      <c r="H2">
        <v>0.39600000000000002</v>
      </c>
      <c r="I2">
        <v>0.48499999999999999</v>
      </c>
      <c r="J2">
        <v>7.0000000000000007E-2</v>
      </c>
      <c r="K2">
        <v>7.9000000000000001E-2</v>
      </c>
      <c r="L2">
        <v>2.0249999999999999</v>
      </c>
      <c r="M2">
        <v>8.0000000000000002E-3</v>
      </c>
      <c r="N2">
        <v>0.38</v>
      </c>
      <c r="O2">
        <v>0.46600000000000003</v>
      </c>
      <c r="P2">
        <v>6.3E-2</v>
      </c>
      <c r="Q2">
        <v>7.2999999999999995E-2</v>
      </c>
      <c r="R2">
        <v>2.0070000000000001</v>
      </c>
      <c r="S2">
        <v>7.0000000000000001E-3</v>
      </c>
      <c r="T2">
        <v>0.41199999999999998</v>
      </c>
      <c r="U2">
        <v>0.504</v>
      </c>
      <c r="V2">
        <v>7.5999999999999998E-2</v>
      </c>
      <c r="W2">
        <v>8.4000000000000005E-2</v>
      </c>
      <c r="X2">
        <v>2.0430000000000001</v>
      </c>
      <c r="Y2" s="10">
        <v>0.01</v>
      </c>
      <c r="Z2" s="21">
        <f>H2-N2</f>
        <v>1.6000000000000014E-2</v>
      </c>
      <c r="AA2" s="22">
        <f t="shared" ref="AA2:AE17" si="0">I2-O2</f>
        <v>1.8999999999999961E-2</v>
      </c>
      <c r="AB2" s="22">
        <f t="shared" si="0"/>
        <v>7.0000000000000062E-3</v>
      </c>
      <c r="AC2" s="22">
        <f t="shared" si="0"/>
        <v>6.0000000000000053E-3</v>
      </c>
      <c r="AD2" s="22">
        <f t="shared" si="0"/>
        <v>1.7999999999999794E-2</v>
      </c>
      <c r="AE2" s="22">
        <f t="shared" si="0"/>
        <v>1E-3</v>
      </c>
      <c r="AF2" s="21">
        <f>T2-H2</f>
        <v>1.5999999999999959E-2</v>
      </c>
      <c r="AG2" s="22">
        <f t="shared" ref="AG2:AK17" si="1">U2-I2</f>
        <v>1.9000000000000017E-2</v>
      </c>
      <c r="AH2" s="22">
        <f t="shared" si="1"/>
        <v>5.9999999999999915E-3</v>
      </c>
      <c r="AI2" s="22">
        <f t="shared" si="1"/>
        <v>5.0000000000000044E-3</v>
      </c>
      <c r="AJ2" s="22">
        <f t="shared" si="1"/>
        <v>1.8000000000000238E-2</v>
      </c>
      <c r="AK2" s="26">
        <f t="shared" si="1"/>
        <v>2E-3</v>
      </c>
      <c r="AL2" s="22" t="s">
        <v>47</v>
      </c>
    </row>
    <row r="3" spans="1:40" x14ac:dyDescent="0.25">
      <c r="A3">
        <v>8</v>
      </c>
      <c r="B3" t="s">
        <v>23</v>
      </c>
      <c r="C3">
        <v>5</v>
      </c>
      <c r="D3">
        <v>1</v>
      </c>
      <c r="E3" t="b">
        <v>0</v>
      </c>
      <c r="F3">
        <v>22755</v>
      </c>
      <c r="G3" t="s">
        <v>23</v>
      </c>
      <c r="H3">
        <v>0.64100000000000001</v>
      </c>
      <c r="I3">
        <v>0.72799999999999998</v>
      </c>
      <c r="J3">
        <v>8.4000000000000005E-2</v>
      </c>
      <c r="K3">
        <v>0.312</v>
      </c>
      <c r="L3">
        <v>2.25</v>
      </c>
      <c r="M3">
        <v>3.2000000000000001E-2</v>
      </c>
      <c r="N3">
        <v>0.63</v>
      </c>
      <c r="O3">
        <v>0.71399999999999997</v>
      </c>
      <c r="P3">
        <v>0.08</v>
      </c>
      <c r="Q3">
        <v>0.30499999999999999</v>
      </c>
      <c r="R3">
        <v>2.2370000000000001</v>
      </c>
      <c r="S3">
        <v>0.03</v>
      </c>
      <c r="T3">
        <v>0.65300000000000002</v>
      </c>
      <c r="U3">
        <v>0.74199999999999999</v>
      </c>
      <c r="V3">
        <v>8.7999999999999995E-2</v>
      </c>
      <c r="W3">
        <v>0.32</v>
      </c>
      <c r="X3">
        <v>2.2639999999999998</v>
      </c>
      <c r="Y3" s="10">
        <v>3.4000000000000002E-2</v>
      </c>
      <c r="Z3" s="21">
        <f t="shared" ref="Z3:AE23" si="2">H3-N3</f>
        <v>1.100000000000001E-2</v>
      </c>
      <c r="AA3" s="22">
        <f t="shared" si="0"/>
        <v>1.4000000000000012E-2</v>
      </c>
      <c r="AB3" s="22">
        <f t="shared" si="0"/>
        <v>4.0000000000000036E-3</v>
      </c>
      <c r="AC3" s="22">
        <f t="shared" si="0"/>
        <v>7.0000000000000062E-3</v>
      </c>
      <c r="AD3" s="22">
        <f t="shared" si="0"/>
        <v>1.2999999999999901E-2</v>
      </c>
      <c r="AE3" s="22">
        <f t="shared" si="0"/>
        <v>2.0000000000000018E-3</v>
      </c>
      <c r="AF3" s="21">
        <f t="shared" ref="AF3:AK23" si="3">T3-H3</f>
        <v>1.2000000000000011E-2</v>
      </c>
      <c r="AG3" s="22">
        <f t="shared" si="1"/>
        <v>1.4000000000000012E-2</v>
      </c>
      <c r="AH3" s="22">
        <f t="shared" si="1"/>
        <v>3.9999999999999897E-3</v>
      </c>
      <c r="AI3" s="22">
        <f t="shared" si="1"/>
        <v>8.0000000000000071E-3</v>
      </c>
      <c r="AJ3" s="22">
        <f t="shared" si="1"/>
        <v>1.399999999999979E-2</v>
      </c>
      <c r="AK3" s="26">
        <f t="shared" si="1"/>
        <v>2.0000000000000018E-3</v>
      </c>
      <c r="AL3" s="22" t="s">
        <v>23</v>
      </c>
    </row>
    <row r="4" spans="1:40" x14ac:dyDescent="0.25">
      <c r="A4">
        <v>15</v>
      </c>
      <c r="B4" t="s">
        <v>24</v>
      </c>
      <c r="C4">
        <v>5</v>
      </c>
      <c r="D4">
        <v>1</v>
      </c>
      <c r="E4" t="b">
        <v>0</v>
      </c>
      <c r="F4">
        <v>100146</v>
      </c>
      <c r="G4" t="s">
        <v>48</v>
      </c>
      <c r="H4">
        <v>0.60099999999999998</v>
      </c>
      <c r="I4">
        <v>0.71799999999999997</v>
      </c>
      <c r="J4">
        <v>9.4E-2</v>
      </c>
      <c r="K4">
        <v>0.36299999999999999</v>
      </c>
      <c r="L4">
        <v>2.2799999999999998</v>
      </c>
      <c r="M4">
        <v>0.03</v>
      </c>
      <c r="N4">
        <v>0.59499999999999997</v>
      </c>
      <c r="O4">
        <v>0.71099999999999997</v>
      </c>
      <c r="P4">
        <v>9.1999999999999998E-2</v>
      </c>
      <c r="Q4">
        <v>0.35799999999999998</v>
      </c>
      <c r="R4">
        <v>2.274</v>
      </c>
      <c r="S4">
        <v>2.9000000000000001E-2</v>
      </c>
      <c r="T4">
        <v>0.60599999999999998</v>
      </c>
      <c r="U4">
        <v>0.72399999999999998</v>
      </c>
      <c r="V4">
        <v>9.6000000000000002E-2</v>
      </c>
      <c r="W4">
        <v>0.36699999999999999</v>
      </c>
      <c r="X4">
        <v>2.2869999999999999</v>
      </c>
      <c r="Y4" s="10">
        <v>0.03</v>
      </c>
      <c r="Z4" s="21">
        <f t="shared" si="2"/>
        <v>6.0000000000000053E-3</v>
      </c>
      <c r="AA4" s="22">
        <f t="shared" si="0"/>
        <v>7.0000000000000062E-3</v>
      </c>
      <c r="AB4" s="22">
        <f t="shared" si="0"/>
        <v>2.0000000000000018E-3</v>
      </c>
      <c r="AC4" s="22">
        <f t="shared" si="0"/>
        <v>5.0000000000000044E-3</v>
      </c>
      <c r="AD4" s="22">
        <f t="shared" si="0"/>
        <v>5.9999999999997833E-3</v>
      </c>
      <c r="AE4" s="22">
        <f t="shared" si="0"/>
        <v>9.9999999999999742E-4</v>
      </c>
      <c r="AF4" s="21">
        <f t="shared" si="3"/>
        <v>5.0000000000000044E-3</v>
      </c>
      <c r="AG4" s="22">
        <f t="shared" si="1"/>
        <v>6.0000000000000053E-3</v>
      </c>
      <c r="AH4" s="22">
        <f t="shared" si="1"/>
        <v>2.0000000000000018E-3</v>
      </c>
      <c r="AI4" s="22">
        <f t="shared" si="1"/>
        <v>4.0000000000000036E-3</v>
      </c>
      <c r="AJ4" s="22">
        <f t="shared" si="1"/>
        <v>7.0000000000001172E-3</v>
      </c>
      <c r="AK4" s="26">
        <f t="shared" si="1"/>
        <v>0</v>
      </c>
      <c r="AL4" s="22" t="s">
        <v>48</v>
      </c>
    </row>
    <row r="5" spans="1:40" x14ac:dyDescent="0.25">
      <c r="A5">
        <v>22</v>
      </c>
      <c r="B5" t="s">
        <v>25</v>
      </c>
      <c r="C5">
        <v>5</v>
      </c>
      <c r="D5">
        <v>1</v>
      </c>
      <c r="E5" t="b">
        <v>0</v>
      </c>
      <c r="F5">
        <v>54</v>
      </c>
      <c r="G5" t="s">
        <v>49</v>
      </c>
      <c r="H5">
        <v>0.26</v>
      </c>
      <c r="I5">
        <v>0.67400000000000004</v>
      </c>
      <c r="J5">
        <v>8.5999999999999993E-2</v>
      </c>
      <c r="K5">
        <v>8.2000000000000003E-2</v>
      </c>
      <c r="L5">
        <v>2.0009999999999999</v>
      </c>
      <c r="M5">
        <v>2.4E-2</v>
      </c>
      <c r="N5">
        <v>0.14099999999999999</v>
      </c>
      <c r="O5">
        <v>0.42799999999999999</v>
      </c>
      <c r="P5">
        <v>1.4999999999999999E-2</v>
      </c>
      <c r="Q5">
        <v>1.0999999999999999E-2</v>
      </c>
      <c r="R5">
        <v>1.794</v>
      </c>
      <c r="S5">
        <v>-6.0000000000000001E-3</v>
      </c>
      <c r="T5">
        <v>0.39200000000000002</v>
      </c>
      <c r="U5">
        <v>0.96199999999999997</v>
      </c>
      <c r="V5">
        <v>0.16200000000000001</v>
      </c>
      <c r="W5">
        <v>0.158</v>
      </c>
      <c r="X5">
        <v>2.2240000000000002</v>
      </c>
      <c r="Y5" s="10">
        <v>5.3999999999999999E-2</v>
      </c>
      <c r="Z5" s="21">
        <f t="shared" si="2"/>
        <v>0.11900000000000002</v>
      </c>
      <c r="AA5" s="22">
        <f t="shared" si="0"/>
        <v>0.24600000000000005</v>
      </c>
      <c r="AB5" s="22">
        <f t="shared" si="0"/>
        <v>7.0999999999999994E-2</v>
      </c>
      <c r="AC5" s="22">
        <f t="shared" si="0"/>
        <v>7.1000000000000008E-2</v>
      </c>
      <c r="AD5" s="22">
        <f t="shared" si="0"/>
        <v>0.20699999999999985</v>
      </c>
      <c r="AE5" s="22">
        <f t="shared" si="0"/>
        <v>0.03</v>
      </c>
      <c r="AF5" s="21">
        <f t="shared" si="3"/>
        <v>0.13200000000000001</v>
      </c>
      <c r="AG5" s="22">
        <f t="shared" si="1"/>
        <v>0.28799999999999992</v>
      </c>
      <c r="AH5" s="22">
        <f t="shared" si="1"/>
        <v>7.6000000000000012E-2</v>
      </c>
      <c r="AI5" s="22">
        <f t="shared" si="1"/>
        <v>7.5999999999999998E-2</v>
      </c>
      <c r="AJ5" s="22">
        <f t="shared" si="1"/>
        <v>0.22300000000000031</v>
      </c>
      <c r="AK5" s="26">
        <f t="shared" si="1"/>
        <v>0.03</v>
      </c>
      <c r="AL5" s="22" t="s">
        <v>49</v>
      </c>
    </row>
    <row r="6" spans="1:40" x14ac:dyDescent="0.25">
      <c r="A6">
        <v>29</v>
      </c>
      <c r="B6" t="s">
        <v>27</v>
      </c>
      <c r="C6">
        <v>5</v>
      </c>
      <c r="D6">
        <v>1</v>
      </c>
      <c r="E6" t="b">
        <v>0</v>
      </c>
      <c r="F6">
        <v>2756</v>
      </c>
      <c r="G6" t="s">
        <v>27</v>
      </c>
      <c r="H6">
        <v>0.59899999999999998</v>
      </c>
      <c r="I6">
        <v>0.53300000000000003</v>
      </c>
      <c r="J6">
        <v>7.4999999999999997E-2</v>
      </c>
      <c r="K6">
        <v>0.248</v>
      </c>
      <c r="L6">
        <v>2.0409999999999999</v>
      </c>
      <c r="M6">
        <v>2.8000000000000001E-2</v>
      </c>
      <c r="N6">
        <v>0.56499999999999995</v>
      </c>
      <c r="O6">
        <v>0.5</v>
      </c>
      <c r="P6">
        <v>6.3E-2</v>
      </c>
      <c r="Q6">
        <v>0.22800000000000001</v>
      </c>
      <c r="R6">
        <v>2.0129999999999999</v>
      </c>
      <c r="S6">
        <v>2.3E-2</v>
      </c>
      <c r="T6">
        <v>0.63300000000000001</v>
      </c>
      <c r="U6">
        <v>0.56599999999999995</v>
      </c>
      <c r="V6">
        <v>8.6999999999999994E-2</v>
      </c>
      <c r="W6">
        <v>0.26800000000000002</v>
      </c>
      <c r="X6">
        <v>2.0680000000000001</v>
      </c>
      <c r="Y6" s="10">
        <v>3.3000000000000002E-2</v>
      </c>
      <c r="Z6" s="21">
        <f t="shared" si="2"/>
        <v>3.400000000000003E-2</v>
      </c>
      <c r="AA6" s="22">
        <f t="shared" si="0"/>
        <v>3.3000000000000029E-2</v>
      </c>
      <c r="AB6" s="22">
        <f t="shared" si="0"/>
        <v>1.1999999999999997E-2</v>
      </c>
      <c r="AC6" s="22">
        <f t="shared" si="0"/>
        <v>1.999999999999999E-2</v>
      </c>
      <c r="AD6" s="22">
        <f t="shared" si="0"/>
        <v>2.8000000000000025E-2</v>
      </c>
      <c r="AE6" s="22">
        <f t="shared" si="0"/>
        <v>5.000000000000001E-3</v>
      </c>
      <c r="AF6" s="21">
        <f t="shared" si="3"/>
        <v>3.400000000000003E-2</v>
      </c>
      <c r="AG6" s="22">
        <f t="shared" si="1"/>
        <v>3.2999999999999918E-2</v>
      </c>
      <c r="AH6" s="22">
        <f t="shared" si="1"/>
        <v>1.1999999999999997E-2</v>
      </c>
      <c r="AI6" s="22">
        <f t="shared" si="1"/>
        <v>2.0000000000000018E-2</v>
      </c>
      <c r="AJ6" s="22">
        <f t="shared" si="1"/>
        <v>2.7000000000000135E-2</v>
      </c>
      <c r="AK6" s="26">
        <f t="shared" si="1"/>
        <v>5.000000000000001E-3</v>
      </c>
      <c r="AL6" s="22" t="s">
        <v>27</v>
      </c>
    </row>
    <row r="7" spans="1:40" x14ac:dyDescent="0.25">
      <c r="A7">
        <v>36</v>
      </c>
      <c r="B7" t="s">
        <v>28</v>
      </c>
      <c r="C7">
        <v>5</v>
      </c>
      <c r="D7">
        <v>1</v>
      </c>
      <c r="E7" t="b">
        <v>0</v>
      </c>
      <c r="F7">
        <v>214880</v>
      </c>
      <c r="G7" t="s">
        <v>50</v>
      </c>
      <c r="H7">
        <v>0.59399999999999997</v>
      </c>
      <c r="I7">
        <v>0.67800000000000005</v>
      </c>
      <c r="J7">
        <v>0.112</v>
      </c>
      <c r="K7">
        <v>0.158</v>
      </c>
      <c r="L7">
        <v>2.3239999999999998</v>
      </c>
      <c r="M7">
        <v>2.1000000000000001E-2</v>
      </c>
      <c r="N7">
        <v>0.59</v>
      </c>
      <c r="O7">
        <v>0.67400000000000004</v>
      </c>
      <c r="P7">
        <v>0.11</v>
      </c>
      <c r="Q7">
        <v>0.156</v>
      </c>
      <c r="R7">
        <v>2.3199999999999998</v>
      </c>
      <c r="S7">
        <v>2.1000000000000001E-2</v>
      </c>
      <c r="T7">
        <v>0.59799999999999998</v>
      </c>
      <c r="U7">
        <v>0.68300000000000005</v>
      </c>
      <c r="V7">
        <v>0.114</v>
      </c>
      <c r="W7">
        <v>0.159</v>
      </c>
      <c r="X7">
        <v>2.3290000000000002</v>
      </c>
      <c r="Y7" s="10">
        <v>2.1999999999999999E-2</v>
      </c>
      <c r="Z7" s="21">
        <f t="shared" si="2"/>
        <v>4.0000000000000036E-3</v>
      </c>
      <c r="AA7" s="22">
        <f t="shared" si="0"/>
        <v>4.0000000000000036E-3</v>
      </c>
      <c r="AB7" s="22">
        <f t="shared" si="0"/>
        <v>2.0000000000000018E-3</v>
      </c>
      <c r="AC7" s="22">
        <f t="shared" si="0"/>
        <v>2.0000000000000018E-3</v>
      </c>
      <c r="AD7" s="22">
        <f t="shared" si="0"/>
        <v>4.0000000000000036E-3</v>
      </c>
      <c r="AE7" s="22">
        <f t="shared" si="0"/>
        <v>0</v>
      </c>
      <c r="AF7" s="21">
        <f t="shared" si="3"/>
        <v>4.0000000000000036E-3</v>
      </c>
      <c r="AG7" s="22">
        <f t="shared" si="1"/>
        <v>5.0000000000000044E-3</v>
      </c>
      <c r="AH7" s="22">
        <f t="shared" si="1"/>
        <v>2.0000000000000018E-3</v>
      </c>
      <c r="AI7" s="22">
        <f t="shared" si="1"/>
        <v>1.0000000000000009E-3</v>
      </c>
      <c r="AJ7" s="22">
        <f t="shared" si="1"/>
        <v>5.0000000000003375E-3</v>
      </c>
      <c r="AK7" s="26">
        <f t="shared" si="1"/>
        <v>9.9999999999999742E-4</v>
      </c>
      <c r="AL7" s="22" t="s">
        <v>50</v>
      </c>
    </row>
    <row r="8" spans="1:40" x14ac:dyDescent="0.25">
      <c r="A8">
        <v>43</v>
      </c>
      <c r="B8" t="s">
        <v>29</v>
      </c>
      <c r="C8">
        <v>5</v>
      </c>
      <c r="D8">
        <v>1</v>
      </c>
      <c r="E8" t="b">
        <v>0</v>
      </c>
      <c r="F8">
        <v>31</v>
      </c>
      <c r="G8" t="s">
        <v>61</v>
      </c>
      <c r="H8">
        <v>0.35399999999999998</v>
      </c>
      <c r="I8">
        <v>0.44600000000000001</v>
      </c>
      <c r="J8">
        <v>0.32300000000000001</v>
      </c>
      <c r="K8">
        <v>5.3999999999999999E-2</v>
      </c>
      <c r="L8">
        <v>1.857</v>
      </c>
      <c r="M8">
        <v>5.0000000000000001E-3</v>
      </c>
      <c r="N8">
        <v>0.182</v>
      </c>
      <c r="O8">
        <v>0.17899999999999999</v>
      </c>
      <c r="P8">
        <v>0.112</v>
      </c>
      <c r="Q8">
        <v>-1.0999999999999999E-2</v>
      </c>
      <c r="R8">
        <v>1.677</v>
      </c>
      <c r="S8">
        <v>-5.0000000000000001E-3</v>
      </c>
      <c r="T8">
        <v>0.55100000000000005</v>
      </c>
      <c r="U8">
        <v>0.77300000000000002</v>
      </c>
      <c r="V8">
        <v>0.57499999999999996</v>
      </c>
      <c r="W8">
        <v>0.123</v>
      </c>
      <c r="X8">
        <v>2.0489999999999999</v>
      </c>
      <c r="Y8" s="10">
        <v>1.6E-2</v>
      </c>
      <c r="Z8" s="21">
        <f t="shared" si="2"/>
        <v>0.17199999999999999</v>
      </c>
      <c r="AA8" s="22">
        <f t="shared" si="0"/>
        <v>0.26700000000000002</v>
      </c>
      <c r="AB8" s="22">
        <f t="shared" si="0"/>
        <v>0.21100000000000002</v>
      </c>
      <c r="AC8" s="22">
        <f t="shared" si="0"/>
        <v>6.5000000000000002E-2</v>
      </c>
      <c r="AD8" s="22">
        <f t="shared" si="0"/>
        <v>0.17999999999999994</v>
      </c>
      <c r="AE8" s="22">
        <f t="shared" si="0"/>
        <v>0.01</v>
      </c>
      <c r="AF8" s="21">
        <f t="shared" si="3"/>
        <v>0.19700000000000006</v>
      </c>
      <c r="AG8" s="22">
        <f t="shared" si="1"/>
        <v>0.32700000000000001</v>
      </c>
      <c r="AH8" s="22">
        <f t="shared" si="1"/>
        <v>0.25199999999999995</v>
      </c>
      <c r="AI8" s="22">
        <f t="shared" si="1"/>
        <v>6.9000000000000006E-2</v>
      </c>
      <c r="AJ8" s="22">
        <f t="shared" si="1"/>
        <v>0.19199999999999995</v>
      </c>
      <c r="AK8" s="26">
        <f t="shared" si="1"/>
        <v>1.0999999999999999E-2</v>
      </c>
      <c r="AL8" s="22" t="s">
        <v>61</v>
      </c>
    </row>
    <row r="9" spans="1:40" x14ac:dyDescent="0.25">
      <c r="A9">
        <v>50</v>
      </c>
      <c r="B9" t="s">
        <v>30</v>
      </c>
      <c r="C9">
        <v>5</v>
      </c>
      <c r="D9">
        <v>1</v>
      </c>
      <c r="E9" t="b">
        <v>0</v>
      </c>
      <c r="F9">
        <v>1701</v>
      </c>
      <c r="G9" t="s">
        <v>51</v>
      </c>
      <c r="H9">
        <v>0.56299999999999994</v>
      </c>
      <c r="I9">
        <v>0.20699999999999999</v>
      </c>
      <c r="J9">
        <v>5.8999999999999997E-2</v>
      </c>
      <c r="K9">
        <v>0.161</v>
      </c>
      <c r="L9">
        <v>1.8740000000000001</v>
      </c>
      <c r="M9">
        <v>1.6E-2</v>
      </c>
      <c r="N9">
        <v>0.52500000000000002</v>
      </c>
      <c r="O9">
        <v>0.186</v>
      </c>
      <c r="P9">
        <v>4.7E-2</v>
      </c>
      <c r="Q9">
        <v>0.14399999999999999</v>
      </c>
      <c r="R9">
        <v>1.847</v>
      </c>
      <c r="S9">
        <v>1.0999999999999999E-2</v>
      </c>
      <c r="T9">
        <v>0.60199999999999998</v>
      </c>
      <c r="U9">
        <v>0.23</v>
      </c>
      <c r="V9">
        <v>7.0000000000000007E-2</v>
      </c>
      <c r="W9">
        <v>0.17799999999999999</v>
      </c>
      <c r="X9">
        <v>1.901</v>
      </c>
      <c r="Y9" s="10">
        <v>0.02</v>
      </c>
      <c r="Z9" s="21">
        <f t="shared" si="2"/>
        <v>3.7999999999999923E-2</v>
      </c>
      <c r="AA9" s="22">
        <f t="shared" si="0"/>
        <v>2.0999999999999991E-2</v>
      </c>
      <c r="AB9" s="22">
        <f t="shared" si="0"/>
        <v>1.1999999999999997E-2</v>
      </c>
      <c r="AC9" s="22">
        <f t="shared" si="0"/>
        <v>1.7000000000000015E-2</v>
      </c>
      <c r="AD9" s="22">
        <f t="shared" si="0"/>
        <v>2.7000000000000135E-2</v>
      </c>
      <c r="AE9" s="22">
        <f t="shared" si="0"/>
        <v>5.000000000000001E-3</v>
      </c>
      <c r="AF9" s="21">
        <f t="shared" si="3"/>
        <v>3.9000000000000035E-2</v>
      </c>
      <c r="AG9" s="22">
        <f t="shared" si="1"/>
        <v>2.300000000000002E-2</v>
      </c>
      <c r="AH9" s="22">
        <f t="shared" si="1"/>
        <v>1.100000000000001E-2</v>
      </c>
      <c r="AI9" s="22">
        <f t="shared" si="1"/>
        <v>1.6999999999999987E-2</v>
      </c>
      <c r="AJ9" s="22">
        <f t="shared" si="1"/>
        <v>2.6999999999999913E-2</v>
      </c>
      <c r="AK9" s="26">
        <f t="shared" si="1"/>
        <v>4.0000000000000001E-3</v>
      </c>
      <c r="AL9" s="22" t="s">
        <v>51</v>
      </c>
    </row>
    <row r="10" spans="1:40" x14ac:dyDescent="0.25">
      <c r="A10">
        <v>57</v>
      </c>
      <c r="B10" t="s">
        <v>31</v>
      </c>
      <c r="C10">
        <v>5</v>
      </c>
      <c r="D10">
        <v>1</v>
      </c>
      <c r="E10" t="b">
        <v>0</v>
      </c>
      <c r="F10">
        <v>578</v>
      </c>
      <c r="G10" t="s">
        <v>65</v>
      </c>
      <c r="H10">
        <v>0.66800000000000004</v>
      </c>
      <c r="I10">
        <v>0.86599999999999999</v>
      </c>
      <c r="J10">
        <v>0.314</v>
      </c>
      <c r="K10">
        <v>0.14499999999999999</v>
      </c>
      <c r="L10">
        <v>2.2639999999999998</v>
      </c>
      <c r="M10">
        <v>0.04</v>
      </c>
      <c r="N10">
        <v>0.58299999999999996</v>
      </c>
      <c r="O10">
        <v>0.76600000000000001</v>
      </c>
      <c r="P10">
        <v>0.249</v>
      </c>
      <c r="Q10">
        <v>0.115</v>
      </c>
      <c r="R10">
        <v>2.1619999999999999</v>
      </c>
      <c r="S10">
        <v>2.7E-2</v>
      </c>
      <c r="T10">
        <v>0.75700000000000001</v>
      </c>
      <c r="U10">
        <v>0.97199999999999998</v>
      </c>
      <c r="V10">
        <v>0.38200000000000001</v>
      </c>
      <c r="W10">
        <v>0.17499999999999999</v>
      </c>
      <c r="X10">
        <v>2.3690000000000002</v>
      </c>
      <c r="Y10" s="10">
        <v>5.2999999999999999E-2</v>
      </c>
      <c r="Z10" s="21">
        <f t="shared" si="2"/>
        <v>8.5000000000000075E-2</v>
      </c>
      <c r="AA10" s="22">
        <f t="shared" si="0"/>
        <v>9.9999999999999978E-2</v>
      </c>
      <c r="AB10" s="22">
        <f t="shared" si="0"/>
        <v>6.5000000000000002E-2</v>
      </c>
      <c r="AC10" s="22">
        <f t="shared" si="0"/>
        <v>2.9999999999999985E-2</v>
      </c>
      <c r="AD10" s="22">
        <f t="shared" si="0"/>
        <v>0.10199999999999987</v>
      </c>
      <c r="AE10" s="22">
        <f t="shared" si="0"/>
        <v>1.3000000000000001E-2</v>
      </c>
      <c r="AF10" s="21">
        <f t="shared" si="3"/>
        <v>8.8999999999999968E-2</v>
      </c>
      <c r="AG10" s="22">
        <f t="shared" si="1"/>
        <v>0.10599999999999998</v>
      </c>
      <c r="AH10" s="22">
        <f t="shared" si="1"/>
        <v>6.8000000000000005E-2</v>
      </c>
      <c r="AI10" s="22">
        <f t="shared" si="1"/>
        <v>0.03</v>
      </c>
      <c r="AJ10" s="22">
        <f t="shared" si="1"/>
        <v>0.10500000000000043</v>
      </c>
      <c r="AK10" s="26">
        <f t="shared" si="1"/>
        <v>1.2999999999999998E-2</v>
      </c>
      <c r="AL10" s="22" t="s">
        <v>65</v>
      </c>
    </row>
    <row r="11" spans="1:40" x14ac:dyDescent="0.25">
      <c r="A11">
        <v>64</v>
      </c>
      <c r="B11" t="s">
        <v>32</v>
      </c>
      <c r="C11">
        <v>5</v>
      </c>
      <c r="D11">
        <v>1</v>
      </c>
      <c r="E11" t="b">
        <v>0</v>
      </c>
      <c r="F11">
        <v>9848</v>
      </c>
      <c r="G11" t="s">
        <v>63</v>
      </c>
      <c r="H11">
        <v>0.70799999999999996</v>
      </c>
      <c r="I11">
        <v>1.3140000000000001</v>
      </c>
      <c r="J11">
        <v>0.314</v>
      </c>
      <c r="K11">
        <v>0.65900000000000003</v>
      </c>
      <c r="L11">
        <v>2.2770000000000001</v>
      </c>
      <c r="M11">
        <v>7.0000000000000007E-2</v>
      </c>
      <c r="N11">
        <v>0.68799999999999994</v>
      </c>
      <c r="O11">
        <v>1.278</v>
      </c>
      <c r="P11">
        <v>0.29599999999999999</v>
      </c>
      <c r="Q11">
        <v>0.63800000000000001</v>
      </c>
      <c r="R11">
        <v>2.254</v>
      </c>
      <c r="S11">
        <v>6.6000000000000003E-2</v>
      </c>
      <c r="T11">
        <v>0.72899999999999998</v>
      </c>
      <c r="U11">
        <v>1.351</v>
      </c>
      <c r="V11">
        <v>0.33100000000000002</v>
      </c>
      <c r="W11">
        <v>0.68</v>
      </c>
      <c r="X11">
        <v>2.2989999999999999</v>
      </c>
      <c r="Y11" s="10">
        <v>7.4999999999999997E-2</v>
      </c>
      <c r="Z11" s="21">
        <f t="shared" si="2"/>
        <v>2.0000000000000018E-2</v>
      </c>
      <c r="AA11" s="22">
        <f t="shared" si="0"/>
        <v>3.6000000000000032E-2</v>
      </c>
      <c r="AB11" s="22">
        <f t="shared" si="0"/>
        <v>1.8000000000000016E-2</v>
      </c>
      <c r="AC11" s="22">
        <f t="shared" si="0"/>
        <v>2.1000000000000019E-2</v>
      </c>
      <c r="AD11" s="22">
        <f t="shared" si="0"/>
        <v>2.3000000000000131E-2</v>
      </c>
      <c r="AE11" s="22">
        <f t="shared" si="0"/>
        <v>4.0000000000000036E-3</v>
      </c>
      <c r="AF11" s="21">
        <f t="shared" si="3"/>
        <v>2.1000000000000019E-2</v>
      </c>
      <c r="AG11" s="22">
        <f t="shared" si="1"/>
        <v>3.6999999999999922E-2</v>
      </c>
      <c r="AH11" s="22">
        <f t="shared" si="1"/>
        <v>1.7000000000000015E-2</v>
      </c>
      <c r="AI11" s="22">
        <f t="shared" si="1"/>
        <v>2.1000000000000019E-2</v>
      </c>
      <c r="AJ11" s="22">
        <f t="shared" si="1"/>
        <v>2.1999999999999797E-2</v>
      </c>
      <c r="AK11" s="26">
        <f t="shared" si="1"/>
        <v>4.9999999999999906E-3</v>
      </c>
      <c r="AL11" s="22" t="s">
        <v>63</v>
      </c>
    </row>
    <row r="12" spans="1:40" x14ac:dyDescent="0.25">
      <c r="A12">
        <v>71</v>
      </c>
      <c r="B12" t="s">
        <v>33</v>
      </c>
      <c r="C12">
        <v>5</v>
      </c>
      <c r="D12">
        <v>1</v>
      </c>
      <c r="E12" t="b">
        <v>0</v>
      </c>
      <c r="F12">
        <v>1720</v>
      </c>
      <c r="G12" t="s">
        <v>33</v>
      </c>
      <c r="H12">
        <v>0.60899999999999999</v>
      </c>
      <c r="I12">
        <v>0.35399999999999998</v>
      </c>
      <c r="J12">
        <v>0.111</v>
      </c>
      <c r="K12">
        <v>0.107</v>
      </c>
      <c r="L12">
        <v>1.97</v>
      </c>
      <c r="M12">
        <v>1.2999999999999999E-2</v>
      </c>
      <c r="N12">
        <v>0.56899999999999995</v>
      </c>
      <c r="O12">
        <v>0.32400000000000001</v>
      </c>
      <c r="P12">
        <v>9.6000000000000002E-2</v>
      </c>
      <c r="Q12">
        <v>9.2999999999999999E-2</v>
      </c>
      <c r="R12">
        <v>1.9379999999999999</v>
      </c>
      <c r="S12">
        <v>8.9999999999999993E-3</v>
      </c>
      <c r="T12">
        <v>0.65100000000000002</v>
      </c>
      <c r="U12">
        <v>0.38400000000000001</v>
      </c>
      <c r="V12">
        <v>0.127</v>
      </c>
      <c r="W12">
        <v>0.12</v>
      </c>
      <c r="X12">
        <v>2.004</v>
      </c>
      <c r="Y12" s="10">
        <v>1.7000000000000001E-2</v>
      </c>
      <c r="Z12" s="21">
        <f t="shared" si="2"/>
        <v>4.0000000000000036E-2</v>
      </c>
      <c r="AA12" s="22">
        <f t="shared" si="0"/>
        <v>2.9999999999999971E-2</v>
      </c>
      <c r="AB12" s="22">
        <f t="shared" si="0"/>
        <v>1.4999999999999999E-2</v>
      </c>
      <c r="AC12" s="22">
        <f t="shared" si="0"/>
        <v>1.3999999999999999E-2</v>
      </c>
      <c r="AD12" s="22">
        <f t="shared" si="0"/>
        <v>3.2000000000000028E-2</v>
      </c>
      <c r="AE12" s="22">
        <f t="shared" si="0"/>
        <v>4.0000000000000001E-3</v>
      </c>
      <c r="AF12" s="21">
        <f t="shared" si="3"/>
        <v>4.2000000000000037E-2</v>
      </c>
      <c r="AG12" s="22">
        <f t="shared" si="1"/>
        <v>3.0000000000000027E-2</v>
      </c>
      <c r="AH12" s="22">
        <f t="shared" si="1"/>
        <v>1.6E-2</v>
      </c>
      <c r="AI12" s="22">
        <f t="shared" si="1"/>
        <v>1.2999999999999998E-2</v>
      </c>
      <c r="AJ12" s="22">
        <f t="shared" si="1"/>
        <v>3.400000000000003E-2</v>
      </c>
      <c r="AK12" s="26">
        <f t="shared" si="1"/>
        <v>4.0000000000000018E-3</v>
      </c>
      <c r="AL12" s="22" t="s">
        <v>33</v>
      </c>
    </row>
    <row r="13" spans="1:40" x14ac:dyDescent="0.25">
      <c r="A13">
        <v>78</v>
      </c>
      <c r="B13" t="s">
        <v>34</v>
      </c>
      <c r="C13">
        <v>5</v>
      </c>
      <c r="D13">
        <v>1</v>
      </c>
      <c r="E13" t="b">
        <v>0</v>
      </c>
      <c r="F13">
        <v>105</v>
      </c>
      <c r="G13" t="s">
        <v>62</v>
      </c>
      <c r="H13">
        <v>0.28499999999999998</v>
      </c>
      <c r="I13">
        <v>0.68799999999999994</v>
      </c>
      <c r="J13">
        <v>0.125</v>
      </c>
      <c r="K13">
        <v>9.2999999999999999E-2</v>
      </c>
      <c r="L13">
        <v>2.2069999999999999</v>
      </c>
      <c r="M13">
        <v>4.9000000000000002E-2</v>
      </c>
      <c r="N13">
        <v>0.186</v>
      </c>
      <c r="O13">
        <v>0.495</v>
      </c>
      <c r="P13">
        <v>6.7000000000000004E-2</v>
      </c>
      <c r="Q13">
        <v>4.2999999999999997E-2</v>
      </c>
      <c r="R13">
        <v>2.0459999999999998</v>
      </c>
      <c r="S13">
        <v>1.2999999999999999E-2</v>
      </c>
      <c r="T13">
        <v>0.39300000000000002</v>
      </c>
      <c r="U13">
        <v>0.90700000000000003</v>
      </c>
      <c r="V13">
        <v>0.185</v>
      </c>
      <c r="W13">
        <v>0.14399999999999999</v>
      </c>
      <c r="X13">
        <v>2.3759999999999999</v>
      </c>
      <c r="Y13" s="10">
        <v>8.5999999999999993E-2</v>
      </c>
      <c r="Z13" s="21">
        <f t="shared" si="2"/>
        <v>9.8999999999999977E-2</v>
      </c>
      <c r="AA13" s="22">
        <f t="shared" si="0"/>
        <v>0.19299999999999995</v>
      </c>
      <c r="AB13" s="22">
        <f t="shared" si="0"/>
        <v>5.7999999999999996E-2</v>
      </c>
      <c r="AC13" s="22">
        <f t="shared" si="0"/>
        <v>0.05</v>
      </c>
      <c r="AD13" s="22">
        <f t="shared" si="0"/>
        <v>0.16100000000000003</v>
      </c>
      <c r="AE13" s="22">
        <f t="shared" si="0"/>
        <v>3.6000000000000004E-2</v>
      </c>
      <c r="AF13" s="21">
        <f t="shared" si="3"/>
        <v>0.10800000000000004</v>
      </c>
      <c r="AG13" s="22">
        <f t="shared" si="1"/>
        <v>0.21900000000000008</v>
      </c>
      <c r="AH13" s="22">
        <f t="shared" si="1"/>
        <v>0.06</v>
      </c>
      <c r="AI13" s="22">
        <f t="shared" si="1"/>
        <v>5.099999999999999E-2</v>
      </c>
      <c r="AJ13" s="22">
        <f t="shared" si="1"/>
        <v>0.16900000000000004</v>
      </c>
      <c r="AK13" s="26">
        <f t="shared" si="1"/>
        <v>3.6999999999999991E-2</v>
      </c>
      <c r="AL13" s="22" t="s">
        <v>62</v>
      </c>
    </row>
    <row r="14" spans="1:40" x14ac:dyDescent="0.25">
      <c r="A14">
        <v>85</v>
      </c>
      <c r="B14" t="s">
        <v>35</v>
      </c>
      <c r="C14">
        <v>5</v>
      </c>
      <c r="D14">
        <v>1</v>
      </c>
      <c r="E14" t="b">
        <v>0</v>
      </c>
      <c r="F14">
        <v>27872</v>
      </c>
      <c r="G14" t="s">
        <v>52</v>
      </c>
      <c r="H14">
        <v>0.88200000000000001</v>
      </c>
      <c r="I14">
        <v>0.79700000000000004</v>
      </c>
      <c r="J14">
        <v>0.123</v>
      </c>
      <c r="K14">
        <v>0.443</v>
      </c>
      <c r="L14">
        <v>2.44</v>
      </c>
      <c r="M14">
        <v>4.7E-2</v>
      </c>
      <c r="N14">
        <v>0.86699999999999999</v>
      </c>
      <c r="O14">
        <v>0.78100000000000003</v>
      </c>
      <c r="P14">
        <v>0.11799999999999999</v>
      </c>
      <c r="Q14">
        <v>0.434</v>
      </c>
      <c r="R14">
        <v>2.423</v>
      </c>
      <c r="S14">
        <v>4.4999999999999998E-2</v>
      </c>
      <c r="T14">
        <v>0.89700000000000002</v>
      </c>
      <c r="U14">
        <v>0.81200000000000006</v>
      </c>
      <c r="V14">
        <v>0.127</v>
      </c>
      <c r="W14">
        <v>0.45200000000000001</v>
      </c>
      <c r="X14">
        <v>2.456</v>
      </c>
      <c r="Y14" s="10">
        <v>4.9000000000000002E-2</v>
      </c>
      <c r="Z14" s="21">
        <f t="shared" si="2"/>
        <v>1.5000000000000013E-2</v>
      </c>
      <c r="AA14" s="22">
        <f t="shared" si="0"/>
        <v>1.6000000000000014E-2</v>
      </c>
      <c r="AB14" s="22">
        <f t="shared" si="0"/>
        <v>5.0000000000000044E-3</v>
      </c>
      <c r="AC14" s="22">
        <f t="shared" si="0"/>
        <v>9.000000000000008E-3</v>
      </c>
      <c r="AD14" s="22">
        <f t="shared" si="0"/>
        <v>1.6999999999999904E-2</v>
      </c>
      <c r="AE14" s="22">
        <f t="shared" si="0"/>
        <v>2.0000000000000018E-3</v>
      </c>
      <c r="AF14" s="21">
        <f t="shared" si="3"/>
        <v>1.5000000000000013E-2</v>
      </c>
      <c r="AG14" s="22">
        <f t="shared" si="1"/>
        <v>1.5000000000000013E-2</v>
      </c>
      <c r="AH14" s="22">
        <f t="shared" si="1"/>
        <v>4.0000000000000036E-3</v>
      </c>
      <c r="AI14" s="22">
        <f t="shared" si="1"/>
        <v>9.000000000000008E-3</v>
      </c>
      <c r="AJ14" s="22">
        <f t="shared" si="1"/>
        <v>1.6000000000000014E-2</v>
      </c>
      <c r="AK14" s="26">
        <f t="shared" si="1"/>
        <v>2.0000000000000018E-3</v>
      </c>
      <c r="AL14" s="22" t="s">
        <v>52</v>
      </c>
    </row>
    <row r="15" spans="1:40" x14ac:dyDescent="0.25">
      <c r="A15">
        <v>92</v>
      </c>
      <c r="B15" t="s">
        <v>36</v>
      </c>
      <c r="C15">
        <v>5</v>
      </c>
      <c r="D15">
        <v>1</v>
      </c>
      <c r="E15" t="b">
        <v>0</v>
      </c>
      <c r="F15">
        <v>173</v>
      </c>
      <c r="G15" t="s">
        <v>53</v>
      </c>
      <c r="H15">
        <v>0.48699999999999999</v>
      </c>
      <c r="I15">
        <v>0.42199999999999999</v>
      </c>
      <c r="J15">
        <v>7.3999999999999996E-2</v>
      </c>
      <c r="K15">
        <v>0.115</v>
      </c>
      <c r="L15">
        <v>1.9890000000000001</v>
      </c>
      <c r="M15">
        <v>3.1E-2</v>
      </c>
      <c r="N15">
        <v>0.38</v>
      </c>
      <c r="O15">
        <v>0.316</v>
      </c>
      <c r="P15">
        <v>3.5000000000000003E-2</v>
      </c>
      <c r="Q15">
        <v>7.0000000000000007E-2</v>
      </c>
      <c r="R15">
        <v>1.895</v>
      </c>
      <c r="S15">
        <v>1.0999999999999999E-2</v>
      </c>
      <c r="T15">
        <v>0.60099999999999998</v>
      </c>
      <c r="U15">
        <v>0.53700000000000003</v>
      </c>
      <c r="V15">
        <v>0.115</v>
      </c>
      <c r="W15">
        <v>0.16200000000000001</v>
      </c>
      <c r="X15">
        <v>2.0870000000000002</v>
      </c>
      <c r="Y15" s="10">
        <v>5.0999999999999997E-2</v>
      </c>
      <c r="Z15" s="21">
        <f t="shared" si="2"/>
        <v>0.10699999999999998</v>
      </c>
      <c r="AA15" s="22">
        <f t="shared" si="0"/>
        <v>0.10599999999999998</v>
      </c>
      <c r="AB15" s="22">
        <f t="shared" si="0"/>
        <v>3.8999999999999993E-2</v>
      </c>
      <c r="AC15" s="22">
        <f t="shared" si="0"/>
        <v>4.4999999999999998E-2</v>
      </c>
      <c r="AD15" s="22">
        <f t="shared" si="0"/>
        <v>9.4000000000000083E-2</v>
      </c>
      <c r="AE15" s="22">
        <f t="shared" si="0"/>
        <v>0.02</v>
      </c>
      <c r="AF15" s="21">
        <f t="shared" si="3"/>
        <v>0.11399999999999999</v>
      </c>
      <c r="AG15" s="22">
        <f t="shared" si="1"/>
        <v>0.11500000000000005</v>
      </c>
      <c r="AH15" s="22">
        <f t="shared" si="1"/>
        <v>4.1000000000000009E-2</v>
      </c>
      <c r="AI15" s="22">
        <f t="shared" si="1"/>
        <v>4.7E-2</v>
      </c>
      <c r="AJ15" s="22">
        <f t="shared" si="1"/>
        <v>9.8000000000000087E-2</v>
      </c>
      <c r="AK15" s="26">
        <f t="shared" si="1"/>
        <v>1.9999999999999997E-2</v>
      </c>
      <c r="AL15" s="22" t="s">
        <v>53</v>
      </c>
    </row>
    <row r="16" spans="1:40" x14ac:dyDescent="0.25">
      <c r="A16">
        <v>99</v>
      </c>
      <c r="B16" t="s">
        <v>37</v>
      </c>
      <c r="C16">
        <v>5</v>
      </c>
      <c r="D16">
        <v>1</v>
      </c>
      <c r="E16" t="b">
        <v>0</v>
      </c>
      <c r="F16">
        <v>1590</v>
      </c>
      <c r="G16" t="s">
        <v>54</v>
      </c>
      <c r="H16">
        <v>0.76300000000000001</v>
      </c>
      <c r="I16">
        <v>1.071</v>
      </c>
      <c r="J16">
        <v>0.23699999999999999</v>
      </c>
      <c r="K16">
        <v>0.17899999999999999</v>
      </c>
      <c r="L16">
        <v>2.3029999999999999</v>
      </c>
      <c r="M16">
        <v>4.5999999999999999E-2</v>
      </c>
      <c r="N16">
        <v>0.70699999999999996</v>
      </c>
      <c r="O16">
        <v>1.0029999999999999</v>
      </c>
      <c r="P16">
        <v>0.20799999999999999</v>
      </c>
      <c r="Q16">
        <v>0.158</v>
      </c>
      <c r="R16">
        <v>2.2490000000000001</v>
      </c>
      <c r="S16">
        <v>3.6999999999999998E-2</v>
      </c>
      <c r="T16">
        <v>0.82199999999999995</v>
      </c>
      <c r="U16">
        <v>1.1419999999999999</v>
      </c>
      <c r="V16">
        <v>0.26600000000000001</v>
      </c>
      <c r="W16">
        <v>0.2</v>
      </c>
      <c r="X16">
        <v>2.3570000000000002</v>
      </c>
      <c r="Y16" s="10">
        <v>5.3999999999999999E-2</v>
      </c>
      <c r="Z16" s="21">
        <f t="shared" si="2"/>
        <v>5.600000000000005E-2</v>
      </c>
      <c r="AA16" s="22">
        <f t="shared" si="0"/>
        <v>6.800000000000006E-2</v>
      </c>
      <c r="AB16" s="22">
        <f t="shared" si="0"/>
        <v>2.8999999999999998E-2</v>
      </c>
      <c r="AC16" s="22">
        <f t="shared" si="0"/>
        <v>2.0999999999999991E-2</v>
      </c>
      <c r="AD16" s="22">
        <f t="shared" si="0"/>
        <v>5.3999999999999826E-2</v>
      </c>
      <c r="AE16" s="22">
        <f t="shared" si="0"/>
        <v>9.0000000000000011E-3</v>
      </c>
      <c r="AF16" s="21">
        <f t="shared" si="3"/>
        <v>5.8999999999999941E-2</v>
      </c>
      <c r="AG16" s="22">
        <f t="shared" si="1"/>
        <v>7.0999999999999952E-2</v>
      </c>
      <c r="AH16" s="22">
        <f t="shared" si="1"/>
        <v>2.9000000000000026E-2</v>
      </c>
      <c r="AI16" s="22">
        <f t="shared" si="1"/>
        <v>2.1000000000000019E-2</v>
      </c>
      <c r="AJ16" s="22">
        <f t="shared" si="1"/>
        <v>5.400000000000027E-2</v>
      </c>
      <c r="AK16" s="26">
        <f t="shared" si="1"/>
        <v>8.0000000000000002E-3</v>
      </c>
      <c r="AL16" s="22" t="s">
        <v>54</v>
      </c>
    </row>
    <row r="17" spans="1:38" x14ac:dyDescent="0.25">
      <c r="A17">
        <v>106</v>
      </c>
      <c r="B17" t="s">
        <v>38</v>
      </c>
      <c r="C17">
        <v>5</v>
      </c>
      <c r="D17">
        <v>1</v>
      </c>
      <c r="E17" t="b">
        <v>0</v>
      </c>
      <c r="F17">
        <v>659</v>
      </c>
      <c r="G17" t="s">
        <v>55</v>
      </c>
      <c r="H17">
        <v>0.42599999999999999</v>
      </c>
      <c r="I17">
        <v>1.123</v>
      </c>
      <c r="J17">
        <v>1.8380000000000001</v>
      </c>
      <c r="K17">
        <v>0.40500000000000003</v>
      </c>
      <c r="L17">
        <v>2.3130000000000002</v>
      </c>
      <c r="M17">
        <v>6.2E-2</v>
      </c>
      <c r="N17">
        <v>0.372</v>
      </c>
      <c r="O17">
        <v>1.004</v>
      </c>
      <c r="P17">
        <v>1.587</v>
      </c>
      <c r="Q17">
        <v>0.34</v>
      </c>
      <c r="R17">
        <v>2.2200000000000002</v>
      </c>
      <c r="S17">
        <v>4.5999999999999999E-2</v>
      </c>
      <c r="T17">
        <v>0.48299999999999998</v>
      </c>
      <c r="U17">
        <v>1.2490000000000001</v>
      </c>
      <c r="V17">
        <v>2.113</v>
      </c>
      <c r="W17">
        <v>0.47299999999999998</v>
      </c>
      <c r="X17">
        <v>2.4089999999999998</v>
      </c>
      <c r="Y17" s="10">
        <v>7.8E-2</v>
      </c>
      <c r="Z17" s="21">
        <f t="shared" si="2"/>
        <v>5.3999999999999992E-2</v>
      </c>
      <c r="AA17" s="22">
        <f t="shared" si="0"/>
        <v>0.11899999999999999</v>
      </c>
      <c r="AB17" s="22">
        <f t="shared" si="0"/>
        <v>0.25100000000000011</v>
      </c>
      <c r="AC17" s="22">
        <f t="shared" si="0"/>
        <v>6.5000000000000002E-2</v>
      </c>
      <c r="AD17" s="22">
        <f t="shared" si="0"/>
        <v>9.2999999999999972E-2</v>
      </c>
      <c r="AE17" s="22">
        <f t="shared" si="0"/>
        <v>1.6E-2</v>
      </c>
      <c r="AF17" s="21">
        <f t="shared" si="3"/>
        <v>5.6999999999999995E-2</v>
      </c>
      <c r="AG17" s="22">
        <f t="shared" si="1"/>
        <v>0.12600000000000011</v>
      </c>
      <c r="AH17" s="22">
        <f t="shared" si="1"/>
        <v>0.27499999999999991</v>
      </c>
      <c r="AI17" s="22">
        <f t="shared" si="1"/>
        <v>6.7999999999999949E-2</v>
      </c>
      <c r="AJ17" s="22">
        <f t="shared" si="1"/>
        <v>9.5999999999999641E-2</v>
      </c>
      <c r="AK17" s="26">
        <f t="shared" si="1"/>
        <v>1.6E-2</v>
      </c>
      <c r="AL17" s="22" t="s">
        <v>55</v>
      </c>
    </row>
    <row r="18" spans="1:38" x14ac:dyDescent="0.25">
      <c r="A18">
        <v>113</v>
      </c>
      <c r="B18" t="s">
        <v>39</v>
      </c>
      <c r="C18">
        <v>5</v>
      </c>
      <c r="D18">
        <v>1</v>
      </c>
      <c r="E18" t="b">
        <v>0</v>
      </c>
      <c r="F18">
        <v>259</v>
      </c>
      <c r="G18" t="s">
        <v>56</v>
      </c>
      <c r="H18">
        <v>0.35799999999999998</v>
      </c>
      <c r="I18">
        <v>0.72899999999999998</v>
      </c>
      <c r="J18">
        <v>0.09</v>
      </c>
      <c r="K18">
        <v>9.5000000000000001E-2</v>
      </c>
      <c r="L18">
        <v>2.129</v>
      </c>
      <c r="M18">
        <v>3.2000000000000001E-2</v>
      </c>
      <c r="N18">
        <v>0.28799999999999998</v>
      </c>
      <c r="O18">
        <v>0.61899999999999999</v>
      </c>
      <c r="P18">
        <v>6.0999999999999999E-2</v>
      </c>
      <c r="Q18">
        <v>6.3E-2</v>
      </c>
      <c r="R18">
        <v>2.0369999999999999</v>
      </c>
      <c r="S18">
        <v>1.4999999999999999E-2</v>
      </c>
      <c r="T18">
        <v>0.432</v>
      </c>
      <c r="U18">
        <v>0.84499999999999997</v>
      </c>
      <c r="V18">
        <v>0.121</v>
      </c>
      <c r="W18">
        <v>0.127</v>
      </c>
      <c r="X18">
        <v>2.2240000000000002</v>
      </c>
      <c r="Y18" s="10">
        <v>0.05</v>
      </c>
      <c r="Z18" s="21">
        <f t="shared" si="2"/>
        <v>7.0000000000000007E-2</v>
      </c>
      <c r="AA18" s="22">
        <f t="shared" si="2"/>
        <v>0.10999999999999999</v>
      </c>
      <c r="AB18" s="22">
        <f t="shared" si="2"/>
        <v>2.8999999999999998E-2</v>
      </c>
      <c r="AC18" s="22">
        <f t="shared" si="2"/>
        <v>3.2000000000000001E-2</v>
      </c>
      <c r="AD18" s="22">
        <f t="shared" si="2"/>
        <v>9.2000000000000082E-2</v>
      </c>
      <c r="AE18" s="22">
        <f t="shared" si="2"/>
        <v>1.7000000000000001E-2</v>
      </c>
      <c r="AF18" s="21">
        <f t="shared" si="3"/>
        <v>7.400000000000001E-2</v>
      </c>
      <c r="AG18" s="22">
        <f t="shared" si="3"/>
        <v>0.11599999999999999</v>
      </c>
      <c r="AH18" s="22">
        <f t="shared" si="3"/>
        <v>3.1E-2</v>
      </c>
      <c r="AI18" s="22">
        <f t="shared" si="3"/>
        <v>3.2000000000000001E-2</v>
      </c>
      <c r="AJ18" s="22">
        <f t="shared" si="3"/>
        <v>9.5000000000000195E-2</v>
      </c>
      <c r="AK18" s="26">
        <f t="shared" si="3"/>
        <v>1.8000000000000002E-2</v>
      </c>
      <c r="AL18" s="22" t="s">
        <v>56</v>
      </c>
    </row>
    <row r="19" spans="1:38" x14ac:dyDescent="0.25">
      <c r="A19">
        <v>120</v>
      </c>
      <c r="B19" t="s">
        <v>40</v>
      </c>
      <c r="C19">
        <v>5</v>
      </c>
      <c r="D19">
        <v>1</v>
      </c>
      <c r="E19" t="b">
        <v>0</v>
      </c>
      <c r="F19">
        <v>1159</v>
      </c>
      <c r="G19" t="s">
        <v>57</v>
      </c>
      <c r="H19">
        <v>0.98199999999999998</v>
      </c>
      <c r="I19">
        <v>0.255</v>
      </c>
      <c r="J19">
        <v>0.123</v>
      </c>
      <c r="K19">
        <v>0.36499999999999999</v>
      </c>
      <c r="L19">
        <v>1.92</v>
      </c>
      <c r="M19">
        <v>0.03</v>
      </c>
      <c r="N19">
        <v>0.89700000000000002</v>
      </c>
      <c r="O19">
        <v>0.222</v>
      </c>
      <c r="P19">
        <v>9.5000000000000001E-2</v>
      </c>
      <c r="Q19">
        <v>0.32500000000000001</v>
      </c>
      <c r="R19">
        <v>1.883</v>
      </c>
      <c r="S19">
        <v>2.1999999999999999E-2</v>
      </c>
      <c r="T19">
        <v>1.0720000000000001</v>
      </c>
      <c r="U19">
        <v>0.28799999999999998</v>
      </c>
      <c r="V19">
        <v>0.152</v>
      </c>
      <c r="W19">
        <v>0.40699999999999997</v>
      </c>
      <c r="X19">
        <v>1.9590000000000001</v>
      </c>
      <c r="Y19" s="10">
        <v>3.7999999999999999E-2</v>
      </c>
      <c r="Z19" s="21">
        <f t="shared" si="2"/>
        <v>8.4999999999999964E-2</v>
      </c>
      <c r="AA19" s="22">
        <f t="shared" si="2"/>
        <v>3.3000000000000002E-2</v>
      </c>
      <c r="AB19" s="22">
        <f t="shared" si="2"/>
        <v>2.7999999999999997E-2</v>
      </c>
      <c r="AC19" s="22">
        <f t="shared" si="2"/>
        <v>3.999999999999998E-2</v>
      </c>
      <c r="AD19" s="22">
        <f t="shared" si="2"/>
        <v>3.6999999999999922E-2</v>
      </c>
      <c r="AE19" s="22">
        <f t="shared" si="2"/>
        <v>8.0000000000000002E-3</v>
      </c>
      <c r="AF19" s="21">
        <f t="shared" si="3"/>
        <v>9.000000000000008E-2</v>
      </c>
      <c r="AG19" s="22">
        <f t="shared" si="3"/>
        <v>3.2999999999999974E-2</v>
      </c>
      <c r="AH19" s="22">
        <f t="shared" si="3"/>
        <v>2.8999999999999998E-2</v>
      </c>
      <c r="AI19" s="22">
        <f t="shared" si="3"/>
        <v>4.1999999999999982E-2</v>
      </c>
      <c r="AJ19" s="22">
        <f t="shared" si="3"/>
        <v>3.9000000000000146E-2</v>
      </c>
      <c r="AK19" s="26">
        <f t="shared" si="3"/>
        <v>8.0000000000000002E-3</v>
      </c>
      <c r="AL19" s="22" t="s">
        <v>57</v>
      </c>
    </row>
    <row r="20" spans="1:38" x14ac:dyDescent="0.25">
      <c r="A20">
        <v>127</v>
      </c>
      <c r="B20" t="s">
        <v>41</v>
      </c>
      <c r="C20">
        <v>5</v>
      </c>
      <c r="D20">
        <v>1</v>
      </c>
      <c r="E20" t="b">
        <v>0</v>
      </c>
      <c r="F20">
        <v>10447</v>
      </c>
      <c r="G20" t="s">
        <v>58</v>
      </c>
      <c r="H20">
        <v>1.02</v>
      </c>
      <c r="I20">
        <v>0.502</v>
      </c>
      <c r="J20">
        <v>0.188</v>
      </c>
      <c r="K20">
        <v>9.2999999999999999E-2</v>
      </c>
      <c r="L20">
        <v>2.1520000000000001</v>
      </c>
      <c r="M20">
        <v>2.5999999999999999E-2</v>
      </c>
      <c r="N20">
        <v>0.99399999999999999</v>
      </c>
      <c r="O20">
        <v>0.48599999999999999</v>
      </c>
      <c r="P20">
        <v>0.17799999999999999</v>
      </c>
      <c r="Q20">
        <v>8.6999999999999994E-2</v>
      </c>
      <c r="R20">
        <v>2.133</v>
      </c>
      <c r="S20">
        <v>2.4E-2</v>
      </c>
      <c r="T20">
        <v>1.0469999999999999</v>
      </c>
      <c r="U20">
        <v>0.51900000000000002</v>
      </c>
      <c r="V20">
        <v>0.19900000000000001</v>
      </c>
      <c r="W20">
        <v>9.8000000000000004E-2</v>
      </c>
      <c r="X20">
        <v>2.1709999999999998</v>
      </c>
      <c r="Y20" s="10">
        <v>2.8000000000000001E-2</v>
      </c>
      <c r="Z20" s="21">
        <f t="shared" si="2"/>
        <v>2.6000000000000023E-2</v>
      </c>
      <c r="AA20" s="22">
        <f t="shared" si="2"/>
        <v>1.6000000000000014E-2</v>
      </c>
      <c r="AB20" s="22">
        <f t="shared" si="2"/>
        <v>1.0000000000000009E-2</v>
      </c>
      <c r="AC20" s="22">
        <f t="shared" si="2"/>
        <v>6.0000000000000053E-3</v>
      </c>
      <c r="AD20" s="22">
        <f t="shared" si="2"/>
        <v>1.9000000000000128E-2</v>
      </c>
      <c r="AE20" s="22">
        <f t="shared" si="2"/>
        <v>1.9999999999999983E-3</v>
      </c>
      <c r="AF20" s="21">
        <f t="shared" si="3"/>
        <v>2.6999999999999913E-2</v>
      </c>
      <c r="AG20" s="22">
        <f t="shared" si="3"/>
        <v>1.7000000000000015E-2</v>
      </c>
      <c r="AH20" s="22">
        <f t="shared" si="3"/>
        <v>1.100000000000001E-2</v>
      </c>
      <c r="AI20" s="22">
        <f t="shared" si="3"/>
        <v>5.0000000000000044E-3</v>
      </c>
      <c r="AJ20" s="22">
        <f t="shared" si="3"/>
        <v>1.8999999999999684E-2</v>
      </c>
      <c r="AK20" s="26">
        <f t="shared" si="3"/>
        <v>2.0000000000000018E-3</v>
      </c>
      <c r="AL20" s="22" t="s">
        <v>58</v>
      </c>
    </row>
    <row r="21" spans="1:38" x14ac:dyDescent="0.25">
      <c r="A21">
        <v>134</v>
      </c>
      <c r="B21" t="s">
        <v>42</v>
      </c>
      <c r="C21">
        <v>5</v>
      </c>
      <c r="D21">
        <v>1</v>
      </c>
      <c r="E21" t="b">
        <v>0</v>
      </c>
      <c r="F21">
        <v>29255</v>
      </c>
      <c r="G21" t="s">
        <v>59</v>
      </c>
      <c r="H21">
        <v>0.498</v>
      </c>
      <c r="I21">
        <v>1.1060000000000001</v>
      </c>
      <c r="J21">
        <v>0.28699999999999998</v>
      </c>
      <c r="K21">
        <v>0.13100000000000001</v>
      </c>
      <c r="L21">
        <v>2.3969999999999998</v>
      </c>
      <c r="M21">
        <v>3.5000000000000003E-2</v>
      </c>
      <c r="N21">
        <v>0.48899999999999999</v>
      </c>
      <c r="O21">
        <v>1.089</v>
      </c>
      <c r="P21">
        <v>0.27900000000000003</v>
      </c>
      <c r="Q21">
        <v>0.127</v>
      </c>
      <c r="R21">
        <v>2.383</v>
      </c>
      <c r="S21">
        <v>3.4000000000000002E-2</v>
      </c>
      <c r="T21">
        <v>0.50700000000000001</v>
      </c>
      <c r="U21">
        <v>1.1220000000000001</v>
      </c>
      <c r="V21">
        <v>0.29499999999999998</v>
      </c>
      <c r="W21">
        <v>0.13400000000000001</v>
      </c>
      <c r="X21">
        <v>2.411</v>
      </c>
      <c r="Y21" s="10">
        <v>3.6999999999999998E-2</v>
      </c>
      <c r="Z21" s="21">
        <f t="shared" si="2"/>
        <v>9.000000000000008E-3</v>
      </c>
      <c r="AA21" s="22">
        <f t="shared" si="2"/>
        <v>1.7000000000000126E-2</v>
      </c>
      <c r="AB21" s="22">
        <f t="shared" si="2"/>
        <v>7.9999999999999516E-3</v>
      </c>
      <c r="AC21" s="22">
        <f t="shared" si="2"/>
        <v>4.0000000000000036E-3</v>
      </c>
      <c r="AD21" s="22">
        <f t="shared" si="2"/>
        <v>1.399999999999979E-2</v>
      </c>
      <c r="AE21" s="22">
        <f t="shared" si="2"/>
        <v>1.0000000000000009E-3</v>
      </c>
      <c r="AF21" s="21">
        <f t="shared" si="3"/>
        <v>9.000000000000008E-3</v>
      </c>
      <c r="AG21" s="22">
        <f t="shared" si="3"/>
        <v>1.6000000000000014E-2</v>
      </c>
      <c r="AH21" s="22">
        <f t="shared" si="3"/>
        <v>8.0000000000000071E-3</v>
      </c>
      <c r="AI21" s="22">
        <f t="shared" si="3"/>
        <v>3.0000000000000027E-3</v>
      </c>
      <c r="AJ21" s="22">
        <f t="shared" si="3"/>
        <v>1.4000000000000234E-2</v>
      </c>
      <c r="AK21" s="26">
        <f t="shared" si="3"/>
        <v>1.9999999999999948E-3</v>
      </c>
      <c r="AL21" s="22" t="s">
        <v>59</v>
      </c>
    </row>
    <row r="22" spans="1:38" x14ac:dyDescent="0.25">
      <c r="A22">
        <v>141</v>
      </c>
      <c r="B22" t="s">
        <v>43</v>
      </c>
      <c r="C22">
        <v>5</v>
      </c>
      <c r="D22">
        <v>1</v>
      </c>
      <c r="E22" t="b">
        <v>0</v>
      </c>
      <c r="F22">
        <v>1370</v>
      </c>
      <c r="G22" t="s">
        <v>64</v>
      </c>
      <c r="H22">
        <v>0.52700000000000002</v>
      </c>
      <c r="I22">
        <v>0.70299999999999996</v>
      </c>
      <c r="J22">
        <v>0.35099999999999998</v>
      </c>
      <c r="K22">
        <v>0.13600000000000001</v>
      </c>
      <c r="L22">
        <v>2.2029999999999998</v>
      </c>
      <c r="M22">
        <v>3.5000000000000003E-2</v>
      </c>
      <c r="N22">
        <v>0.48599999999999999</v>
      </c>
      <c r="O22">
        <v>0.64600000000000002</v>
      </c>
      <c r="P22">
        <v>0.30199999999999999</v>
      </c>
      <c r="Q22">
        <v>0.115</v>
      </c>
      <c r="R22">
        <v>2.145</v>
      </c>
      <c r="S22">
        <v>2.7E-2</v>
      </c>
      <c r="T22">
        <v>0.56999999999999995</v>
      </c>
      <c r="U22">
        <v>0.76100000000000001</v>
      </c>
      <c r="V22">
        <v>0.40300000000000002</v>
      </c>
      <c r="W22">
        <v>0.157</v>
      </c>
      <c r="X22">
        <v>2.2629999999999999</v>
      </c>
      <c r="Y22" s="10">
        <v>4.2000000000000003E-2</v>
      </c>
      <c r="Z22" s="21">
        <f t="shared" si="2"/>
        <v>4.1000000000000036E-2</v>
      </c>
      <c r="AA22" s="22">
        <f t="shared" si="2"/>
        <v>5.699999999999994E-2</v>
      </c>
      <c r="AB22" s="22">
        <f t="shared" si="2"/>
        <v>4.8999999999999988E-2</v>
      </c>
      <c r="AC22" s="22">
        <f t="shared" si="2"/>
        <v>2.1000000000000005E-2</v>
      </c>
      <c r="AD22" s="22">
        <f t="shared" si="2"/>
        <v>5.7999999999999829E-2</v>
      </c>
      <c r="AE22" s="22">
        <f t="shared" si="2"/>
        <v>8.0000000000000036E-3</v>
      </c>
      <c r="AF22" s="21">
        <f t="shared" si="3"/>
        <v>4.2999999999999927E-2</v>
      </c>
      <c r="AG22" s="22">
        <f t="shared" si="3"/>
        <v>5.8000000000000052E-2</v>
      </c>
      <c r="AH22" s="22">
        <f t="shared" si="3"/>
        <v>5.2000000000000046E-2</v>
      </c>
      <c r="AI22" s="22">
        <f t="shared" si="3"/>
        <v>2.0999999999999991E-2</v>
      </c>
      <c r="AJ22" s="22">
        <f t="shared" si="3"/>
        <v>6.0000000000000053E-2</v>
      </c>
      <c r="AK22" s="26">
        <f t="shared" si="3"/>
        <v>6.9999999999999993E-3</v>
      </c>
      <c r="AL22" s="22" t="s">
        <v>64</v>
      </c>
    </row>
    <row r="23" spans="1:38" x14ac:dyDescent="0.25">
      <c r="A23">
        <v>148</v>
      </c>
      <c r="B23" t="s">
        <v>44</v>
      </c>
      <c r="C23">
        <v>5</v>
      </c>
      <c r="D23">
        <v>1</v>
      </c>
      <c r="E23" t="b">
        <v>0</v>
      </c>
      <c r="F23">
        <v>0</v>
      </c>
      <c r="G23" t="s">
        <v>60</v>
      </c>
      <c r="H23" t="s">
        <v>26</v>
      </c>
      <c r="I23" t="s">
        <v>26</v>
      </c>
      <c r="J23" t="s">
        <v>26</v>
      </c>
      <c r="K23" t="s">
        <v>26</v>
      </c>
      <c r="L23" t="s">
        <v>26</v>
      </c>
      <c r="M23" t="s">
        <v>26</v>
      </c>
      <c r="N23" t="s">
        <v>26</v>
      </c>
      <c r="O23" t="s">
        <v>26</v>
      </c>
      <c r="P23" t="s">
        <v>26</v>
      </c>
      <c r="Q23" t="s">
        <v>26</v>
      </c>
      <c r="R23" t="s">
        <v>26</v>
      </c>
      <c r="S23" t="s">
        <v>26</v>
      </c>
      <c r="T23" t="s">
        <v>26</v>
      </c>
      <c r="U23" t="s">
        <v>26</v>
      </c>
      <c r="V23" t="s">
        <v>26</v>
      </c>
      <c r="W23" t="s">
        <v>26</v>
      </c>
      <c r="X23" t="s">
        <v>26</v>
      </c>
      <c r="Y23" s="10" t="s">
        <v>26</v>
      </c>
      <c r="Z23" s="21" t="e">
        <f t="shared" si="2"/>
        <v>#VALUE!</v>
      </c>
      <c r="AA23" s="22" t="e">
        <f t="shared" si="2"/>
        <v>#VALUE!</v>
      </c>
      <c r="AB23" s="22" t="e">
        <f t="shared" si="2"/>
        <v>#VALUE!</v>
      </c>
      <c r="AC23" s="22" t="e">
        <f t="shared" si="2"/>
        <v>#VALUE!</v>
      </c>
      <c r="AD23" s="22" t="e">
        <f t="shared" si="2"/>
        <v>#VALUE!</v>
      </c>
      <c r="AE23" s="22" t="e">
        <f t="shared" si="2"/>
        <v>#VALUE!</v>
      </c>
      <c r="AF23" s="21" t="e">
        <f t="shared" si="3"/>
        <v>#VALUE!</v>
      </c>
      <c r="AG23" s="22" t="e">
        <f t="shared" si="3"/>
        <v>#VALUE!</v>
      </c>
      <c r="AH23" s="22" t="e">
        <f t="shared" si="3"/>
        <v>#VALUE!</v>
      </c>
      <c r="AI23" s="22" t="e">
        <f t="shared" si="3"/>
        <v>#VALUE!</v>
      </c>
      <c r="AJ23" s="22" t="e">
        <f t="shared" si="3"/>
        <v>#VALUE!</v>
      </c>
      <c r="AK23" s="26" t="e">
        <f t="shared" si="3"/>
        <v>#VALUE!</v>
      </c>
      <c r="AL23" s="22" t="s">
        <v>60</v>
      </c>
    </row>
    <row r="24" spans="1:38" x14ac:dyDescent="0.25">
      <c r="A24">
        <v>2</v>
      </c>
      <c r="B24" t="s">
        <v>22</v>
      </c>
      <c r="C24">
        <v>1</v>
      </c>
      <c r="D24">
        <v>1</v>
      </c>
      <c r="E24" t="b">
        <v>0</v>
      </c>
      <c r="F24">
        <v>3585</v>
      </c>
      <c r="G24" s="10" t="s">
        <v>47</v>
      </c>
      <c r="H24">
        <v>2.0760000000000001</v>
      </c>
      <c r="I24">
        <v>0.52</v>
      </c>
      <c r="J24">
        <v>0.05</v>
      </c>
      <c r="K24">
        <v>9.0999999999999998E-2</v>
      </c>
      <c r="L24">
        <v>0.64400000000000002</v>
      </c>
      <c r="M24">
        <v>1.2E-2</v>
      </c>
      <c r="N24">
        <v>2.0499999999999998</v>
      </c>
      <c r="O24">
        <v>0.49099999999999999</v>
      </c>
      <c r="P24">
        <v>4.2999999999999997E-2</v>
      </c>
      <c r="Q24">
        <v>8.3000000000000004E-2</v>
      </c>
      <c r="R24">
        <v>0.61599999999999999</v>
      </c>
      <c r="S24">
        <v>8.9999999999999993E-3</v>
      </c>
      <c r="T24">
        <v>2.1030000000000002</v>
      </c>
      <c r="U24">
        <v>0.54900000000000004</v>
      </c>
      <c r="V24">
        <v>5.8000000000000003E-2</v>
      </c>
      <c r="W24">
        <v>9.9000000000000005E-2</v>
      </c>
      <c r="X24">
        <v>0.67200000000000004</v>
      </c>
      <c r="Y24" s="10">
        <v>1.4999999999999999E-2</v>
      </c>
      <c r="Z24" s="23" t="s">
        <v>104</v>
      </c>
      <c r="AA24" s="24" t="s">
        <v>104</v>
      </c>
      <c r="AB24" s="24" t="s">
        <v>104</v>
      </c>
      <c r="AC24" s="24" t="s">
        <v>104</v>
      </c>
      <c r="AD24" s="24" t="s">
        <v>104</v>
      </c>
      <c r="AE24" s="24" t="s">
        <v>104</v>
      </c>
      <c r="AF24" s="23" t="s">
        <v>100</v>
      </c>
      <c r="AG24" s="24" t="s">
        <v>100</v>
      </c>
      <c r="AH24" s="24" t="s">
        <v>100</v>
      </c>
      <c r="AI24" s="24" t="s">
        <v>100</v>
      </c>
      <c r="AJ24" s="24" t="s">
        <v>100</v>
      </c>
      <c r="AK24" s="25" t="s">
        <v>100</v>
      </c>
    </row>
    <row r="25" spans="1:38" x14ac:dyDescent="0.25">
      <c r="A25">
        <v>9</v>
      </c>
      <c r="B25" t="s">
        <v>23</v>
      </c>
      <c r="C25">
        <v>1</v>
      </c>
      <c r="D25">
        <v>1</v>
      </c>
      <c r="E25" t="b">
        <v>0</v>
      </c>
      <c r="F25">
        <v>15229</v>
      </c>
      <c r="G25" s="10" t="s">
        <v>23</v>
      </c>
      <c r="H25">
        <v>2.234</v>
      </c>
      <c r="I25">
        <v>0.73699999999999999</v>
      </c>
      <c r="J25">
        <v>7.4999999999999997E-2</v>
      </c>
      <c r="K25">
        <v>0.28000000000000003</v>
      </c>
      <c r="L25">
        <v>0.98499999999999999</v>
      </c>
      <c r="M25">
        <v>3.3000000000000002E-2</v>
      </c>
      <c r="N25">
        <v>2.218</v>
      </c>
      <c r="O25">
        <v>0.71799999999999997</v>
      </c>
      <c r="P25">
        <v>7.0000000000000007E-2</v>
      </c>
      <c r="Q25">
        <v>0.27100000000000002</v>
      </c>
      <c r="R25">
        <v>0.96499999999999997</v>
      </c>
      <c r="S25">
        <v>3.1E-2</v>
      </c>
      <c r="T25">
        <v>2.25</v>
      </c>
      <c r="U25">
        <v>0.75600000000000001</v>
      </c>
      <c r="V25">
        <v>0.08</v>
      </c>
      <c r="W25">
        <v>0.28899999999999998</v>
      </c>
      <c r="X25">
        <v>1.0049999999999999</v>
      </c>
      <c r="Y25" s="10">
        <v>3.5999999999999997E-2</v>
      </c>
    </row>
    <row r="26" spans="1:38" x14ac:dyDescent="0.25">
      <c r="A26">
        <v>16</v>
      </c>
      <c r="B26" t="s">
        <v>24</v>
      </c>
      <c r="C26">
        <v>1</v>
      </c>
      <c r="D26">
        <v>1</v>
      </c>
      <c r="E26" t="b">
        <v>0</v>
      </c>
      <c r="F26">
        <v>59298</v>
      </c>
      <c r="G26" s="10" t="s">
        <v>48</v>
      </c>
      <c r="H26">
        <v>2.3180000000000001</v>
      </c>
      <c r="I26">
        <v>0.82899999999999996</v>
      </c>
      <c r="J26">
        <v>0.10299999999999999</v>
      </c>
      <c r="K26">
        <v>0.436</v>
      </c>
      <c r="L26">
        <v>1.03</v>
      </c>
      <c r="M26">
        <v>3.6999999999999998E-2</v>
      </c>
      <c r="N26">
        <v>2.3079999999999998</v>
      </c>
      <c r="O26">
        <v>0.81799999999999995</v>
      </c>
      <c r="P26">
        <v>0.1</v>
      </c>
      <c r="Q26">
        <v>0.43</v>
      </c>
      <c r="R26">
        <v>1.0189999999999999</v>
      </c>
      <c r="S26">
        <v>3.5000000000000003E-2</v>
      </c>
      <c r="T26">
        <v>2.327</v>
      </c>
      <c r="U26">
        <v>0.83899999999999997</v>
      </c>
      <c r="V26">
        <v>0.107</v>
      </c>
      <c r="W26">
        <v>0.442</v>
      </c>
      <c r="X26">
        <v>1.0409999999999999</v>
      </c>
      <c r="Y26" s="10">
        <v>3.7999999999999999E-2</v>
      </c>
    </row>
    <row r="27" spans="1:38" x14ac:dyDescent="0.25">
      <c r="A27">
        <v>23</v>
      </c>
      <c r="B27" t="s">
        <v>25</v>
      </c>
      <c r="C27">
        <v>1</v>
      </c>
      <c r="D27">
        <v>1</v>
      </c>
      <c r="E27" t="b">
        <v>0</v>
      </c>
      <c r="F27">
        <v>81</v>
      </c>
      <c r="G27" s="10" t="s">
        <v>49</v>
      </c>
      <c r="H27">
        <v>1.9259999999999999</v>
      </c>
      <c r="I27">
        <v>0.248</v>
      </c>
      <c r="J27">
        <v>1.4999999999999999E-2</v>
      </c>
      <c r="K27">
        <v>0.107</v>
      </c>
      <c r="L27">
        <v>0.26400000000000001</v>
      </c>
      <c r="M27">
        <v>2.4E-2</v>
      </c>
      <c r="N27">
        <v>1.81</v>
      </c>
      <c r="O27">
        <v>0.13800000000000001</v>
      </c>
      <c r="P27">
        <v>-5.0000000000000001E-3</v>
      </c>
      <c r="Q27">
        <v>4.7E-2</v>
      </c>
      <c r="R27">
        <v>0.17100000000000001</v>
      </c>
      <c r="S27">
        <v>-1E-3</v>
      </c>
      <c r="T27">
        <v>2.0459999999999998</v>
      </c>
      <c r="U27">
        <v>0.36799999999999999</v>
      </c>
      <c r="V27">
        <v>3.5000000000000003E-2</v>
      </c>
      <c r="W27">
        <v>0.17</v>
      </c>
      <c r="X27">
        <v>0.36499999999999999</v>
      </c>
      <c r="Y27" s="10">
        <v>0.05</v>
      </c>
    </row>
    <row r="28" spans="1:38" x14ac:dyDescent="0.25">
      <c r="A28">
        <v>30</v>
      </c>
      <c r="B28" t="s">
        <v>27</v>
      </c>
      <c r="C28">
        <v>1</v>
      </c>
      <c r="D28">
        <v>1</v>
      </c>
      <c r="E28" t="b">
        <v>0</v>
      </c>
      <c r="F28">
        <v>11017</v>
      </c>
      <c r="G28" s="10" t="s">
        <v>27</v>
      </c>
      <c r="H28">
        <v>2.3069999999999999</v>
      </c>
      <c r="I28">
        <v>0.21299999999999999</v>
      </c>
      <c r="J28">
        <v>3.6999999999999998E-2</v>
      </c>
      <c r="K28">
        <v>0.191</v>
      </c>
      <c r="L28">
        <v>0.17</v>
      </c>
      <c r="M28">
        <v>1.9E-2</v>
      </c>
      <c r="N28">
        <v>2.2879999999999998</v>
      </c>
      <c r="O28">
        <v>0.20399999999999999</v>
      </c>
      <c r="P28">
        <v>3.3000000000000002E-2</v>
      </c>
      <c r="Q28">
        <v>0.183</v>
      </c>
      <c r="R28">
        <v>0.16300000000000001</v>
      </c>
      <c r="S28">
        <v>1.7000000000000001E-2</v>
      </c>
      <c r="T28">
        <v>2.3260000000000001</v>
      </c>
      <c r="U28">
        <v>0.223</v>
      </c>
      <c r="V28">
        <v>4.1000000000000002E-2</v>
      </c>
      <c r="W28">
        <v>0.19900000000000001</v>
      </c>
      <c r="X28">
        <v>0.17799999999999999</v>
      </c>
      <c r="Y28" s="10">
        <v>2.1000000000000001E-2</v>
      </c>
    </row>
    <row r="29" spans="1:38" x14ac:dyDescent="0.25">
      <c r="A29">
        <v>37</v>
      </c>
      <c r="B29" t="s">
        <v>28</v>
      </c>
      <c r="C29">
        <v>1</v>
      </c>
      <c r="D29">
        <v>1</v>
      </c>
      <c r="E29" t="b">
        <v>0</v>
      </c>
      <c r="F29">
        <v>107559</v>
      </c>
      <c r="G29" s="10" t="s">
        <v>50</v>
      </c>
      <c r="H29">
        <v>2.3660000000000001</v>
      </c>
      <c r="I29">
        <v>0.88900000000000001</v>
      </c>
      <c r="J29">
        <v>0.13100000000000001</v>
      </c>
      <c r="K29">
        <v>0.193</v>
      </c>
      <c r="L29">
        <v>1.2509999999999999</v>
      </c>
      <c r="M29">
        <v>2.9000000000000001E-2</v>
      </c>
      <c r="N29">
        <v>2.359</v>
      </c>
      <c r="O29">
        <v>0.88</v>
      </c>
      <c r="P29">
        <v>0.129</v>
      </c>
      <c r="Q29">
        <v>0.191</v>
      </c>
      <c r="R29">
        <v>1.242</v>
      </c>
      <c r="S29">
        <v>2.8000000000000001E-2</v>
      </c>
      <c r="T29">
        <v>2.3740000000000001</v>
      </c>
      <c r="U29">
        <v>0.89700000000000002</v>
      </c>
      <c r="V29">
        <v>0.13400000000000001</v>
      </c>
      <c r="W29">
        <v>0.19600000000000001</v>
      </c>
      <c r="X29">
        <v>1.26</v>
      </c>
      <c r="Y29" s="10">
        <v>0.03</v>
      </c>
    </row>
    <row r="30" spans="1:38" x14ac:dyDescent="0.25">
      <c r="A30">
        <v>44</v>
      </c>
      <c r="B30" t="s">
        <v>29</v>
      </c>
      <c r="C30">
        <v>1</v>
      </c>
      <c r="D30">
        <v>1</v>
      </c>
      <c r="E30" t="b">
        <v>0</v>
      </c>
      <c r="F30">
        <v>51</v>
      </c>
      <c r="G30" s="10" t="s">
        <v>61</v>
      </c>
      <c r="H30">
        <v>1.964</v>
      </c>
      <c r="I30">
        <v>0.182</v>
      </c>
      <c r="J30">
        <v>0.107</v>
      </c>
      <c r="K30">
        <v>2.8000000000000001E-2</v>
      </c>
      <c r="L30">
        <v>0.23100000000000001</v>
      </c>
      <c r="M30">
        <v>1.4E-2</v>
      </c>
      <c r="N30">
        <v>1.8149999999999999</v>
      </c>
      <c r="O30">
        <v>5.6000000000000001E-2</v>
      </c>
      <c r="P30">
        <v>2.7E-2</v>
      </c>
      <c r="Q30">
        <v>-1.0999999999999999E-2</v>
      </c>
      <c r="R30">
        <v>0.13200000000000001</v>
      </c>
      <c r="S30">
        <v>-1.4E-2</v>
      </c>
      <c r="T30">
        <v>2.121</v>
      </c>
      <c r="U30">
        <v>0.32200000000000001</v>
      </c>
      <c r="V30">
        <v>0.19400000000000001</v>
      </c>
      <c r="W30">
        <v>6.8000000000000005E-2</v>
      </c>
      <c r="X30">
        <v>0.33900000000000002</v>
      </c>
      <c r="Y30" s="10">
        <v>4.2000000000000003E-2</v>
      </c>
    </row>
    <row r="31" spans="1:38" x14ac:dyDescent="0.25">
      <c r="A31">
        <v>51</v>
      </c>
      <c r="B31" t="s">
        <v>30</v>
      </c>
      <c r="C31">
        <v>1</v>
      </c>
      <c r="D31">
        <v>1</v>
      </c>
      <c r="E31" t="b">
        <v>0</v>
      </c>
      <c r="F31">
        <v>3631</v>
      </c>
      <c r="G31" s="10" t="s">
        <v>51</v>
      </c>
      <c r="H31">
        <v>2.0579999999999998</v>
      </c>
      <c r="I31">
        <v>0.11799999999999999</v>
      </c>
      <c r="J31">
        <v>3.5999999999999997E-2</v>
      </c>
      <c r="K31">
        <v>0.18</v>
      </c>
      <c r="L31">
        <v>0.28999999999999998</v>
      </c>
      <c r="M31">
        <v>1.2E-2</v>
      </c>
      <c r="N31">
        <v>2.0329999999999999</v>
      </c>
      <c r="O31">
        <v>0.107</v>
      </c>
      <c r="P31">
        <v>0.03</v>
      </c>
      <c r="Q31">
        <v>0.16800000000000001</v>
      </c>
      <c r="R31">
        <v>0.27400000000000002</v>
      </c>
      <c r="S31">
        <v>8.9999999999999993E-3</v>
      </c>
      <c r="T31">
        <v>2.0840000000000001</v>
      </c>
      <c r="U31">
        <v>0.129</v>
      </c>
      <c r="V31">
        <v>4.2000000000000003E-2</v>
      </c>
      <c r="W31">
        <v>0.192</v>
      </c>
      <c r="X31">
        <v>0.30599999999999999</v>
      </c>
      <c r="Y31" s="10">
        <v>1.4999999999999999E-2</v>
      </c>
    </row>
    <row r="32" spans="1:38" x14ac:dyDescent="0.25">
      <c r="A32">
        <v>58</v>
      </c>
      <c r="B32" t="s">
        <v>31</v>
      </c>
      <c r="C32">
        <v>1</v>
      </c>
      <c r="D32">
        <v>1</v>
      </c>
      <c r="E32" t="b">
        <v>0</v>
      </c>
      <c r="F32">
        <v>546</v>
      </c>
      <c r="G32" s="10" t="s">
        <v>65</v>
      </c>
      <c r="H32">
        <v>2.3010000000000002</v>
      </c>
      <c r="I32">
        <v>0.66400000000000003</v>
      </c>
      <c r="J32">
        <v>0.28399999999999997</v>
      </c>
      <c r="K32">
        <v>0.14000000000000001</v>
      </c>
      <c r="L32">
        <v>0.67100000000000004</v>
      </c>
      <c r="M32">
        <v>4.2000000000000003E-2</v>
      </c>
      <c r="N32">
        <v>2.2010000000000001</v>
      </c>
      <c r="O32">
        <v>0.57099999999999995</v>
      </c>
      <c r="P32">
        <v>0.223</v>
      </c>
      <c r="Q32">
        <v>0.11</v>
      </c>
      <c r="R32">
        <v>0.58199999999999996</v>
      </c>
      <c r="S32">
        <v>2.8000000000000001E-2</v>
      </c>
      <c r="T32">
        <v>2.4039999999999999</v>
      </c>
      <c r="U32">
        <v>0.76200000000000001</v>
      </c>
      <c r="V32">
        <v>0.34799999999999998</v>
      </c>
      <c r="W32">
        <v>0.17100000000000001</v>
      </c>
      <c r="X32">
        <v>0.76500000000000001</v>
      </c>
      <c r="Y32" s="10">
        <v>5.6000000000000001E-2</v>
      </c>
    </row>
    <row r="33" spans="1:25" x14ac:dyDescent="0.25">
      <c r="A33">
        <v>65</v>
      </c>
      <c r="B33" t="s">
        <v>32</v>
      </c>
      <c r="C33">
        <v>1</v>
      </c>
      <c r="D33">
        <v>1</v>
      </c>
      <c r="E33" t="b">
        <v>0</v>
      </c>
      <c r="F33">
        <v>15763</v>
      </c>
      <c r="G33" s="10" t="s">
        <v>63</v>
      </c>
      <c r="H33">
        <v>2.4249999999999998</v>
      </c>
      <c r="I33">
        <v>0.63700000000000001</v>
      </c>
      <c r="J33">
        <v>0.156</v>
      </c>
      <c r="K33">
        <v>0.438</v>
      </c>
      <c r="L33">
        <v>0.41399999999999998</v>
      </c>
      <c r="M33">
        <v>4.1000000000000002E-2</v>
      </c>
      <c r="N33">
        <v>2.4060000000000001</v>
      </c>
      <c r="O33">
        <v>0.61799999999999999</v>
      </c>
      <c r="P33">
        <v>0.14699999999999999</v>
      </c>
      <c r="Q33">
        <v>0.42599999999999999</v>
      </c>
      <c r="R33">
        <v>0.40300000000000002</v>
      </c>
      <c r="S33">
        <v>3.9E-2</v>
      </c>
      <c r="T33">
        <v>2.4449999999999998</v>
      </c>
      <c r="U33">
        <v>0.65600000000000003</v>
      </c>
      <c r="V33">
        <v>0.16600000000000001</v>
      </c>
      <c r="W33">
        <v>0.45100000000000001</v>
      </c>
      <c r="X33">
        <v>0.42599999999999999</v>
      </c>
      <c r="Y33" s="10">
        <v>4.3999999999999997E-2</v>
      </c>
    </row>
    <row r="34" spans="1:25" x14ac:dyDescent="0.25">
      <c r="A34">
        <v>72</v>
      </c>
      <c r="B34" t="s">
        <v>33</v>
      </c>
      <c r="C34">
        <v>1</v>
      </c>
      <c r="D34">
        <v>1</v>
      </c>
      <c r="E34" t="b">
        <v>0</v>
      </c>
      <c r="F34">
        <v>2818</v>
      </c>
      <c r="G34" s="10" t="s">
        <v>33</v>
      </c>
      <c r="H34">
        <v>2.1190000000000002</v>
      </c>
      <c r="I34">
        <v>0.255</v>
      </c>
      <c r="J34">
        <v>6.7000000000000004E-2</v>
      </c>
      <c r="K34">
        <v>0.112</v>
      </c>
      <c r="L34">
        <v>0.374</v>
      </c>
      <c r="M34">
        <v>1.0999999999999999E-2</v>
      </c>
      <c r="N34">
        <v>2.089</v>
      </c>
      <c r="O34">
        <v>0.23499999999999999</v>
      </c>
      <c r="P34">
        <v>5.7000000000000002E-2</v>
      </c>
      <c r="Q34">
        <v>0.10199999999999999</v>
      </c>
      <c r="R34">
        <v>0.35199999999999998</v>
      </c>
      <c r="S34">
        <v>8.0000000000000002E-3</v>
      </c>
      <c r="T34">
        <v>2.149</v>
      </c>
      <c r="U34">
        <v>0.27500000000000002</v>
      </c>
      <c r="V34">
        <v>7.5999999999999998E-2</v>
      </c>
      <c r="W34">
        <v>0.122</v>
      </c>
      <c r="X34">
        <v>0.39700000000000002</v>
      </c>
      <c r="Y34" s="10">
        <v>1.4E-2</v>
      </c>
    </row>
    <row r="35" spans="1:25" x14ac:dyDescent="0.25">
      <c r="A35">
        <v>79</v>
      </c>
      <c r="B35" t="s">
        <v>34</v>
      </c>
      <c r="C35">
        <v>1</v>
      </c>
      <c r="D35">
        <v>1</v>
      </c>
      <c r="E35" t="b">
        <v>0</v>
      </c>
      <c r="F35">
        <v>32</v>
      </c>
      <c r="G35" s="10" t="s">
        <v>62</v>
      </c>
      <c r="H35">
        <v>2.202</v>
      </c>
      <c r="I35">
        <v>0.92500000000000004</v>
      </c>
      <c r="J35">
        <v>0.16200000000000001</v>
      </c>
      <c r="K35">
        <v>0.04</v>
      </c>
      <c r="L35">
        <v>0.59699999999999998</v>
      </c>
      <c r="M35">
        <v>5.1999999999999998E-2</v>
      </c>
      <c r="N35">
        <v>1.9279999999999999</v>
      </c>
      <c r="O35">
        <v>0.48399999999999999</v>
      </c>
      <c r="P35">
        <v>3.4000000000000002E-2</v>
      </c>
      <c r="Q35">
        <v>0</v>
      </c>
      <c r="R35">
        <v>0.312</v>
      </c>
      <c r="S35">
        <v>-1.2E-2</v>
      </c>
      <c r="T35">
        <v>2.5009999999999999</v>
      </c>
      <c r="U35">
        <v>1.4970000000000001</v>
      </c>
      <c r="V35">
        <v>0.30599999999999999</v>
      </c>
      <c r="W35">
        <v>8.2000000000000003E-2</v>
      </c>
      <c r="X35">
        <v>0.94499999999999995</v>
      </c>
      <c r="Y35" s="10">
        <v>0.11899999999999999</v>
      </c>
    </row>
    <row r="36" spans="1:25" x14ac:dyDescent="0.25">
      <c r="A36">
        <v>86</v>
      </c>
      <c r="B36" t="s">
        <v>35</v>
      </c>
      <c r="C36">
        <v>1</v>
      </c>
      <c r="D36">
        <v>1</v>
      </c>
      <c r="E36" t="b">
        <v>0</v>
      </c>
      <c r="F36">
        <v>23412</v>
      </c>
      <c r="G36" s="10" t="s">
        <v>52</v>
      </c>
      <c r="H36">
        <v>2.6070000000000002</v>
      </c>
      <c r="I36">
        <v>0.73199999999999998</v>
      </c>
      <c r="J36">
        <v>0.107</v>
      </c>
      <c r="K36">
        <v>0.495</v>
      </c>
      <c r="L36">
        <v>1.038</v>
      </c>
      <c r="M36">
        <v>5.0999999999999997E-2</v>
      </c>
      <c r="N36">
        <v>2.5859999999999999</v>
      </c>
      <c r="O36">
        <v>0.71499999999999997</v>
      </c>
      <c r="P36">
        <v>0.10199999999999999</v>
      </c>
      <c r="Q36">
        <v>0.48399999999999999</v>
      </c>
      <c r="R36">
        <v>1.02</v>
      </c>
      <c r="S36">
        <v>4.9000000000000002E-2</v>
      </c>
      <c r="T36">
        <v>2.629</v>
      </c>
      <c r="U36">
        <v>0.75</v>
      </c>
      <c r="V36">
        <v>0.111</v>
      </c>
      <c r="W36">
        <v>0.50600000000000001</v>
      </c>
      <c r="X36">
        <v>1.0569999999999999</v>
      </c>
      <c r="Y36" s="10">
        <v>5.3999999999999999E-2</v>
      </c>
    </row>
    <row r="37" spans="1:25" x14ac:dyDescent="0.25">
      <c r="A37">
        <v>93</v>
      </c>
      <c r="B37" t="s">
        <v>36</v>
      </c>
      <c r="C37">
        <v>1</v>
      </c>
      <c r="D37">
        <v>1</v>
      </c>
      <c r="E37" t="b">
        <v>0</v>
      </c>
      <c r="F37">
        <v>155</v>
      </c>
      <c r="G37" s="10" t="s">
        <v>53</v>
      </c>
      <c r="H37">
        <v>1.974</v>
      </c>
      <c r="I37">
        <v>0.22600000000000001</v>
      </c>
      <c r="J37">
        <v>0.03</v>
      </c>
      <c r="K37">
        <v>0.11700000000000001</v>
      </c>
      <c r="L37">
        <v>0.51600000000000001</v>
      </c>
      <c r="M37">
        <v>2.4E-2</v>
      </c>
      <c r="N37">
        <v>1.8640000000000001</v>
      </c>
      <c r="O37">
        <v>0.13800000000000001</v>
      </c>
      <c r="P37">
        <v>7.0000000000000001E-3</v>
      </c>
      <c r="Q37">
        <v>7.0000000000000007E-2</v>
      </c>
      <c r="R37">
        <v>0.40699999999999997</v>
      </c>
      <c r="S37">
        <v>6.0000000000000001E-3</v>
      </c>
      <c r="T37">
        <v>2.0880000000000001</v>
      </c>
      <c r="U37">
        <v>0.32100000000000001</v>
      </c>
      <c r="V37">
        <v>5.2999999999999999E-2</v>
      </c>
      <c r="W37">
        <v>0.16500000000000001</v>
      </c>
      <c r="X37">
        <v>0.63400000000000001</v>
      </c>
      <c r="Y37" s="10">
        <v>4.2000000000000003E-2</v>
      </c>
    </row>
    <row r="38" spans="1:25" x14ac:dyDescent="0.25">
      <c r="A38">
        <v>100</v>
      </c>
      <c r="B38" t="s">
        <v>37</v>
      </c>
      <c r="C38">
        <v>1</v>
      </c>
      <c r="D38">
        <v>1</v>
      </c>
      <c r="E38" t="b">
        <v>0</v>
      </c>
      <c r="F38">
        <v>1476</v>
      </c>
      <c r="G38" s="10" t="s">
        <v>54</v>
      </c>
      <c r="H38">
        <v>2.42</v>
      </c>
      <c r="I38">
        <v>0.89200000000000002</v>
      </c>
      <c r="J38">
        <v>0.26600000000000001</v>
      </c>
      <c r="K38">
        <v>0.2</v>
      </c>
      <c r="L38">
        <v>0.75800000000000001</v>
      </c>
      <c r="M38">
        <v>4.5999999999999999E-2</v>
      </c>
      <c r="N38">
        <v>2.3540000000000001</v>
      </c>
      <c r="O38">
        <v>0.82299999999999995</v>
      </c>
      <c r="P38">
        <v>0.23400000000000001</v>
      </c>
      <c r="Q38">
        <v>0.17799999999999999</v>
      </c>
      <c r="R38">
        <v>0.70299999999999996</v>
      </c>
      <c r="S38">
        <v>3.6999999999999998E-2</v>
      </c>
      <c r="T38">
        <v>2.4870000000000001</v>
      </c>
      <c r="U38">
        <v>0.96299999999999997</v>
      </c>
      <c r="V38">
        <v>0.29799999999999999</v>
      </c>
      <c r="W38">
        <v>0.223</v>
      </c>
      <c r="X38">
        <v>0.81499999999999995</v>
      </c>
      <c r="Y38" s="10">
        <v>5.5E-2</v>
      </c>
    </row>
    <row r="39" spans="1:25" x14ac:dyDescent="0.25">
      <c r="A39">
        <v>107</v>
      </c>
      <c r="B39" t="s">
        <v>38</v>
      </c>
      <c r="C39">
        <v>1</v>
      </c>
      <c r="D39">
        <v>1</v>
      </c>
      <c r="E39" t="b">
        <v>0</v>
      </c>
      <c r="F39">
        <v>618</v>
      </c>
      <c r="G39" s="10" t="s">
        <v>55</v>
      </c>
      <c r="H39">
        <v>2.2349999999999999</v>
      </c>
      <c r="I39">
        <v>0.65700000000000003</v>
      </c>
      <c r="J39">
        <v>0.83799999999999997</v>
      </c>
      <c r="K39">
        <v>0.29799999999999999</v>
      </c>
      <c r="L39">
        <v>0.39700000000000002</v>
      </c>
      <c r="M39">
        <v>5.2999999999999999E-2</v>
      </c>
      <c r="N39">
        <v>2.157</v>
      </c>
      <c r="O39">
        <v>0.55600000000000005</v>
      </c>
      <c r="P39">
        <v>0.68100000000000005</v>
      </c>
      <c r="Q39">
        <v>0.23699999999999999</v>
      </c>
      <c r="R39">
        <v>0.33100000000000002</v>
      </c>
      <c r="S39">
        <v>3.7999999999999999E-2</v>
      </c>
      <c r="T39">
        <v>2.3140000000000001</v>
      </c>
      <c r="U39">
        <v>0.76400000000000001</v>
      </c>
      <c r="V39">
        <v>1.0089999999999999</v>
      </c>
      <c r="W39">
        <v>0.36099999999999999</v>
      </c>
      <c r="X39">
        <v>0.46700000000000003</v>
      </c>
      <c r="Y39" s="10">
        <v>6.9000000000000006E-2</v>
      </c>
    </row>
    <row r="40" spans="1:25" x14ac:dyDescent="0.25">
      <c r="A40">
        <v>114</v>
      </c>
      <c r="B40" t="s">
        <v>39</v>
      </c>
      <c r="C40">
        <v>1</v>
      </c>
      <c r="D40">
        <v>1</v>
      </c>
      <c r="E40" t="b">
        <v>0</v>
      </c>
      <c r="F40">
        <v>109</v>
      </c>
      <c r="G40" s="10" t="s">
        <v>56</v>
      </c>
      <c r="H40">
        <v>1.9970000000000001</v>
      </c>
      <c r="I40">
        <v>0.64400000000000002</v>
      </c>
      <c r="J40">
        <v>9.1999999999999998E-2</v>
      </c>
      <c r="K40">
        <v>0.105</v>
      </c>
      <c r="L40">
        <v>0.753</v>
      </c>
      <c r="M40">
        <v>5.8000000000000003E-2</v>
      </c>
      <c r="N40">
        <v>1.8720000000000001</v>
      </c>
      <c r="O40">
        <v>0.46500000000000002</v>
      </c>
      <c r="P40">
        <v>4.5999999999999999E-2</v>
      </c>
      <c r="Q40">
        <v>5.3999999999999999E-2</v>
      </c>
      <c r="R40">
        <v>0.56999999999999995</v>
      </c>
      <c r="S40">
        <v>2.1999999999999999E-2</v>
      </c>
      <c r="T40">
        <v>2.1280000000000001</v>
      </c>
      <c r="U40">
        <v>0.84499999999999997</v>
      </c>
      <c r="V40">
        <v>0.14099999999999999</v>
      </c>
      <c r="W40">
        <v>0.159</v>
      </c>
      <c r="X40">
        <v>0.95599999999999996</v>
      </c>
      <c r="Y40" s="10">
        <v>9.6000000000000002E-2</v>
      </c>
    </row>
    <row r="41" spans="1:25" x14ac:dyDescent="0.25">
      <c r="A41">
        <v>121</v>
      </c>
      <c r="B41" t="s">
        <v>40</v>
      </c>
      <c r="C41">
        <v>1</v>
      </c>
      <c r="D41">
        <v>1</v>
      </c>
      <c r="E41" t="b">
        <v>0</v>
      </c>
      <c r="F41">
        <v>9918</v>
      </c>
      <c r="G41" s="10" t="s">
        <v>57</v>
      </c>
      <c r="H41">
        <v>2.3969999999999998</v>
      </c>
      <c r="I41">
        <v>8.7999999999999995E-2</v>
      </c>
      <c r="J41">
        <v>5.1999999999999998E-2</v>
      </c>
      <c r="K41">
        <v>0.254</v>
      </c>
      <c r="L41">
        <v>0.13900000000000001</v>
      </c>
      <c r="M41">
        <v>1.4999999999999999E-2</v>
      </c>
      <c r="N41">
        <v>2.3730000000000002</v>
      </c>
      <c r="O41">
        <v>8.2000000000000003E-2</v>
      </c>
      <c r="P41">
        <v>4.5999999999999999E-2</v>
      </c>
      <c r="Q41">
        <v>0.245</v>
      </c>
      <c r="R41">
        <v>0.13300000000000001</v>
      </c>
      <c r="S41">
        <v>1.2999999999999999E-2</v>
      </c>
      <c r="T41">
        <v>2.4209999999999998</v>
      </c>
      <c r="U41">
        <v>9.4E-2</v>
      </c>
      <c r="V41">
        <v>5.7000000000000002E-2</v>
      </c>
      <c r="W41">
        <v>0.26400000000000001</v>
      </c>
      <c r="X41">
        <v>0.14599999999999999</v>
      </c>
      <c r="Y41" s="10">
        <v>1.7000000000000001E-2</v>
      </c>
    </row>
    <row r="42" spans="1:25" x14ac:dyDescent="0.25">
      <c r="A42">
        <v>128</v>
      </c>
      <c r="B42" t="s">
        <v>41</v>
      </c>
      <c r="C42">
        <v>1</v>
      </c>
      <c r="D42">
        <v>1</v>
      </c>
      <c r="E42" t="b">
        <v>0</v>
      </c>
      <c r="F42">
        <v>13590</v>
      </c>
      <c r="G42" s="10" t="s">
        <v>58</v>
      </c>
      <c r="H42">
        <v>2.4140000000000001</v>
      </c>
      <c r="I42">
        <v>0.35099999999999998</v>
      </c>
      <c r="J42">
        <v>0.14000000000000001</v>
      </c>
      <c r="K42">
        <v>7.0999999999999994E-2</v>
      </c>
      <c r="L42">
        <v>0.71799999999999997</v>
      </c>
      <c r="M42">
        <v>0.02</v>
      </c>
      <c r="N42">
        <v>2.3929999999999998</v>
      </c>
      <c r="O42">
        <v>0.34</v>
      </c>
      <c r="P42">
        <v>0.13200000000000001</v>
      </c>
      <c r="Q42">
        <v>6.7000000000000004E-2</v>
      </c>
      <c r="R42">
        <v>0.70099999999999996</v>
      </c>
      <c r="S42">
        <v>1.7999999999999999E-2</v>
      </c>
      <c r="T42">
        <v>2.4359999999999999</v>
      </c>
      <c r="U42">
        <v>0.36299999999999999</v>
      </c>
      <c r="V42">
        <v>0.14699999999999999</v>
      </c>
      <c r="W42">
        <v>7.4999999999999997E-2</v>
      </c>
      <c r="X42">
        <v>0.73399999999999999</v>
      </c>
      <c r="Y42" s="10">
        <v>2.1999999999999999E-2</v>
      </c>
    </row>
    <row r="43" spans="1:25" x14ac:dyDescent="0.25">
      <c r="A43">
        <v>135</v>
      </c>
      <c r="B43" t="s">
        <v>42</v>
      </c>
      <c r="C43">
        <v>1</v>
      </c>
      <c r="D43">
        <v>1</v>
      </c>
      <c r="E43" t="b">
        <v>0</v>
      </c>
      <c r="F43">
        <v>11165</v>
      </c>
      <c r="G43" s="10" t="s">
        <v>59</v>
      </c>
      <c r="H43">
        <v>2.2749999999999999</v>
      </c>
      <c r="I43">
        <v>1.579</v>
      </c>
      <c r="J43">
        <v>0.36899999999999999</v>
      </c>
      <c r="K43">
        <v>0.156</v>
      </c>
      <c r="L43">
        <v>1.423</v>
      </c>
      <c r="M43">
        <v>5.6000000000000001E-2</v>
      </c>
      <c r="N43">
        <v>2.2549999999999999</v>
      </c>
      <c r="O43">
        <v>1.5409999999999999</v>
      </c>
      <c r="P43">
        <v>0.35299999999999998</v>
      </c>
      <c r="Q43">
        <v>0.15</v>
      </c>
      <c r="R43">
        <v>1.391</v>
      </c>
      <c r="S43">
        <v>5.1999999999999998E-2</v>
      </c>
      <c r="T43">
        <v>2.2949999999999999</v>
      </c>
      <c r="U43">
        <v>1.6180000000000001</v>
      </c>
      <c r="V43">
        <v>0.38500000000000001</v>
      </c>
      <c r="W43">
        <v>0.16300000000000001</v>
      </c>
      <c r="X43">
        <v>1.4550000000000001</v>
      </c>
      <c r="Y43" s="10">
        <v>0.06</v>
      </c>
    </row>
    <row r="44" spans="1:25" x14ac:dyDescent="0.25">
      <c r="A44">
        <v>142</v>
      </c>
      <c r="B44" t="s">
        <v>43</v>
      </c>
      <c r="C44">
        <v>1</v>
      </c>
      <c r="D44">
        <v>1</v>
      </c>
      <c r="E44" t="b">
        <v>0</v>
      </c>
      <c r="F44">
        <v>1296</v>
      </c>
      <c r="G44" s="10" t="s">
        <v>64</v>
      </c>
      <c r="H44">
        <v>2.0939999999999999</v>
      </c>
      <c r="I44">
        <v>0.52100000000000002</v>
      </c>
      <c r="J44">
        <v>0.221</v>
      </c>
      <c r="K44">
        <v>0.107</v>
      </c>
      <c r="L44">
        <v>0.55500000000000005</v>
      </c>
      <c r="M44">
        <v>3.2000000000000001E-2</v>
      </c>
      <c r="N44">
        <v>2.0499999999999998</v>
      </c>
      <c r="O44">
        <v>0.46899999999999997</v>
      </c>
      <c r="P44">
        <v>0.184</v>
      </c>
      <c r="Q44">
        <v>8.8999999999999996E-2</v>
      </c>
      <c r="R44">
        <v>0.50800000000000001</v>
      </c>
      <c r="S44">
        <v>2.5000000000000001E-2</v>
      </c>
      <c r="T44">
        <v>2.1389999999999998</v>
      </c>
      <c r="U44">
        <v>0.57399999999999995</v>
      </c>
      <c r="V44">
        <v>0.26</v>
      </c>
      <c r="W44">
        <v>0.126</v>
      </c>
      <c r="X44">
        <v>0.60399999999999998</v>
      </c>
      <c r="Y44" s="10">
        <v>0.04</v>
      </c>
    </row>
    <row r="45" spans="1:25" x14ac:dyDescent="0.25">
      <c r="A45">
        <v>149</v>
      </c>
      <c r="B45" t="s">
        <v>44</v>
      </c>
      <c r="C45">
        <v>1</v>
      </c>
      <c r="D45">
        <v>1</v>
      </c>
      <c r="E45" t="b">
        <v>0</v>
      </c>
      <c r="F45">
        <v>9</v>
      </c>
      <c r="G45" s="10" t="s">
        <v>60</v>
      </c>
      <c r="H45">
        <v>2.0049999999999999</v>
      </c>
      <c r="I45">
        <v>0.16700000000000001</v>
      </c>
      <c r="J45">
        <v>9.9000000000000005E-2</v>
      </c>
      <c r="K45">
        <v>0</v>
      </c>
      <c r="L45">
        <v>6.4000000000000001E-2</v>
      </c>
      <c r="M45">
        <v>3.2000000000000001E-2</v>
      </c>
      <c r="N45">
        <v>1.544</v>
      </c>
      <c r="O45">
        <v>-7.8E-2</v>
      </c>
      <c r="P45">
        <v>-0.08</v>
      </c>
      <c r="Q45">
        <v>0</v>
      </c>
      <c r="R45">
        <v>-4.2999999999999997E-2</v>
      </c>
      <c r="S45">
        <v>-4.1000000000000002E-2</v>
      </c>
      <c r="T45">
        <v>2.5499999999999998</v>
      </c>
      <c r="U45">
        <v>0.47599999999999998</v>
      </c>
      <c r="V45">
        <v>0.312</v>
      </c>
      <c r="W45">
        <v>0</v>
      </c>
      <c r="X45">
        <v>0.184</v>
      </c>
      <c r="Y45" s="10">
        <v>0.111</v>
      </c>
    </row>
    <row r="46" spans="1:25" x14ac:dyDescent="0.25">
      <c r="A46">
        <v>3</v>
      </c>
      <c r="B46" t="s">
        <v>22</v>
      </c>
      <c r="C46">
        <v>2</v>
      </c>
      <c r="D46">
        <v>1</v>
      </c>
      <c r="E46" t="b">
        <v>0</v>
      </c>
      <c r="F46">
        <v>4523</v>
      </c>
      <c r="G46" s="10" t="s">
        <v>47</v>
      </c>
      <c r="H46">
        <v>0.42699999999999999</v>
      </c>
      <c r="I46">
        <v>2.16</v>
      </c>
      <c r="J46">
        <v>7.6999999999999999E-2</v>
      </c>
      <c r="K46">
        <v>7.5999999999999998E-2</v>
      </c>
      <c r="L46">
        <v>0.65200000000000002</v>
      </c>
      <c r="M46">
        <v>1.2999999999999999E-2</v>
      </c>
      <c r="N46">
        <v>0.40600000000000003</v>
      </c>
      <c r="O46">
        <v>2.133</v>
      </c>
      <c r="P46">
        <v>6.9000000000000006E-2</v>
      </c>
      <c r="Q46">
        <v>6.9000000000000006E-2</v>
      </c>
      <c r="R46">
        <v>0.627</v>
      </c>
      <c r="S46">
        <v>0.01</v>
      </c>
      <c r="T46">
        <v>0.44800000000000001</v>
      </c>
      <c r="U46">
        <v>2.1869999999999998</v>
      </c>
      <c r="V46">
        <v>8.5000000000000006E-2</v>
      </c>
      <c r="W46">
        <v>8.3000000000000004E-2</v>
      </c>
      <c r="X46">
        <v>0.67800000000000005</v>
      </c>
      <c r="Y46" s="10">
        <v>1.4999999999999999E-2</v>
      </c>
    </row>
    <row r="47" spans="1:25" x14ac:dyDescent="0.25">
      <c r="A47">
        <v>10</v>
      </c>
      <c r="B47" t="s">
        <v>23</v>
      </c>
      <c r="C47">
        <v>2</v>
      </c>
      <c r="D47">
        <v>1</v>
      </c>
      <c r="E47" t="b">
        <v>0</v>
      </c>
      <c r="F47">
        <v>16483</v>
      </c>
      <c r="G47" s="10" t="s">
        <v>23</v>
      </c>
      <c r="H47">
        <v>0.66600000000000004</v>
      </c>
      <c r="I47">
        <v>2.3980000000000001</v>
      </c>
      <c r="J47">
        <v>0.109</v>
      </c>
      <c r="K47">
        <v>0.33300000000000002</v>
      </c>
      <c r="L47">
        <v>1.0329999999999999</v>
      </c>
      <c r="M47">
        <v>4.7E-2</v>
      </c>
      <c r="N47">
        <v>0.65100000000000002</v>
      </c>
      <c r="O47">
        <v>2.379</v>
      </c>
      <c r="P47">
        <v>0.104</v>
      </c>
      <c r="Q47">
        <v>0.32400000000000001</v>
      </c>
      <c r="R47">
        <v>1.0129999999999999</v>
      </c>
      <c r="S47">
        <v>4.3999999999999997E-2</v>
      </c>
      <c r="T47">
        <v>0.68200000000000005</v>
      </c>
      <c r="U47">
        <v>2.4180000000000001</v>
      </c>
      <c r="V47">
        <v>0.115</v>
      </c>
      <c r="W47">
        <v>0.34300000000000003</v>
      </c>
      <c r="X47">
        <v>1.052</v>
      </c>
      <c r="Y47" s="10">
        <v>4.9000000000000002E-2</v>
      </c>
    </row>
    <row r="48" spans="1:25" x14ac:dyDescent="0.25">
      <c r="A48">
        <v>17</v>
      </c>
      <c r="B48" t="s">
        <v>24</v>
      </c>
      <c r="C48">
        <v>2</v>
      </c>
      <c r="D48">
        <v>1</v>
      </c>
      <c r="E48" t="b">
        <v>0</v>
      </c>
      <c r="F48">
        <v>69129</v>
      </c>
      <c r="G48" s="10" t="s">
        <v>48</v>
      </c>
      <c r="H48">
        <v>0.69099999999999995</v>
      </c>
      <c r="I48">
        <v>2.5049999999999999</v>
      </c>
      <c r="J48">
        <v>0.13100000000000001</v>
      </c>
      <c r="K48">
        <v>0.40300000000000002</v>
      </c>
      <c r="L48">
        <v>1.04</v>
      </c>
      <c r="M48">
        <v>4.4999999999999998E-2</v>
      </c>
      <c r="N48">
        <v>0.68300000000000005</v>
      </c>
      <c r="O48">
        <v>2.4940000000000002</v>
      </c>
      <c r="P48">
        <v>0.128</v>
      </c>
      <c r="Q48">
        <v>0.39700000000000002</v>
      </c>
      <c r="R48">
        <v>1.0309999999999999</v>
      </c>
      <c r="S48">
        <v>4.2999999999999997E-2</v>
      </c>
      <c r="T48">
        <v>0.69899999999999995</v>
      </c>
      <c r="U48">
        <v>2.5150000000000001</v>
      </c>
      <c r="V48">
        <v>0.13400000000000001</v>
      </c>
      <c r="W48">
        <v>0.40799999999999997</v>
      </c>
      <c r="X48">
        <v>1.05</v>
      </c>
      <c r="Y48" s="10">
        <v>4.5999999999999999E-2</v>
      </c>
    </row>
    <row r="49" spans="1:25" x14ac:dyDescent="0.25">
      <c r="A49">
        <v>24</v>
      </c>
      <c r="B49" t="s">
        <v>25</v>
      </c>
      <c r="C49">
        <v>2</v>
      </c>
      <c r="D49">
        <v>1</v>
      </c>
      <c r="E49" t="b">
        <v>0</v>
      </c>
      <c r="F49">
        <v>61</v>
      </c>
      <c r="G49" s="10" t="s">
        <v>49</v>
      </c>
      <c r="H49">
        <v>0.29799999999999999</v>
      </c>
      <c r="I49">
        <v>2.2730000000000001</v>
      </c>
      <c r="J49">
        <v>0.109</v>
      </c>
      <c r="K49">
        <v>7.8E-2</v>
      </c>
      <c r="L49">
        <v>0.64200000000000002</v>
      </c>
      <c r="M49">
        <v>2.8000000000000001E-2</v>
      </c>
      <c r="N49">
        <v>0.17499999999999999</v>
      </c>
      <c r="O49">
        <v>2.069</v>
      </c>
      <c r="P49">
        <v>3.7999999999999999E-2</v>
      </c>
      <c r="Q49">
        <v>1.4E-2</v>
      </c>
      <c r="R49">
        <v>0.435</v>
      </c>
      <c r="S49">
        <v>0</v>
      </c>
      <c r="T49">
        <v>0.434</v>
      </c>
      <c r="U49">
        <v>2.4910000000000001</v>
      </c>
      <c r="V49">
        <v>0.185</v>
      </c>
      <c r="W49">
        <v>0.14499999999999999</v>
      </c>
      <c r="X49">
        <v>0.879</v>
      </c>
      <c r="Y49" s="10">
        <v>5.7000000000000002E-2</v>
      </c>
    </row>
    <row r="50" spans="1:25" x14ac:dyDescent="0.25">
      <c r="A50">
        <v>31</v>
      </c>
      <c r="B50" t="s">
        <v>27</v>
      </c>
      <c r="C50">
        <v>2</v>
      </c>
      <c r="D50">
        <v>1</v>
      </c>
      <c r="E50" t="b">
        <v>0</v>
      </c>
      <c r="F50">
        <v>4013</v>
      </c>
      <c r="G50" s="10" t="s">
        <v>27</v>
      </c>
      <c r="H50">
        <v>0.62</v>
      </c>
      <c r="I50">
        <v>2.2930000000000001</v>
      </c>
      <c r="J50">
        <v>9.5000000000000001E-2</v>
      </c>
      <c r="K50">
        <v>0.189</v>
      </c>
      <c r="L50">
        <v>0.379</v>
      </c>
      <c r="M50">
        <v>2.5999999999999999E-2</v>
      </c>
      <c r="N50">
        <v>0.58899999999999997</v>
      </c>
      <c r="O50">
        <v>2.2629999999999999</v>
      </c>
      <c r="P50">
        <v>8.5000000000000006E-2</v>
      </c>
      <c r="Q50">
        <v>0.17499999999999999</v>
      </c>
      <c r="R50">
        <v>0.36</v>
      </c>
      <c r="S50">
        <v>2.1999999999999999E-2</v>
      </c>
      <c r="T50">
        <v>0.65200000000000002</v>
      </c>
      <c r="U50">
        <v>2.3239999999999998</v>
      </c>
      <c r="V50">
        <v>0.106</v>
      </c>
      <c r="W50">
        <v>0.20300000000000001</v>
      </c>
      <c r="X50">
        <v>0.39900000000000002</v>
      </c>
      <c r="Y50" s="10">
        <v>0.03</v>
      </c>
    </row>
    <row r="51" spans="1:25" x14ac:dyDescent="0.25">
      <c r="A51">
        <v>38</v>
      </c>
      <c r="B51" t="s">
        <v>28</v>
      </c>
      <c r="C51">
        <v>2</v>
      </c>
      <c r="D51">
        <v>1</v>
      </c>
      <c r="E51" t="b">
        <v>0</v>
      </c>
      <c r="F51">
        <v>123361</v>
      </c>
      <c r="G51" s="10" t="s">
        <v>50</v>
      </c>
      <c r="H51">
        <v>0.74299999999999999</v>
      </c>
      <c r="I51">
        <v>2.5299999999999998</v>
      </c>
      <c r="J51">
        <v>0.156</v>
      </c>
      <c r="K51">
        <v>0.16</v>
      </c>
      <c r="L51">
        <v>1.218</v>
      </c>
      <c r="M51">
        <v>0.03</v>
      </c>
      <c r="N51">
        <v>0.73599999999999999</v>
      </c>
      <c r="O51">
        <v>2.5209999999999999</v>
      </c>
      <c r="P51">
        <v>0.154</v>
      </c>
      <c r="Q51">
        <v>0.157</v>
      </c>
      <c r="R51">
        <v>1.2090000000000001</v>
      </c>
      <c r="S51">
        <v>2.9000000000000001E-2</v>
      </c>
      <c r="T51">
        <v>0.749</v>
      </c>
      <c r="U51">
        <v>2.5379999999999998</v>
      </c>
      <c r="V51">
        <v>0.159</v>
      </c>
      <c r="W51">
        <v>0.16200000000000001</v>
      </c>
      <c r="X51">
        <v>1.226</v>
      </c>
      <c r="Y51" s="10">
        <v>3.1E-2</v>
      </c>
    </row>
    <row r="52" spans="1:25" x14ac:dyDescent="0.25">
      <c r="A52">
        <v>45</v>
      </c>
      <c r="B52" t="s">
        <v>29</v>
      </c>
      <c r="C52">
        <v>2</v>
      </c>
      <c r="D52">
        <v>1</v>
      </c>
      <c r="E52" t="b">
        <v>0</v>
      </c>
      <c r="F52">
        <v>25</v>
      </c>
      <c r="G52" s="10" t="s">
        <v>61</v>
      </c>
      <c r="H52">
        <v>0.42899999999999999</v>
      </c>
      <c r="I52">
        <v>2.35</v>
      </c>
      <c r="J52">
        <v>0.34599999999999997</v>
      </c>
      <c r="K52">
        <v>0.11</v>
      </c>
      <c r="L52">
        <v>0.58499999999999996</v>
      </c>
      <c r="M52">
        <v>0</v>
      </c>
      <c r="N52">
        <v>0.20599999999999999</v>
      </c>
      <c r="O52">
        <v>1.958</v>
      </c>
      <c r="P52">
        <v>0.107</v>
      </c>
      <c r="Q52">
        <v>1E-3</v>
      </c>
      <c r="R52">
        <v>0.308</v>
      </c>
      <c r="S52">
        <v>0</v>
      </c>
      <c r="T52">
        <v>0.69299999999999995</v>
      </c>
      <c r="U52">
        <v>2.794</v>
      </c>
      <c r="V52">
        <v>0.63600000000000001</v>
      </c>
      <c r="W52">
        <v>0.23100000000000001</v>
      </c>
      <c r="X52">
        <v>0.92100000000000004</v>
      </c>
      <c r="Y52" s="10">
        <v>0</v>
      </c>
    </row>
    <row r="53" spans="1:25" x14ac:dyDescent="0.25">
      <c r="A53">
        <v>52</v>
      </c>
      <c r="B53" t="s">
        <v>30</v>
      </c>
      <c r="C53">
        <v>2</v>
      </c>
      <c r="D53">
        <v>1</v>
      </c>
      <c r="E53" t="b">
        <v>0</v>
      </c>
      <c r="F53">
        <v>690</v>
      </c>
      <c r="G53" s="10" t="s">
        <v>51</v>
      </c>
      <c r="H53">
        <v>0.58099999999999996</v>
      </c>
      <c r="I53">
        <v>2.105</v>
      </c>
      <c r="J53">
        <v>9.2999999999999999E-2</v>
      </c>
      <c r="K53">
        <v>0.123</v>
      </c>
      <c r="L53">
        <v>0.47899999999999998</v>
      </c>
      <c r="M53">
        <v>2.5000000000000001E-2</v>
      </c>
      <c r="N53">
        <v>0.51500000000000001</v>
      </c>
      <c r="O53">
        <v>2.0489999999999999</v>
      </c>
      <c r="P53">
        <v>6.9000000000000006E-2</v>
      </c>
      <c r="Q53">
        <v>9.9000000000000005E-2</v>
      </c>
      <c r="R53">
        <v>0.42599999999999999</v>
      </c>
      <c r="S53">
        <v>1.6E-2</v>
      </c>
      <c r="T53">
        <v>0.65100000000000002</v>
      </c>
      <c r="U53">
        <v>2.1629999999999998</v>
      </c>
      <c r="V53">
        <v>0.11799999999999999</v>
      </c>
      <c r="W53">
        <v>0.14699999999999999</v>
      </c>
      <c r="X53">
        <v>0.53400000000000003</v>
      </c>
      <c r="Y53" s="10">
        <v>3.4000000000000002E-2</v>
      </c>
    </row>
    <row r="54" spans="1:25" x14ac:dyDescent="0.25">
      <c r="A54">
        <v>59</v>
      </c>
      <c r="B54" t="s">
        <v>31</v>
      </c>
      <c r="C54">
        <v>2</v>
      </c>
      <c r="D54">
        <v>1</v>
      </c>
      <c r="E54" t="b">
        <v>0</v>
      </c>
      <c r="F54">
        <v>649</v>
      </c>
      <c r="G54" s="10" t="s">
        <v>65</v>
      </c>
      <c r="H54">
        <v>0.505</v>
      </c>
      <c r="I54">
        <v>2.383</v>
      </c>
      <c r="J54">
        <v>0.26200000000000001</v>
      </c>
      <c r="K54">
        <v>0.11</v>
      </c>
      <c r="L54">
        <v>0.75700000000000001</v>
      </c>
      <c r="M54">
        <v>0.03</v>
      </c>
      <c r="N54">
        <v>0.436</v>
      </c>
      <c r="O54">
        <v>2.2909999999999999</v>
      </c>
      <c r="P54">
        <v>0.20899999999999999</v>
      </c>
      <c r="Q54">
        <v>8.5999999999999993E-2</v>
      </c>
      <c r="R54">
        <v>0.67700000000000005</v>
      </c>
      <c r="S54">
        <v>1.9E-2</v>
      </c>
      <c r="T54">
        <v>0.57799999999999996</v>
      </c>
      <c r="U54">
        <v>2.4780000000000002</v>
      </c>
      <c r="V54">
        <v>0.317</v>
      </c>
      <c r="W54">
        <v>0.13500000000000001</v>
      </c>
      <c r="X54">
        <v>0.84199999999999997</v>
      </c>
      <c r="Y54" s="10">
        <v>0.04</v>
      </c>
    </row>
    <row r="55" spans="1:25" x14ac:dyDescent="0.25">
      <c r="A55">
        <v>66</v>
      </c>
      <c r="B55" t="s">
        <v>32</v>
      </c>
      <c r="C55">
        <v>2</v>
      </c>
      <c r="D55">
        <v>1</v>
      </c>
      <c r="E55" t="b">
        <v>0</v>
      </c>
      <c r="F55">
        <v>16819</v>
      </c>
      <c r="G55" s="10" t="s">
        <v>63</v>
      </c>
      <c r="H55">
        <v>0.58599999999999997</v>
      </c>
      <c r="I55">
        <v>2.7789999999999999</v>
      </c>
      <c r="J55">
        <v>0.29199999999999998</v>
      </c>
      <c r="K55">
        <v>0.496</v>
      </c>
      <c r="L55">
        <v>0.64200000000000002</v>
      </c>
      <c r="M55">
        <v>7.0999999999999994E-2</v>
      </c>
      <c r="N55">
        <v>0.57199999999999995</v>
      </c>
      <c r="O55">
        <v>2.7530000000000001</v>
      </c>
      <c r="P55">
        <v>0.28000000000000003</v>
      </c>
      <c r="Q55">
        <v>0.48299999999999998</v>
      </c>
      <c r="R55">
        <v>0.628</v>
      </c>
      <c r="S55">
        <v>6.8000000000000005E-2</v>
      </c>
      <c r="T55">
        <v>0.6</v>
      </c>
      <c r="U55">
        <v>2.8050000000000002</v>
      </c>
      <c r="V55">
        <v>0.30399999999999999</v>
      </c>
      <c r="W55">
        <v>0.50900000000000001</v>
      </c>
      <c r="X55">
        <v>0.65700000000000003</v>
      </c>
      <c r="Y55" s="10">
        <v>7.4999999999999997E-2</v>
      </c>
    </row>
    <row r="56" spans="1:25" x14ac:dyDescent="0.25">
      <c r="A56">
        <v>73</v>
      </c>
      <c r="B56" t="s">
        <v>33</v>
      </c>
      <c r="C56">
        <v>2</v>
      </c>
      <c r="D56">
        <v>1</v>
      </c>
      <c r="E56" t="b">
        <v>0</v>
      </c>
      <c r="F56">
        <v>1219</v>
      </c>
      <c r="G56" s="10" t="s">
        <v>33</v>
      </c>
      <c r="H56">
        <v>0.55300000000000005</v>
      </c>
      <c r="I56">
        <v>2.137</v>
      </c>
      <c r="J56">
        <v>0.16400000000000001</v>
      </c>
      <c r="K56">
        <v>9.1999999999999998E-2</v>
      </c>
      <c r="L56">
        <v>0.47899999999999998</v>
      </c>
      <c r="M56">
        <v>1.2999999999999999E-2</v>
      </c>
      <c r="N56">
        <v>0.502</v>
      </c>
      <c r="O56">
        <v>2.089</v>
      </c>
      <c r="P56">
        <v>0.14099999999999999</v>
      </c>
      <c r="Q56">
        <v>7.6999999999999999E-2</v>
      </c>
      <c r="R56">
        <v>0.438</v>
      </c>
      <c r="S56">
        <v>8.9999999999999993E-3</v>
      </c>
      <c r="T56">
        <v>0.60599999999999998</v>
      </c>
      <c r="U56">
        <v>2.1850000000000001</v>
      </c>
      <c r="V56">
        <v>0.188</v>
      </c>
      <c r="W56">
        <v>0.107</v>
      </c>
      <c r="X56">
        <v>0.52</v>
      </c>
      <c r="Y56" s="10">
        <v>1.7999999999999999E-2</v>
      </c>
    </row>
    <row r="57" spans="1:25" x14ac:dyDescent="0.25">
      <c r="A57">
        <v>80</v>
      </c>
      <c r="B57" t="s">
        <v>34</v>
      </c>
      <c r="C57">
        <v>2</v>
      </c>
      <c r="D57">
        <v>1</v>
      </c>
      <c r="E57" t="b">
        <v>0</v>
      </c>
      <c r="F57">
        <v>94</v>
      </c>
      <c r="G57" s="10" t="s">
        <v>62</v>
      </c>
      <c r="H57">
        <v>0.36099999999999999</v>
      </c>
      <c r="I57">
        <v>2.4089999999999998</v>
      </c>
      <c r="J57">
        <v>0.113</v>
      </c>
      <c r="K57">
        <v>8.3000000000000004E-2</v>
      </c>
      <c r="L57">
        <v>0.877</v>
      </c>
      <c r="M57">
        <v>5.6000000000000001E-2</v>
      </c>
      <c r="N57">
        <v>0.23499999999999999</v>
      </c>
      <c r="O57">
        <v>2.1859999999999999</v>
      </c>
      <c r="P57">
        <v>5.5E-2</v>
      </c>
      <c r="Q57">
        <v>3.5000000000000003E-2</v>
      </c>
      <c r="R57">
        <v>0.67200000000000004</v>
      </c>
      <c r="S57">
        <v>1.4E-2</v>
      </c>
      <c r="T57">
        <v>0.5</v>
      </c>
      <c r="U57">
        <v>2.649</v>
      </c>
      <c r="V57">
        <v>0.17399999999999999</v>
      </c>
      <c r="W57">
        <v>0.13400000000000001</v>
      </c>
      <c r="X57">
        <v>1.107</v>
      </c>
      <c r="Y57" s="10">
        <v>0.1</v>
      </c>
    </row>
    <row r="58" spans="1:25" x14ac:dyDescent="0.25">
      <c r="A58">
        <v>87</v>
      </c>
      <c r="B58" t="s">
        <v>35</v>
      </c>
      <c r="C58">
        <v>2</v>
      </c>
      <c r="D58">
        <v>1</v>
      </c>
      <c r="E58" t="b">
        <v>0</v>
      </c>
      <c r="F58">
        <v>16171</v>
      </c>
      <c r="G58" s="10" t="s">
        <v>52</v>
      </c>
      <c r="H58">
        <v>1.1379999999999999</v>
      </c>
      <c r="I58">
        <v>2.8610000000000002</v>
      </c>
      <c r="J58">
        <v>0.182</v>
      </c>
      <c r="K58">
        <v>0.56799999999999995</v>
      </c>
      <c r="L58">
        <v>1.478</v>
      </c>
      <c r="M58">
        <v>7.6999999999999999E-2</v>
      </c>
      <c r="N58">
        <v>1.1120000000000001</v>
      </c>
      <c r="O58">
        <v>2.8290000000000002</v>
      </c>
      <c r="P58">
        <v>0.17499999999999999</v>
      </c>
      <c r="Q58">
        <v>0.55300000000000005</v>
      </c>
      <c r="R58">
        <v>1.45</v>
      </c>
      <c r="S58">
        <v>7.3999999999999996E-2</v>
      </c>
      <c r="T58">
        <v>1.1639999999999999</v>
      </c>
      <c r="U58">
        <v>2.8929999999999998</v>
      </c>
      <c r="V58">
        <v>0.19</v>
      </c>
      <c r="W58">
        <v>0.58299999999999996</v>
      </c>
      <c r="X58">
        <v>1.5069999999999999</v>
      </c>
      <c r="Y58" s="10">
        <v>8.1000000000000003E-2</v>
      </c>
    </row>
    <row r="59" spans="1:25" x14ac:dyDescent="0.25">
      <c r="A59">
        <v>94</v>
      </c>
      <c r="B59" t="s">
        <v>36</v>
      </c>
      <c r="C59">
        <v>2</v>
      </c>
      <c r="D59">
        <v>1</v>
      </c>
      <c r="E59" t="b">
        <v>0</v>
      </c>
      <c r="F59">
        <v>106</v>
      </c>
      <c r="G59" s="10" t="s">
        <v>53</v>
      </c>
      <c r="H59">
        <v>0.30599999999999999</v>
      </c>
      <c r="I59">
        <v>2.169</v>
      </c>
      <c r="J59">
        <v>4.7E-2</v>
      </c>
      <c r="K59">
        <v>0.13</v>
      </c>
      <c r="L59">
        <v>0.57999999999999996</v>
      </c>
      <c r="M59">
        <v>3.5999999999999997E-2</v>
      </c>
      <c r="N59">
        <v>0.19400000000000001</v>
      </c>
      <c r="O59">
        <v>1.994</v>
      </c>
      <c r="P59">
        <v>-2E-3</v>
      </c>
      <c r="Q59">
        <v>6.5000000000000002E-2</v>
      </c>
      <c r="R59">
        <v>0.42499999999999999</v>
      </c>
      <c r="S59">
        <v>0.01</v>
      </c>
      <c r="T59">
        <v>0.43</v>
      </c>
      <c r="U59">
        <v>2.3540000000000001</v>
      </c>
      <c r="V59">
        <v>9.8000000000000004E-2</v>
      </c>
      <c r="W59">
        <v>0.2</v>
      </c>
      <c r="X59">
        <v>0.752</v>
      </c>
      <c r="Y59" s="10">
        <v>6.4000000000000001E-2</v>
      </c>
    </row>
    <row r="60" spans="1:25" x14ac:dyDescent="0.25">
      <c r="A60">
        <v>101</v>
      </c>
      <c r="B60" t="s">
        <v>37</v>
      </c>
      <c r="C60">
        <v>2</v>
      </c>
      <c r="D60">
        <v>1</v>
      </c>
      <c r="E60" t="b">
        <v>0</v>
      </c>
      <c r="F60">
        <v>2137</v>
      </c>
      <c r="G60" s="10" t="s">
        <v>54</v>
      </c>
      <c r="H60">
        <v>0.61099999999999999</v>
      </c>
      <c r="I60">
        <v>2.472</v>
      </c>
      <c r="J60">
        <v>0.26600000000000001</v>
      </c>
      <c r="K60">
        <v>0.158</v>
      </c>
      <c r="L60">
        <v>0.73399999999999999</v>
      </c>
      <c r="M60">
        <v>3.9E-2</v>
      </c>
      <c r="N60">
        <v>0.56999999999999995</v>
      </c>
      <c r="O60">
        <v>2.419</v>
      </c>
      <c r="P60">
        <v>0.24099999999999999</v>
      </c>
      <c r="Q60">
        <v>0.14199999999999999</v>
      </c>
      <c r="R60">
        <v>0.69099999999999995</v>
      </c>
      <c r="S60">
        <v>3.2000000000000001E-2</v>
      </c>
      <c r="T60">
        <v>0.65400000000000003</v>
      </c>
      <c r="U60">
        <v>2.5270000000000001</v>
      </c>
      <c r="V60">
        <v>0.29199999999999998</v>
      </c>
      <c r="W60">
        <v>0.17499999999999999</v>
      </c>
      <c r="X60">
        <v>0.77900000000000003</v>
      </c>
      <c r="Y60" s="10">
        <v>4.5999999999999999E-2</v>
      </c>
    </row>
    <row r="61" spans="1:25" x14ac:dyDescent="0.25">
      <c r="A61">
        <v>108</v>
      </c>
      <c r="B61" t="s">
        <v>38</v>
      </c>
      <c r="C61">
        <v>2</v>
      </c>
      <c r="D61">
        <v>1</v>
      </c>
      <c r="E61" t="b">
        <v>0</v>
      </c>
      <c r="F61">
        <v>981</v>
      </c>
      <c r="G61" s="10" t="s">
        <v>55</v>
      </c>
      <c r="H61">
        <v>0.39800000000000002</v>
      </c>
      <c r="I61">
        <v>2.552</v>
      </c>
      <c r="J61">
        <v>1.2989999999999999</v>
      </c>
      <c r="K61">
        <v>0.33800000000000002</v>
      </c>
      <c r="L61">
        <v>0.65300000000000002</v>
      </c>
      <c r="M61">
        <v>0.06</v>
      </c>
      <c r="N61">
        <v>0.35499999999999998</v>
      </c>
      <c r="O61">
        <v>2.456</v>
      </c>
      <c r="P61">
        <v>1.145</v>
      </c>
      <c r="Q61">
        <v>0.29099999999999998</v>
      </c>
      <c r="R61">
        <v>0.59</v>
      </c>
      <c r="S61">
        <v>4.8000000000000001E-2</v>
      </c>
      <c r="T61">
        <v>0.442</v>
      </c>
      <c r="U61">
        <v>2.6509999999999998</v>
      </c>
      <c r="V61">
        <v>1.4630000000000001</v>
      </c>
      <c r="W61">
        <v>0.38800000000000001</v>
      </c>
      <c r="X61">
        <v>0.71799999999999997</v>
      </c>
      <c r="Y61" s="10">
        <v>7.2999999999999995E-2</v>
      </c>
    </row>
    <row r="62" spans="1:25" x14ac:dyDescent="0.25">
      <c r="A62">
        <v>115</v>
      </c>
      <c r="B62" t="s">
        <v>39</v>
      </c>
      <c r="C62">
        <v>2</v>
      </c>
      <c r="D62">
        <v>1</v>
      </c>
      <c r="E62" t="b">
        <v>0</v>
      </c>
      <c r="F62">
        <v>276</v>
      </c>
      <c r="G62" s="10" t="s">
        <v>56</v>
      </c>
      <c r="H62">
        <v>0.28100000000000003</v>
      </c>
      <c r="I62">
        <v>2.1840000000000002</v>
      </c>
      <c r="J62">
        <v>7.4999999999999997E-2</v>
      </c>
      <c r="K62">
        <v>7.0000000000000007E-2</v>
      </c>
      <c r="L62">
        <v>0.79600000000000004</v>
      </c>
      <c r="M62">
        <v>3.2000000000000001E-2</v>
      </c>
      <c r="N62">
        <v>0.218</v>
      </c>
      <c r="O62">
        <v>2.09</v>
      </c>
      <c r="P62">
        <v>4.8000000000000001E-2</v>
      </c>
      <c r="Q62">
        <v>4.2999999999999997E-2</v>
      </c>
      <c r="R62">
        <v>0.69099999999999995</v>
      </c>
      <c r="S62">
        <v>1.6E-2</v>
      </c>
      <c r="T62">
        <v>0.34699999999999998</v>
      </c>
      <c r="U62">
        <v>2.2799999999999998</v>
      </c>
      <c r="V62">
        <v>0.10199999999999999</v>
      </c>
      <c r="W62">
        <v>9.7000000000000003E-2</v>
      </c>
      <c r="X62">
        <v>0.90700000000000003</v>
      </c>
      <c r="Y62" s="10">
        <v>4.8000000000000001E-2</v>
      </c>
    </row>
    <row r="63" spans="1:25" x14ac:dyDescent="0.25">
      <c r="A63">
        <v>122</v>
      </c>
      <c r="B63" t="s">
        <v>40</v>
      </c>
      <c r="C63">
        <v>2</v>
      </c>
      <c r="D63">
        <v>1</v>
      </c>
      <c r="E63" t="b">
        <v>0</v>
      </c>
      <c r="F63">
        <v>1010</v>
      </c>
      <c r="G63" s="10" t="s">
        <v>57</v>
      </c>
      <c r="H63">
        <v>0.92</v>
      </c>
      <c r="I63">
        <v>2.29</v>
      </c>
      <c r="J63">
        <v>0.188</v>
      </c>
      <c r="K63">
        <v>0.248</v>
      </c>
      <c r="L63">
        <v>0.255</v>
      </c>
      <c r="M63">
        <v>3.5000000000000003E-2</v>
      </c>
      <c r="N63">
        <v>0.82499999999999996</v>
      </c>
      <c r="O63">
        <v>2.2280000000000002</v>
      </c>
      <c r="P63">
        <v>0.14799999999999999</v>
      </c>
      <c r="Q63">
        <v>0.21199999999999999</v>
      </c>
      <c r="R63">
        <v>0.221</v>
      </c>
      <c r="S63">
        <v>2.5000000000000001E-2</v>
      </c>
      <c r="T63">
        <v>1.0209999999999999</v>
      </c>
      <c r="U63">
        <v>2.3540000000000001</v>
      </c>
      <c r="V63">
        <v>0.22900000000000001</v>
      </c>
      <c r="W63">
        <v>0.28599999999999998</v>
      </c>
      <c r="X63">
        <v>0.28899999999999998</v>
      </c>
      <c r="Y63" s="10">
        <v>4.4999999999999998E-2</v>
      </c>
    </row>
    <row r="64" spans="1:25" x14ac:dyDescent="0.25">
      <c r="A64">
        <v>129</v>
      </c>
      <c r="B64" t="s">
        <v>41</v>
      </c>
      <c r="C64">
        <v>2</v>
      </c>
      <c r="D64">
        <v>1</v>
      </c>
      <c r="E64" t="b">
        <v>0</v>
      </c>
      <c r="F64">
        <v>5656</v>
      </c>
      <c r="G64" s="10" t="s">
        <v>58</v>
      </c>
      <c r="H64">
        <v>0.91400000000000003</v>
      </c>
      <c r="I64">
        <v>2.347</v>
      </c>
      <c r="J64">
        <v>0.27700000000000002</v>
      </c>
      <c r="K64">
        <v>8.4000000000000005E-2</v>
      </c>
      <c r="L64">
        <v>0.93400000000000005</v>
      </c>
      <c r="M64">
        <v>0.03</v>
      </c>
      <c r="N64">
        <v>0.878</v>
      </c>
      <c r="O64">
        <v>2.3170000000000002</v>
      </c>
      <c r="P64">
        <v>0.25900000000000001</v>
      </c>
      <c r="Q64">
        <v>7.6999999999999999E-2</v>
      </c>
      <c r="R64">
        <v>0.90300000000000002</v>
      </c>
      <c r="S64">
        <v>2.5999999999999999E-2</v>
      </c>
      <c r="T64">
        <v>0.95</v>
      </c>
      <c r="U64">
        <v>2.3780000000000001</v>
      </c>
      <c r="V64">
        <v>0.29599999999999999</v>
      </c>
      <c r="W64">
        <v>9.1999999999999998E-2</v>
      </c>
      <c r="X64">
        <v>0.96599999999999997</v>
      </c>
      <c r="Y64" s="10">
        <v>3.3000000000000002E-2</v>
      </c>
    </row>
    <row r="65" spans="1:25" x14ac:dyDescent="0.25">
      <c r="A65">
        <v>136</v>
      </c>
      <c r="B65" t="s">
        <v>42</v>
      </c>
      <c r="C65">
        <v>2</v>
      </c>
      <c r="D65">
        <v>1</v>
      </c>
      <c r="E65" t="b">
        <v>0</v>
      </c>
      <c r="F65">
        <v>28045</v>
      </c>
      <c r="G65" s="10" t="s">
        <v>59</v>
      </c>
      <c r="H65">
        <v>0.51900000000000002</v>
      </c>
      <c r="I65">
        <v>2.5649999999999999</v>
      </c>
      <c r="J65">
        <v>0.28199999999999997</v>
      </c>
      <c r="K65">
        <v>0.122</v>
      </c>
      <c r="L65">
        <v>1.1200000000000001</v>
      </c>
      <c r="M65">
        <v>3.9E-2</v>
      </c>
      <c r="N65">
        <v>0.51</v>
      </c>
      <c r="O65">
        <v>2.5489999999999999</v>
      </c>
      <c r="P65">
        <v>0.27400000000000002</v>
      </c>
      <c r="Q65">
        <v>0.11799999999999999</v>
      </c>
      <c r="R65">
        <v>1.1040000000000001</v>
      </c>
      <c r="S65">
        <v>3.6999999999999998E-2</v>
      </c>
      <c r="T65">
        <v>0.52900000000000003</v>
      </c>
      <c r="U65">
        <v>2.5819999999999999</v>
      </c>
      <c r="V65">
        <v>0.28999999999999998</v>
      </c>
      <c r="W65">
        <v>0.125</v>
      </c>
      <c r="X65">
        <v>1.1359999999999999</v>
      </c>
      <c r="Y65" s="10">
        <v>0.04</v>
      </c>
    </row>
    <row r="66" spans="1:25" x14ac:dyDescent="0.25">
      <c r="A66">
        <v>143</v>
      </c>
      <c r="B66" t="s">
        <v>43</v>
      </c>
      <c r="C66">
        <v>2</v>
      </c>
      <c r="D66">
        <v>1</v>
      </c>
      <c r="E66" t="b">
        <v>0</v>
      </c>
      <c r="F66">
        <v>1317</v>
      </c>
      <c r="G66" s="10" t="s">
        <v>64</v>
      </c>
      <c r="H66">
        <v>0.49399999999999999</v>
      </c>
      <c r="I66">
        <v>2.35</v>
      </c>
      <c r="J66">
        <v>0.3</v>
      </c>
      <c r="K66">
        <v>0.111</v>
      </c>
      <c r="L66">
        <v>0.70299999999999996</v>
      </c>
      <c r="M66">
        <v>3.7999999999999999E-2</v>
      </c>
      <c r="N66">
        <v>0.45100000000000001</v>
      </c>
      <c r="O66">
        <v>2.2879999999999998</v>
      </c>
      <c r="P66">
        <v>0.25700000000000001</v>
      </c>
      <c r="Q66">
        <v>9.1999999999999998E-2</v>
      </c>
      <c r="R66">
        <v>0.64800000000000002</v>
      </c>
      <c r="S66">
        <v>0.03</v>
      </c>
      <c r="T66">
        <v>0.53800000000000003</v>
      </c>
      <c r="U66">
        <v>2.4140000000000001</v>
      </c>
      <c r="V66">
        <v>0.34599999999999997</v>
      </c>
      <c r="W66">
        <v>0.13</v>
      </c>
      <c r="X66">
        <v>0.75900000000000001</v>
      </c>
      <c r="Y66" s="10">
        <v>4.5999999999999999E-2</v>
      </c>
    </row>
    <row r="67" spans="1:25" x14ac:dyDescent="0.25">
      <c r="A67">
        <v>150</v>
      </c>
      <c r="B67" t="s">
        <v>44</v>
      </c>
      <c r="C67">
        <v>2</v>
      </c>
      <c r="D67">
        <v>1</v>
      </c>
      <c r="E67" t="b">
        <v>0</v>
      </c>
      <c r="F67">
        <v>1</v>
      </c>
      <c r="G67" s="10" t="s">
        <v>60</v>
      </c>
      <c r="H67">
        <v>0</v>
      </c>
      <c r="I67">
        <v>2</v>
      </c>
      <c r="J67">
        <v>0</v>
      </c>
      <c r="K67">
        <v>0</v>
      </c>
      <c r="L67">
        <v>0</v>
      </c>
      <c r="M67">
        <v>0</v>
      </c>
      <c r="N67">
        <v>0</v>
      </c>
      <c r="O67">
        <v>2</v>
      </c>
      <c r="P67">
        <v>0</v>
      </c>
      <c r="Q67">
        <v>0</v>
      </c>
      <c r="R67">
        <v>0</v>
      </c>
      <c r="S67">
        <v>0</v>
      </c>
      <c r="T67">
        <v>0</v>
      </c>
      <c r="U67">
        <v>2</v>
      </c>
      <c r="V67">
        <v>0</v>
      </c>
      <c r="W67">
        <v>0</v>
      </c>
      <c r="X67">
        <v>0</v>
      </c>
      <c r="Y67" s="10">
        <v>0</v>
      </c>
    </row>
    <row r="68" spans="1:25" x14ac:dyDescent="0.25">
      <c r="A68">
        <v>4</v>
      </c>
      <c r="B68" t="s">
        <v>22</v>
      </c>
      <c r="C68">
        <v>3</v>
      </c>
      <c r="D68">
        <v>1</v>
      </c>
      <c r="E68" t="b">
        <v>0</v>
      </c>
      <c r="F68">
        <v>521</v>
      </c>
      <c r="G68" s="10" t="s">
        <v>47</v>
      </c>
      <c r="H68">
        <v>0.255</v>
      </c>
      <c r="I68">
        <v>0.52700000000000002</v>
      </c>
      <c r="J68">
        <v>2.2570000000000001</v>
      </c>
      <c r="K68">
        <v>0.11799999999999999</v>
      </c>
      <c r="L68">
        <v>0.60199999999999998</v>
      </c>
      <c r="M68">
        <v>1.2E-2</v>
      </c>
      <c r="N68">
        <v>0.20799999999999999</v>
      </c>
      <c r="O68">
        <v>0.44800000000000001</v>
      </c>
      <c r="P68">
        <v>2.1520000000000001</v>
      </c>
      <c r="Q68">
        <v>9.2999999999999999E-2</v>
      </c>
      <c r="R68">
        <v>0.52100000000000002</v>
      </c>
      <c r="S68">
        <v>5.0000000000000001E-3</v>
      </c>
      <c r="T68">
        <v>0.30199999999999999</v>
      </c>
      <c r="U68">
        <v>0.60899999999999999</v>
      </c>
      <c r="V68">
        <v>2.3660000000000001</v>
      </c>
      <c r="W68">
        <v>0.14499999999999999</v>
      </c>
      <c r="X68">
        <v>0.68700000000000006</v>
      </c>
      <c r="Y68" s="10">
        <v>0.02</v>
      </c>
    </row>
    <row r="69" spans="1:25" x14ac:dyDescent="0.25">
      <c r="A69">
        <v>11</v>
      </c>
      <c r="B69" t="s">
        <v>23</v>
      </c>
      <c r="C69">
        <v>3</v>
      </c>
      <c r="D69">
        <v>1</v>
      </c>
      <c r="E69" t="b">
        <v>0</v>
      </c>
      <c r="F69">
        <v>1650</v>
      </c>
      <c r="G69" s="10" t="s">
        <v>23</v>
      </c>
      <c r="H69">
        <v>0.50700000000000001</v>
      </c>
      <c r="I69">
        <v>0.92500000000000004</v>
      </c>
      <c r="J69">
        <v>2.9079999999999999</v>
      </c>
      <c r="K69">
        <v>0.65300000000000002</v>
      </c>
      <c r="L69">
        <v>0.86</v>
      </c>
      <c r="M69">
        <v>4.9000000000000002E-2</v>
      </c>
      <c r="N69">
        <v>0.46700000000000003</v>
      </c>
      <c r="O69">
        <v>0.85799999999999998</v>
      </c>
      <c r="P69">
        <v>2.786</v>
      </c>
      <c r="Q69">
        <v>0.60099999999999998</v>
      </c>
      <c r="R69">
        <v>0.80100000000000005</v>
      </c>
      <c r="S69">
        <v>0.04</v>
      </c>
      <c r="T69">
        <v>0.54800000000000004</v>
      </c>
      <c r="U69">
        <v>0.99399999999999999</v>
      </c>
      <c r="V69">
        <v>3.0350000000000001</v>
      </c>
      <c r="W69">
        <v>0.70599999999999996</v>
      </c>
      <c r="X69">
        <v>0.92200000000000004</v>
      </c>
      <c r="Y69" s="10">
        <v>5.7000000000000002E-2</v>
      </c>
    </row>
    <row r="70" spans="1:25" x14ac:dyDescent="0.25">
      <c r="A70">
        <v>18</v>
      </c>
      <c r="B70" t="s">
        <v>24</v>
      </c>
      <c r="C70">
        <v>3</v>
      </c>
      <c r="D70">
        <v>1</v>
      </c>
      <c r="E70" t="b">
        <v>0</v>
      </c>
      <c r="F70">
        <v>7696</v>
      </c>
      <c r="G70" s="10" t="s">
        <v>48</v>
      </c>
      <c r="H70">
        <v>0.70699999999999996</v>
      </c>
      <c r="I70">
        <v>1.25</v>
      </c>
      <c r="J70">
        <v>2.8940000000000001</v>
      </c>
      <c r="K70">
        <v>0.94899999999999995</v>
      </c>
      <c r="L70">
        <v>1.079</v>
      </c>
      <c r="M70">
        <v>7.0999999999999994E-2</v>
      </c>
      <c r="N70">
        <v>0.68100000000000005</v>
      </c>
      <c r="O70">
        <v>1.2070000000000001</v>
      </c>
      <c r="P70">
        <v>2.839</v>
      </c>
      <c r="Q70">
        <v>0.91400000000000003</v>
      </c>
      <c r="R70">
        <v>1.044</v>
      </c>
      <c r="S70">
        <v>6.6000000000000003E-2</v>
      </c>
      <c r="T70">
        <v>0.73399999999999999</v>
      </c>
      <c r="U70">
        <v>1.2949999999999999</v>
      </c>
      <c r="V70">
        <v>2.9489999999999998</v>
      </c>
      <c r="W70">
        <v>0.98599999999999999</v>
      </c>
      <c r="X70">
        <v>1.1140000000000001</v>
      </c>
      <c r="Y70" s="10">
        <v>7.5999999999999998E-2</v>
      </c>
    </row>
    <row r="71" spans="1:25" x14ac:dyDescent="0.25">
      <c r="A71">
        <v>25</v>
      </c>
      <c r="B71" t="s">
        <v>25</v>
      </c>
      <c r="C71">
        <v>3</v>
      </c>
      <c r="D71">
        <v>1</v>
      </c>
      <c r="E71" t="b">
        <v>0</v>
      </c>
      <c r="F71">
        <v>10</v>
      </c>
      <c r="G71" s="10" t="s">
        <v>49</v>
      </c>
      <c r="H71">
        <v>0.16200000000000001</v>
      </c>
      <c r="I71">
        <v>0.999</v>
      </c>
      <c r="J71">
        <v>1.9670000000000001</v>
      </c>
      <c r="K71">
        <v>0</v>
      </c>
      <c r="L71">
        <v>0.434</v>
      </c>
      <c r="M71">
        <v>2.9000000000000001E-2</v>
      </c>
      <c r="N71">
        <v>-3.1E-2</v>
      </c>
      <c r="O71">
        <v>0.22800000000000001</v>
      </c>
      <c r="P71">
        <v>1.524</v>
      </c>
      <c r="Q71">
        <v>0</v>
      </c>
      <c r="R71">
        <v>-6.8000000000000005E-2</v>
      </c>
      <c r="S71">
        <v>-3.5000000000000003E-2</v>
      </c>
      <c r="T71">
        <v>0.39400000000000002</v>
      </c>
      <c r="U71">
        <v>2.2559999999999998</v>
      </c>
      <c r="V71">
        <v>2.4889999999999999</v>
      </c>
      <c r="W71">
        <v>0</v>
      </c>
      <c r="X71">
        <v>1.2070000000000001</v>
      </c>
      <c r="Y71" s="10">
        <v>9.7000000000000003E-2</v>
      </c>
    </row>
    <row r="72" spans="1:25" x14ac:dyDescent="0.25">
      <c r="A72">
        <v>32</v>
      </c>
      <c r="B72" t="s">
        <v>27</v>
      </c>
      <c r="C72">
        <v>3</v>
      </c>
      <c r="D72">
        <v>1</v>
      </c>
      <c r="E72" t="b">
        <v>0</v>
      </c>
      <c r="F72">
        <v>588</v>
      </c>
      <c r="G72" s="10" t="s">
        <v>27</v>
      </c>
      <c r="H72">
        <v>0.54600000000000004</v>
      </c>
      <c r="I72">
        <v>0.56200000000000006</v>
      </c>
      <c r="J72">
        <v>2.621</v>
      </c>
      <c r="K72">
        <v>0.56399999999999995</v>
      </c>
      <c r="L72">
        <v>0.29499999999999998</v>
      </c>
      <c r="M72">
        <v>4.7E-2</v>
      </c>
      <c r="N72">
        <v>0.46899999999999997</v>
      </c>
      <c r="O72">
        <v>0.48399999999999999</v>
      </c>
      <c r="P72">
        <v>2.468</v>
      </c>
      <c r="Q72">
        <v>0.48899999999999999</v>
      </c>
      <c r="R72">
        <v>0.25</v>
      </c>
      <c r="S72">
        <v>3.2000000000000001E-2</v>
      </c>
      <c r="T72">
        <v>0.626</v>
      </c>
      <c r="U72">
        <v>0.64600000000000002</v>
      </c>
      <c r="V72">
        <v>2.78</v>
      </c>
      <c r="W72">
        <v>0.64300000000000002</v>
      </c>
      <c r="X72">
        <v>0.34100000000000003</v>
      </c>
      <c r="Y72" s="10">
        <v>6.2E-2</v>
      </c>
    </row>
    <row r="73" spans="1:25" x14ac:dyDescent="0.25">
      <c r="A73">
        <v>39</v>
      </c>
      <c r="B73" t="s">
        <v>28</v>
      </c>
      <c r="C73">
        <v>3</v>
      </c>
      <c r="D73">
        <v>1</v>
      </c>
      <c r="E73" t="b">
        <v>0</v>
      </c>
      <c r="F73">
        <v>17330</v>
      </c>
      <c r="G73" s="10" t="s">
        <v>50</v>
      </c>
      <c r="H73">
        <v>0.79400000000000004</v>
      </c>
      <c r="I73">
        <v>1.2050000000000001</v>
      </c>
      <c r="J73">
        <v>2.657</v>
      </c>
      <c r="K73">
        <v>0.28399999999999997</v>
      </c>
      <c r="L73">
        <v>1.387</v>
      </c>
      <c r="M73">
        <v>4.2999999999999997E-2</v>
      </c>
      <c r="N73">
        <v>0.77400000000000002</v>
      </c>
      <c r="O73">
        <v>1.1759999999999999</v>
      </c>
      <c r="P73">
        <v>2.6269999999999998</v>
      </c>
      <c r="Q73">
        <v>0.27500000000000002</v>
      </c>
      <c r="R73">
        <v>1.359</v>
      </c>
      <c r="S73">
        <v>0.04</v>
      </c>
      <c r="T73">
        <v>0.81499999999999995</v>
      </c>
      <c r="U73">
        <v>1.234</v>
      </c>
      <c r="V73">
        <v>2.6880000000000002</v>
      </c>
      <c r="W73">
        <v>0.29299999999999998</v>
      </c>
      <c r="X73">
        <v>1.4159999999999999</v>
      </c>
      <c r="Y73" s="10">
        <v>4.4999999999999998E-2</v>
      </c>
    </row>
    <row r="74" spans="1:25" x14ac:dyDescent="0.25">
      <c r="A74">
        <v>46</v>
      </c>
      <c r="B74" t="s">
        <v>29</v>
      </c>
      <c r="C74">
        <v>3</v>
      </c>
      <c r="D74">
        <v>1</v>
      </c>
      <c r="E74" t="b">
        <v>0</v>
      </c>
      <c r="F74">
        <v>15</v>
      </c>
      <c r="G74" s="10" t="s">
        <v>61</v>
      </c>
      <c r="H74">
        <v>0.6</v>
      </c>
      <c r="I74">
        <v>0.60299999999999998</v>
      </c>
      <c r="J74">
        <v>2.339</v>
      </c>
      <c r="K74">
        <v>0.13600000000000001</v>
      </c>
      <c r="L74">
        <v>0.55600000000000005</v>
      </c>
      <c r="M74">
        <v>0</v>
      </c>
      <c r="N74">
        <v>0.23799999999999999</v>
      </c>
      <c r="O74">
        <v>9.9000000000000005E-2</v>
      </c>
      <c r="P74">
        <v>1.772</v>
      </c>
      <c r="Q74">
        <v>-2.4E-2</v>
      </c>
      <c r="R74">
        <v>0.153</v>
      </c>
      <c r="S74">
        <v>0</v>
      </c>
      <c r="T74">
        <v>1.069</v>
      </c>
      <c r="U74">
        <v>1.34</v>
      </c>
      <c r="V74">
        <v>3.0219999999999998</v>
      </c>
      <c r="W74">
        <v>0.32200000000000001</v>
      </c>
      <c r="X74">
        <v>1.101</v>
      </c>
      <c r="Y74" s="10">
        <v>0</v>
      </c>
    </row>
    <row r="75" spans="1:25" x14ac:dyDescent="0.25">
      <c r="A75">
        <v>53</v>
      </c>
      <c r="B75" t="s">
        <v>30</v>
      </c>
      <c r="C75">
        <v>3</v>
      </c>
      <c r="D75">
        <v>1</v>
      </c>
      <c r="E75" t="b">
        <v>0</v>
      </c>
      <c r="F75">
        <v>173</v>
      </c>
      <c r="G75" s="10" t="s">
        <v>51</v>
      </c>
      <c r="H75">
        <v>0.46100000000000002</v>
      </c>
      <c r="I75">
        <v>0.24299999999999999</v>
      </c>
      <c r="J75">
        <v>2.2669999999999999</v>
      </c>
      <c r="K75">
        <v>0.34200000000000003</v>
      </c>
      <c r="L75">
        <v>0.44400000000000001</v>
      </c>
      <c r="M75">
        <v>0.02</v>
      </c>
      <c r="N75">
        <v>0.34599999999999997</v>
      </c>
      <c r="O75">
        <v>0.17399999999999999</v>
      </c>
      <c r="P75">
        <v>2.073</v>
      </c>
      <c r="Q75">
        <v>0.25</v>
      </c>
      <c r="R75">
        <v>0.35</v>
      </c>
      <c r="S75">
        <v>1E-3</v>
      </c>
      <c r="T75">
        <v>0.58599999999999997</v>
      </c>
      <c r="U75">
        <v>0.316</v>
      </c>
      <c r="V75">
        <v>2.4729999999999999</v>
      </c>
      <c r="W75">
        <v>0.442</v>
      </c>
      <c r="X75">
        <v>0.54500000000000004</v>
      </c>
      <c r="Y75" s="10">
        <v>3.9E-2</v>
      </c>
    </row>
    <row r="76" spans="1:25" x14ac:dyDescent="0.25">
      <c r="A76">
        <v>60</v>
      </c>
      <c r="B76" t="s">
        <v>31</v>
      </c>
      <c r="C76">
        <v>3</v>
      </c>
      <c r="D76">
        <v>1</v>
      </c>
      <c r="E76" t="b">
        <v>0</v>
      </c>
      <c r="F76">
        <v>275</v>
      </c>
      <c r="G76" s="10" t="s">
        <v>65</v>
      </c>
      <c r="H76">
        <v>0.51800000000000002</v>
      </c>
      <c r="I76">
        <v>0.61799999999999999</v>
      </c>
      <c r="J76">
        <v>3.0369999999999999</v>
      </c>
      <c r="K76">
        <v>0.28599999999999998</v>
      </c>
      <c r="L76">
        <v>0.67100000000000004</v>
      </c>
      <c r="M76">
        <v>3.2000000000000001E-2</v>
      </c>
      <c r="N76">
        <v>0.40500000000000003</v>
      </c>
      <c r="O76">
        <v>0.48399999999999999</v>
      </c>
      <c r="P76">
        <v>2.7869999999999999</v>
      </c>
      <c r="Q76">
        <v>0.218</v>
      </c>
      <c r="R76">
        <v>0.53300000000000003</v>
      </c>
      <c r="S76">
        <v>1.4999999999999999E-2</v>
      </c>
      <c r="T76">
        <v>0.64</v>
      </c>
      <c r="U76">
        <v>0.76300000000000001</v>
      </c>
      <c r="V76">
        <v>3.3039999999999998</v>
      </c>
      <c r="W76">
        <v>0.35799999999999998</v>
      </c>
      <c r="X76">
        <v>0.82099999999999995</v>
      </c>
      <c r="Y76" s="10">
        <v>4.9000000000000002E-2</v>
      </c>
    </row>
    <row r="77" spans="1:25" x14ac:dyDescent="0.25">
      <c r="A77">
        <v>67</v>
      </c>
      <c r="B77" t="s">
        <v>32</v>
      </c>
      <c r="C77">
        <v>3</v>
      </c>
      <c r="D77">
        <v>1</v>
      </c>
      <c r="E77" t="b">
        <v>0</v>
      </c>
      <c r="F77">
        <v>3368</v>
      </c>
      <c r="G77" s="10" t="s">
        <v>63</v>
      </c>
      <c r="H77">
        <v>0.66200000000000003</v>
      </c>
      <c r="I77">
        <v>1.6519999999999999</v>
      </c>
      <c r="J77">
        <v>3.5139999999999998</v>
      </c>
      <c r="K77">
        <v>1.272</v>
      </c>
      <c r="L77">
        <v>0.77900000000000003</v>
      </c>
      <c r="M77">
        <v>0.1</v>
      </c>
      <c r="N77">
        <v>0.627</v>
      </c>
      <c r="O77">
        <v>1.575</v>
      </c>
      <c r="P77">
        <v>3.3879999999999999</v>
      </c>
      <c r="Q77">
        <v>1.2090000000000001</v>
      </c>
      <c r="R77">
        <v>0.74</v>
      </c>
      <c r="S77">
        <v>9.0999999999999998E-2</v>
      </c>
      <c r="T77">
        <v>0.69699999999999995</v>
      </c>
      <c r="U77">
        <v>1.7330000000000001</v>
      </c>
      <c r="V77">
        <v>3.6440000000000001</v>
      </c>
      <c r="W77">
        <v>1.337</v>
      </c>
      <c r="X77">
        <v>0.81899999999999995</v>
      </c>
      <c r="Y77" s="10">
        <v>0.109</v>
      </c>
    </row>
    <row r="78" spans="1:25" x14ac:dyDescent="0.25">
      <c r="A78">
        <v>74</v>
      </c>
      <c r="B78" t="s">
        <v>33</v>
      </c>
      <c r="C78">
        <v>3</v>
      </c>
      <c r="D78">
        <v>1</v>
      </c>
      <c r="E78" t="b">
        <v>0</v>
      </c>
      <c r="F78">
        <v>330</v>
      </c>
      <c r="G78" s="10" t="s">
        <v>33</v>
      </c>
      <c r="H78">
        <v>0.41699999999999998</v>
      </c>
      <c r="I78">
        <v>0.51700000000000002</v>
      </c>
      <c r="J78">
        <v>2.2909999999999999</v>
      </c>
      <c r="K78">
        <v>0.123</v>
      </c>
      <c r="L78">
        <v>0.45700000000000002</v>
      </c>
      <c r="M78">
        <v>1.2E-2</v>
      </c>
      <c r="N78">
        <v>0.34100000000000003</v>
      </c>
      <c r="O78">
        <v>0.43</v>
      </c>
      <c r="P78">
        <v>2.1659999999999999</v>
      </c>
      <c r="Q78">
        <v>0.09</v>
      </c>
      <c r="R78">
        <v>0.38200000000000001</v>
      </c>
      <c r="S78">
        <v>2E-3</v>
      </c>
      <c r="T78">
        <v>0.498</v>
      </c>
      <c r="U78">
        <v>0.61</v>
      </c>
      <c r="V78">
        <v>2.42</v>
      </c>
      <c r="W78">
        <v>0.157</v>
      </c>
      <c r="X78">
        <v>0.53700000000000003</v>
      </c>
      <c r="Y78" s="10">
        <v>2.1000000000000001E-2</v>
      </c>
    </row>
    <row r="79" spans="1:25" x14ac:dyDescent="0.25">
      <c r="A79">
        <v>81</v>
      </c>
      <c r="B79" t="s">
        <v>34</v>
      </c>
      <c r="C79">
        <v>3</v>
      </c>
      <c r="D79">
        <v>1</v>
      </c>
      <c r="E79" t="b">
        <v>0</v>
      </c>
      <c r="F79">
        <v>6</v>
      </c>
      <c r="G79" s="10" t="s">
        <v>62</v>
      </c>
      <c r="H79">
        <v>0.81399999999999995</v>
      </c>
      <c r="I79">
        <v>0.59199999999999997</v>
      </c>
      <c r="J79">
        <v>2.1139999999999999</v>
      </c>
      <c r="K79">
        <v>0.126</v>
      </c>
      <c r="L79">
        <v>0.97799999999999998</v>
      </c>
      <c r="M79">
        <v>0</v>
      </c>
      <c r="N79">
        <v>-0.32300000000000001</v>
      </c>
      <c r="O79">
        <v>-0.26200000000000001</v>
      </c>
      <c r="P79">
        <v>1.5149999999999999</v>
      </c>
      <c r="Q79">
        <v>-7.3999999999999996E-2</v>
      </c>
      <c r="R79">
        <v>-0.159</v>
      </c>
      <c r="S79">
        <v>0</v>
      </c>
      <c r="T79">
        <v>3.8660000000000001</v>
      </c>
      <c r="U79">
        <v>2.4329999999999998</v>
      </c>
      <c r="V79">
        <v>2.855</v>
      </c>
      <c r="W79">
        <v>0.37</v>
      </c>
      <c r="X79">
        <v>3.6520000000000001</v>
      </c>
      <c r="Y79" s="10">
        <v>0</v>
      </c>
    </row>
    <row r="80" spans="1:25" x14ac:dyDescent="0.25">
      <c r="A80">
        <v>88</v>
      </c>
      <c r="B80" t="s">
        <v>35</v>
      </c>
      <c r="C80">
        <v>3</v>
      </c>
      <c r="D80">
        <v>1</v>
      </c>
      <c r="E80" t="b">
        <v>0</v>
      </c>
      <c r="F80">
        <v>2239</v>
      </c>
      <c r="G80" s="10" t="s">
        <v>52</v>
      </c>
      <c r="H80">
        <v>1.3220000000000001</v>
      </c>
      <c r="I80">
        <v>1.9179999999999999</v>
      </c>
      <c r="J80">
        <v>2.468</v>
      </c>
      <c r="K80">
        <v>1.1830000000000001</v>
      </c>
      <c r="L80">
        <v>1.8240000000000001</v>
      </c>
      <c r="M80">
        <v>0.13600000000000001</v>
      </c>
      <c r="N80">
        <v>1.2310000000000001</v>
      </c>
      <c r="O80">
        <v>1.786</v>
      </c>
      <c r="P80">
        <v>2.395</v>
      </c>
      <c r="Q80">
        <v>1.1000000000000001</v>
      </c>
      <c r="R80">
        <v>1.716</v>
      </c>
      <c r="S80">
        <v>0.122</v>
      </c>
      <c r="T80">
        <v>1.4159999999999999</v>
      </c>
      <c r="U80">
        <v>2.056</v>
      </c>
      <c r="V80">
        <v>2.5419999999999998</v>
      </c>
      <c r="W80">
        <v>1.2689999999999999</v>
      </c>
      <c r="X80">
        <v>1.9359999999999999</v>
      </c>
      <c r="Y80" s="10">
        <v>0.15</v>
      </c>
    </row>
    <row r="81" spans="1:25" x14ac:dyDescent="0.25">
      <c r="A81">
        <v>95</v>
      </c>
      <c r="B81" t="s">
        <v>36</v>
      </c>
      <c r="C81">
        <v>3</v>
      </c>
      <c r="D81">
        <v>1</v>
      </c>
      <c r="E81" t="b">
        <v>0</v>
      </c>
      <c r="F81">
        <v>21</v>
      </c>
      <c r="G81" s="10" t="s">
        <v>53</v>
      </c>
      <c r="H81">
        <v>0.11899999999999999</v>
      </c>
      <c r="I81">
        <v>0.22900000000000001</v>
      </c>
      <c r="J81">
        <v>2.1469999999999998</v>
      </c>
      <c r="K81">
        <v>0.193</v>
      </c>
      <c r="L81">
        <v>0.28899999999999998</v>
      </c>
      <c r="M81">
        <v>0</v>
      </c>
      <c r="N81">
        <v>-5.6000000000000001E-2</v>
      </c>
      <c r="O81">
        <v>4.7E-2</v>
      </c>
      <c r="P81">
        <v>1.734</v>
      </c>
      <c r="Q81">
        <v>5.0000000000000001E-3</v>
      </c>
      <c r="R81">
        <v>7.3999999999999996E-2</v>
      </c>
      <c r="S81">
        <v>0</v>
      </c>
      <c r="T81">
        <v>0.32800000000000001</v>
      </c>
      <c r="U81">
        <v>0.442</v>
      </c>
      <c r="V81">
        <v>2.6230000000000002</v>
      </c>
      <c r="W81">
        <v>0.41699999999999998</v>
      </c>
      <c r="X81">
        <v>0.54700000000000004</v>
      </c>
      <c r="Y81" s="10">
        <v>0</v>
      </c>
    </row>
    <row r="82" spans="1:25" x14ac:dyDescent="0.25">
      <c r="A82">
        <v>102</v>
      </c>
      <c r="B82" t="s">
        <v>37</v>
      </c>
      <c r="C82">
        <v>3</v>
      </c>
      <c r="D82">
        <v>1</v>
      </c>
      <c r="E82" t="b">
        <v>0</v>
      </c>
      <c r="F82">
        <v>491</v>
      </c>
      <c r="G82" s="10" t="s">
        <v>54</v>
      </c>
      <c r="H82">
        <v>0.75</v>
      </c>
      <c r="I82">
        <v>1.1579999999999999</v>
      </c>
      <c r="J82">
        <v>2.6240000000000001</v>
      </c>
      <c r="K82">
        <v>0.36299999999999999</v>
      </c>
      <c r="L82">
        <v>0.66</v>
      </c>
      <c r="M82">
        <v>4.7E-2</v>
      </c>
      <c r="N82">
        <v>0.64300000000000002</v>
      </c>
      <c r="O82">
        <v>1.012</v>
      </c>
      <c r="P82">
        <v>2.4660000000000002</v>
      </c>
      <c r="Q82">
        <v>0.30199999999999999</v>
      </c>
      <c r="R82">
        <v>0.56799999999999995</v>
      </c>
      <c r="S82">
        <v>3.1E-2</v>
      </c>
      <c r="T82">
        <v>0.86399999999999999</v>
      </c>
      <c r="U82">
        <v>1.3149999999999999</v>
      </c>
      <c r="V82">
        <v>2.7890000000000001</v>
      </c>
      <c r="W82">
        <v>0.42699999999999999</v>
      </c>
      <c r="X82">
        <v>0.75800000000000001</v>
      </c>
      <c r="Y82" s="10">
        <v>6.4000000000000001E-2</v>
      </c>
    </row>
    <row r="83" spans="1:25" x14ac:dyDescent="0.25">
      <c r="A83">
        <v>109</v>
      </c>
      <c r="B83" t="s">
        <v>38</v>
      </c>
      <c r="C83">
        <v>3</v>
      </c>
      <c r="D83">
        <v>1</v>
      </c>
      <c r="E83" t="b">
        <v>0</v>
      </c>
      <c r="F83">
        <v>1381</v>
      </c>
      <c r="G83" s="10" t="s">
        <v>55</v>
      </c>
      <c r="H83">
        <v>0.28100000000000003</v>
      </c>
      <c r="I83">
        <v>0.68400000000000005</v>
      </c>
      <c r="J83">
        <v>3.867</v>
      </c>
      <c r="K83">
        <v>0.37</v>
      </c>
      <c r="L83">
        <v>0.54100000000000004</v>
      </c>
      <c r="M83">
        <v>0.04</v>
      </c>
      <c r="N83">
        <v>0.252</v>
      </c>
      <c r="O83">
        <v>0.626</v>
      </c>
      <c r="P83">
        <v>3.681</v>
      </c>
      <c r="Q83">
        <v>0.33</v>
      </c>
      <c r="R83">
        <v>0.495</v>
      </c>
      <c r="S83">
        <v>3.1E-2</v>
      </c>
      <c r="T83">
        <v>0.311</v>
      </c>
      <c r="U83">
        <v>0.745</v>
      </c>
      <c r="V83">
        <v>4.0620000000000003</v>
      </c>
      <c r="W83">
        <v>0.41099999999999998</v>
      </c>
      <c r="X83">
        <v>0.58799999999999997</v>
      </c>
      <c r="Y83" s="10">
        <v>4.9000000000000002E-2</v>
      </c>
    </row>
    <row r="84" spans="1:25" x14ac:dyDescent="0.25">
      <c r="A84">
        <v>116</v>
      </c>
      <c r="B84" t="s">
        <v>39</v>
      </c>
      <c r="C84">
        <v>3</v>
      </c>
      <c r="D84">
        <v>1</v>
      </c>
      <c r="E84" t="b">
        <v>0</v>
      </c>
      <c r="F84">
        <v>17</v>
      </c>
      <c r="G84" s="10" t="s">
        <v>56</v>
      </c>
      <c r="H84">
        <v>0.32</v>
      </c>
      <c r="I84">
        <v>0.60699999999999998</v>
      </c>
      <c r="J84">
        <v>2.0840000000000001</v>
      </c>
      <c r="K84">
        <v>0.23699999999999999</v>
      </c>
      <c r="L84">
        <v>0.56299999999999994</v>
      </c>
      <c r="M84">
        <v>1.0999999999999999E-2</v>
      </c>
      <c r="N84">
        <v>7.5999999999999998E-2</v>
      </c>
      <c r="O84">
        <v>0.246</v>
      </c>
      <c r="P84">
        <v>1.825</v>
      </c>
      <c r="Q84">
        <v>2.4E-2</v>
      </c>
      <c r="R84">
        <v>0.221</v>
      </c>
      <c r="S84">
        <v>-1.2E-2</v>
      </c>
      <c r="T84">
        <v>0.62</v>
      </c>
      <c r="U84">
        <v>1.0720000000000001</v>
      </c>
      <c r="V84">
        <v>2.3660000000000001</v>
      </c>
      <c r="W84">
        <v>0.49399999999999999</v>
      </c>
      <c r="X84">
        <v>1</v>
      </c>
      <c r="Y84" s="10">
        <v>3.4000000000000002E-2</v>
      </c>
    </row>
    <row r="85" spans="1:25" x14ac:dyDescent="0.25">
      <c r="A85">
        <v>123</v>
      </c>
      <c r="B85" t="s">
        <v>40</v>
      </c>
      <c r="C85">
        <v>3</v>
      </c>
      <c r="D85">
        <v>1</v>
      </c>
      <c r="E85" t="b">
        <v>0</v>
      </c>
      <c r="F85">
        <v>494</v>
      </c>
      <c r="G85" s="10" t="s">
        <v>57</v>
      </c>
      <c r="H85">
        <v>0.91900000000000004</v>
      </c>
      <c r="I85">
        <v>0.34100000000000003</v>
      </c>
      <c r="J85">
        <v>3.1240000000000001</v>
      </c>
      <c r="K85">
        <v>0.56399999999999995</v>
      </c>
      <c r="L85">
        <v>0.28000000000000003</v>
      </c>
      <c r="M85">
        <v>8.5000000000000006E-2</v>
      </c>
      <c r="N85">
        <v>0.79200000000000004</v>
      </c>
      <c r="O85">
        <v>0.27700000000000002</v>
      </c>
      <c r="P85">
        <v>2.8780000000000001</v>
      </c>
      <c r="Q85">
        <v>0.47699999999999998</v>
      </c>
      <c r="R85">
        <v>0.23100000000000001</v>
      </c>
      <c r="S85">
        <v>6.2E-2</v>
      </c>
      <c r="T85">
        <v>1.056</v>
      </c>
      <c r="U85">
        <v>0.40799999999999997</v>
      </c>
      <c r="V85">
        <v>3.3849999999999998</v>
      </c>
      <c r="W85">
        <v>0.65600000000000003</v>
      </c>
      <c r="X85">
        <v>0.33</v>
      </c>
      <c r="Y85" s="10">
        <v>0.108</v>
      </c>
    </row>
    <row r="86" spans="1:25" x14ac:dyDescent="0.25">
      <c r="A86">
        <v>130</v>
      </c>
      <c r="B86" t="s">
        <v>41</v>
      </c>
      <c r="C86">
        <v>3</v>
      </c>
      <c r="D86">
        <v>1</v>
      </c>
      <c r="E86" t="b">
        <v>0</v>
      </c>
      <c r="F86">
        <v>2323</v>
      </c>
      <c r="G86" s="10" t="s">
        <v>58</v>
      </c>
      <c r="H86">
        <v>0.73599999999999999</v>
      </c>
      <c r="I86">
        <v>0.59099999999999997</v>
      </c>
      <c r="J86">
        <v>2.992</v>
      </c>
      <c r="K86">
        <v>0.20399999999999999</v>
      </c>
      <c r="L86">
        <v>0.71899999999999997</v>
      </c>
      <c r="M86">
        <v>2.3E-2</v>
      </c>
      <c r="N86">
        <v>0.68600000000000005</v>
      </c>
      <c r="O86">
        <v>0.54900000000000004</v>
      </c>
      <c r="P86">
        <v>2.8940000000000001</v>
      </c>
      <c r="Q86">
        <v>0.184</v>
      </c>
      <c r="R86">
        <v>0.67300000000000004</v>
      </c>
      <c r="S86">
        <v>1.7999999999999999E-2</v>
      </c>
      <c r="T86">
        <v>0.78800000000000003</v>
      </c>
      <c r="U86">
        <v>0.63500000000000001</v>
      </c>
      <c r="V86">
        <v>3.0920000000000001</v>
      </c>
      <c r="W86">
        <v>0.22500000000000001</v>
      </c>
      <c r="X86">
        <v>0.76600000000000001</v>
      </c>
      <c r="Y86" s="10">
        <v>2.7E-2</v>
      </c>
    </row>
    <row r="87" spans="1:25" x14ac:dyDescent="0.25">
      <c r="A87">
        <v>137</v>
      </c>
      <c r="B87" t="s">
        <v>42</v>
      </c>
      <c r="C87">
        <v>3</v>
      </c>
      <c r="D87">
        <v>1</v>
      </c>
      <c r="E87" t="b">
        <v>0</v>
      </c>
      <c r="F87">
        <v>6886</v>
      </c>
      <c r="G87" s="10" t="s">
        <v>59</v>
      </c>
      <c r="H87">
        <v>0.57399999999999995</v>
      </c>
      <c r="I87">
        <v>1.2470000000000001</v>
      </c>
      <c r="J87">
        <v>2.9489999999999998</v>
      </c>
      <c r="K87">
        <v>0.20200000000000001</v>
      </c>
      <c r="L87">
        <v>1.2949999999999999</v>
      </c>
      <c r="M87">
        <v>4.9000000000000002E-2</v>
      </c>
      <c r="N87">
        <v>0.55100000000000005</v>
      </c>
      <c r="O87">
        <v>1.2050000000000001</v>
      </c>
      <c r="P87">
        <v>2.8940000000000001</v>
      </c>
      <c r="Q87">
        <v>0.192</v>
      </c>
      <c r="R87">
        <v>1.254</v>
      </c>
      <c r="S87">
        <v>4.4999999999999998E-2</v>
      </c>
      <c r="T87">
        <v>0.59699999999999998</v>
      </c>
      <c r="U87">
        <v>1.2909999999999999</v>
      </c>
      <c r="V87">
        <v>3.0049999999999999</v>
      </c>
      <c r="W87">
        <v>0.21199999999999999</v>
      </c>
      <c r="X87">
        <v>1.337</v>
      </c>
      <c r="Y87" s="10">
        <v>5.3999999999999999E-2</v>
      </c>
    </row>
    <row r="88" spans="1:25" x14ac:dyDescent="0.25">
      <c r="A88">
        <v>144</v>
      </c>
      <c r="B88" t="s">
        <v>43</v>
      </c>
      <c r="C88">
        <v>3</v>
      </c>
      <c r="D88">
        <v>1</v>
      </c>
      <c r="E88" t="b">
        <v>0</v>
      </c>
      <c r="F88">
        <v>713</v>
      </c>
      <c r="G88" s="10" t="s">
        <v>64</v>
      </c>
      <c r="H88">
        <v>0.33200000000000002</v>
      </c>
      <c r="I88">
        <v>0.496</v>
      </c>
      <c r="J88">
        <v>3.5150000000000001</v>
      </c>
      <c r="K88">
        <v>0.35699999999999998</v>
      </c>
      <c r="L88">
        <v>0.63200000000000001</v>
      </c>
      <c r="M88">
        <v>2.9000000000000001E-2</v>
      </c>
      <c r="N88">
        <v>0.28399999999999997</v>
      </c>
      <c r="O88">
        <v>0.42799999999999999</v>
      </c>
      <c r="P88">
        <v>3.2869999999999999</v>
      </c>
      <c r="Q88">
        <v>0.30399999999999999</v>
      </c>
      <c r="R88">
        <v>0.55600000000000005</v>
      </c>
      <c r="S88">
        <v>0.02</v>
      </c>
      <c r="T88">
        <v>0.38200000000000001</v>
      </c>
      <c r="U88">
        <v>0.56699999999999995</v>
      </c>
      <c r="V88">
        <v>3.7549999999999999</v>
      </c>
      <c r="W88">
        <v>0.41099999999999998</v>
      </c>
      <c r="X88">
        <v>0.71199999999999997</v>
      </c>
      <c r="Y88" s="10">
        <v>3.9E-2</v>
      </c>
    </row>
    <row r="89" spans="1:25" x14ac:dyDescent="0.25">
      <c r="A89">
        <v>151</v>
      </c>
      <c r="B89" t="s">
        <v>44</v>
      </c>
      <c r="C89">
        <v>3</v>
      </c>
      <c r="D89">
        <v>1</v>
      </c>
      <c r="E89" t="b">
        <v>0</v>
      </c>
      <c r="F89">
        <v>0</v>
      </c>
      <c r="G89" s="10" t="s">
        <v>60</v>
      </c>
      <c r="H89" t="s">
        <v>26</v>
      </c>
      <c r="I89" t="s">
        <v>26</v>
      </c>
      <c r="J89" t="s">
        <v>26</v>
      </c>
      <c r="K89" t="s">
        <v>26</v>
      </c>
      <c r="L89" t="s">
        <v>26</v>
      </c>
      <c r="M89" t="s">
        <v>26</v>
      </c>
      <c r="N89" t="s">
        <v>26</v>
      </c>
      <c r="O89" t="s">
        <v>26</v>
      </c>
      <c r="P89" t="s">
        <v>26</v>
      </c>
      <c r="Q89" t="s">
        <v>26</v>
      </c>
      <c r="R89" t="s">
        <v>26</v>
      </c>
      <c r="S89" t="s">
        <v>26</v>
      </c>
      <c r="T89" t="s">
        <v>26</v>
      </c>
      <c r="U89" t="s">
        <v>26</v>
      </c>
      <c r="V89" t="s">
        <v>26</v>
      </c>
      <c r="W89" t="s">
        <v>26</v>
      </c>
      <c r="X89" t="s">
        <v>26</v>
      </c>
      <c r="Y89" s="10" t="s">
        <v>26</v>
      </c>
    </row>
    <row r="90" spans="1:25" x14ac:dyDescent="0.25">
      <c r="A90">
        <v>5</v>
      </c>
      <c r="B90" t="s">
        <v>22</v>
      </c>
      <c r="C90">
        <v>4</v>
      </c>
      <c r="D90">
        <v>1</v>
      </c>
      <c r="E90" t="b">
        <v>0</v>
      </c>
      <c r="F90">
        <v>337</v>
      </c>
      <c r="G90" s="10" t="s">
        <v>47</v>
      </c>
      <c r="H90">
        <v>0.54700000000000004</v>
      </c>
      <c r="I90">
        <v>0.623</v>
      </c>
      <c r="J90">
        <v>0.17100000000000001</v>
      </c>
      <c r="K90">
        <v>1.8129999999999999</v>
      </c>
      <c r="L90">
        <v>0.79</v>
      </c>
      <c r="M90">
        <v>1.6E-2</v>
      </c>
      <c r="N90">
        <v>0.45900000000000002</v>
      </c>
      <c r="O90">
        <v>0.51700000000000002</v>
      </c>
      <c r="P90">
        <v>0.114</v>
      </c>
      <c r="Q90">
        <v>1.7529999999999999</v>
      </c>
      <c r="R90">
        <v>0.66800000000000004</v>
      </c>
      <c r="S90">
        <v>6.0000000000000001E-3</v>
      </c>
      <c r="T90">
        <v>0.64</v>
      </c>
      <c r="U90">
        <v>0.73599999999999999</v>
      </c>
      <c r="V90">
        <v>0.23100000000000001</v>
      </c>
      <c r="W90">
        <v>1.875</v>
      </c>
      <c r="X90">
        <v>0.92</v>
      </c>
      <c r="Y90" s="10">
        <v>2.5000000000000001E-2</v>
      </c>
    </row>
    <row r="91" spans="1:25" x14ac:dyDescent="0.25">
      <c r="A91">
        <v>12</v>
      </c>
      <c r="B91" t="s">
        <v>23</v>
      </c>
      <c r="C91">
        <v>4</v>
      </c>
      <c r="D91">
        <v>1</v>
      </c>
      <c r="E91" t="b">
        <v>0</v>
      </c>
      <c r="F91">
        <v>5273</v>
      </c>
      <c r="G91" s="10" t="s">
        <v>23</v>
      </c>
      <c r="H91">
        <v>0.81100000000000005</v>
      </c>
      <c r="I91">
        <v>1.1559999999999999</v>
      </c>
      <c r="J91">
        <v>0.224</v>
      </c>
      <c r="K91">
        <v>2.0859999999999999</v>
      </c>
      <c r="L91">
        <v>1.5089999999999999</v>
      </c>
      <c r="M91">
        <v>4.2999999999999997E-2</v>
      </c>
      <c r="N91">
        <v>0.78100000000000003</v>
      </c>
      <c r="O91">
        <v>1.115</v>
      </c>
      <c r="P91">
        <v>0.20499999999999999</v>
      </c>
      <c r="Q91">
        <v>2.0590000000000002</v>
      </c>
      <c r="R91">
        <v>1.4630000000000001</v>
      </c>
      <c r="S91">
        <v>3.9E-2</v>
      </c>
      <c r="T91">
        <v>0.84199999999999997</v>
      </c>
      <c r="U91">
        <v>1.1990000000000001</v>
      </c>
      <c r="V91">
        <v>0.24299999999999999</v>
      </c>
      <c r="W91">
        <v>2.113</v>
      </c>
      <c r="X91">
        <v>1.556</v>
      </c>
      <c r="Y91" s="10">
        <v>4.8000000000000001E-2</v>
      </c>
    </row>
    <row r="92" spans="1:25" x14ac:dyDescent="0.25">
      <c r="A92">
        <v>19</v>
      </c>
      <c r="B92" t="s">
        <v>24</v>
      </c>
      <c r="C92">
        <v>4</v>
      </c>
      <c r="D92">
        <v>1</v>
      </c>
      <c r="E92" t="b">
        <v>0</v>
      </c>
      <c r="F92">
        <v>31537</v>
      </c>
      <c r="G92" s="10" t="s">
        <v>48</v>
      </c>
      <c r="H92">
        <v>0.85499999999999998</v>
      </c>
      <c r="I92">
        <v>0.97699999999999998</v>
      </c>
      <c r="J92">
        <v>0.223</v>
      </c>
      <c r="K92">
        <v>2.1520000000000001</v>
      </c>
      <c r="L92">
        <v>1.218</v>
      </c>
      <c r="M92">
        <v>4.9000000000000002E-2</v>
      </c>
      <c r="N92">
        <v>0.84099999999999997</v>
      </c>
      <c r="O92">
        <v>0.96099999999999997</v>
      </c>
      <c r="P92">
        <v>0.216</v>
      </c>
      <c r="Q92">
        <v>2.1389999999999998</v>
      </c>
      <c r="R92">
        <v>1.202</v>
      </c>
      <c r="S92">
        <v>4.7E-2</v>
      </c>
      <c r="T92">
        <v>0.86799999999999999</v>
      </c>
      <c r="U92">
        <v>0.99399999999999999</v>
      </c>
      <c r="V92">
        <v>0.23</v>
      </c>
      <c r="W92">
        <v>2.165</v>
      </c>
      <c r="X92">
        <v>1.2350000000000001</v>
      </c>
      <c r="Y92" s="10">
        <v>5.0999999999999997E-2</v>
      </c>
    </row>
    <row r="93" spans="1:25" x14ac:dyDescent="0.25">
      <c r="A93">
        <v>26</v>
      </c>
      <c r="B93" t="s">
        <v>25</v>
      </c>
      <c r="C93">
        <v>4</v>
      </c>
      <c r="D93">
        <v>1</v>
      </c>
      <c r="E93" t="b">
        <v>0</v>
      </c>
      <c r="F93">
        <v>6</v>
      </c>
      <c r="G93" s="10" t="s">
        <v>49</v>
      </c>
      <c r="H93">
        <v>0.82</v>
      </c>
      <c r="I93">
        <v>0.76300000000000001</v>
      </c>
      <c r="J93">
        <v>0</v>
      </c>
      <c r="K93">
        <v>1.9239999999999999</v>
      </c>
      <c r="L93">
        <v>0.67600000000000005</v>
      </c>
      <c r="M93">
        <v>0</v>
      </c>
      <c r="N93">
        <v>7.6999999999999999E-2</v>
      </c>
      <c r="O93">
        <v>-0.14099999999999999</v>
      </c>
      <c r="P93">
        <v>0</v>
      </c>
      <c r="Q93">
        <v>1.7829999999999999</v>
      </c>
      <c r="R93">
        <v>-0.19400000000000001</v>
      </c>
      <c r="S93">
        <v>0</v>
      </c>
      <c r="T93">
        <v>2.0760000000000001</v>
      </c>
      <c r="U93">
        <v>2.6190000000000002</v>
      </c>
      <c r="V93">
        <v>0</v>
      </c>
      <c r="W93">
        <v>2.0720000000000001</v>
      </c>
      <c r="X93">
        <v>2.4849999999999999</v>
      </c>
      <c r="Y93" s="10">
        <v>0</v>
      </c>
    </row>
    <row r="94" spans="1:25" x14ac:dyDescent="0.25">
      <c r="A94">
        <v>33</v>
      </c>
      <c r="B94" t="s">
        <v>27</v>
      </c>
      <c r="C94">
        <v>4</v>
      </c>
      <c r="D94">
        <v>1</v>
      </c>
      <c r="E94" t="b">
        <v>0</v>
      </c>
      <c r="F94">
        <v>2099</v>
      </c>
      <c r="G94" s="10" t="s">
        <v>27</v>
      </c>
      <c r="H94">
        <v>0.89</v>
      </c>
      <c r="I94">
        <v>0.33300000000000002</v>
      </c>
      <c r="J94">
        <v>0.16600000000000001</v>
      </c>
      <c r="K94">
        <v>2.0049999999999999</v>
      </c>
      <c r="L94">
        <v>0.32400000000000001</v>
      </c>
      <c r="M94">
        <v>2.7E-2</v>
      </c>
      <c r="N94">
        <v>0.83499999999999996</v>
      </c>
      <c r="O94">
        <v>0.30299999999999999</v>
      </c>
      <c r="P94">
        <v>0.14199999999999999</v>
      </c>
      <c r="Q94">
        <v>1.9710000000000001</v>
      </c>
      <c r="R94">
        <v>0.29899999999999999</v>
      </c>
      <c r="S94">
        <v>2.1999999999999999E-2</v>
      </c>
      <c r="T94">
        <v>0.94599999999999995</v>
      </c>
      <c r="U94">
        <v>0.36399999999999999</v>
      </c>
      <c r="V94">
        <v>0.19</v>
      </c>
      <c r="W94">
        <v>2.04</v>
      </c>
      <c r="X94">
        <v>0.34899999999999998</v>
      </c>
      <c r="Y94" s="10">
        <v>3.3000000000000002E-2</v>
      </c>
    </row>
    <row r="95" spans="1:25" x14ac:dyDescent="0.25">
      <c r="A95">
        <v>40</v>
      </c>
      <c r="B95" t="s">
        <v>28</v>
      </c>
      <c r="C95">
        <v>4</v>
      </c>
      <c r="D95">
        <v>1</v>
      </c>
      <c r="E95" t="b">
        <v>0</v>
      </c>
      <c r="F95">
        <v>20356</v>
      </c>
      <c r="G95" s="10" t="s">
        <v>50</v>
      </c>
      <c r="H95">
        <v>1.0489999999999999</v>
      </c>
      <c r="I95">
        <v>0.96599999999999997</v>
      </c>
      <c r="J95">
        <v>0.27600000000000002</v>
      </c>
      <c r="K95">
        <v>1.954</v>
      </c>
      <c r="L95">
        <v>1.68</v>
      </c>
      <c r="M95">
        <v>4.2999999999999997E-2</v>
      </c>
      <c r="N95">
        <v>1.028</v>
      </c>
      <c r="O95">
        <v>0.94399999999999995</v>
      </c>
      <c r="P95">
        <v>0.26500000000000001</v>
      </c>
      <c r="Q95">
        <v>1.9430000000000001</v>
      </c>
      <c r="R95">
        <v>1.6519999999999999</v>
      </c>
      <c r="S95">
        <v>0.04</v>
      </c>
      <c r="T95">
        <v>1.071</v>
      </c>
      <c r="U95">
        <v>0.98799999999999999</v>
      </c>
      <c r="V95">
        <v>0.28699999999999998</v>
      </c>
      <c r="W95">
        <v>1.966</v>
      </c>
      <c r="X95">
        <v>1.7090000000000001</v>
      </c>
      <c r="Y95" s="10">
        <v>4.4999999999999998E-2</v>
      </c>
    </row>
    <row r="96" spans="1:25" x14ac:dyDescent="0.25">
      <c r="A96">
        <v>47</v>
      </c>
      <c r="B96" t="s">
        <v>29</v>
      </c>
      <c r="C96">
        <v>4</v>
      </c>
      <c r="D96">
        <v>1</v>
      </c>
      <c r="E96" t="b">
        <v>0</v>
      </c>
      <c r="F96">
        <v>2</v>
      </c>
      <c r="G96" s="10" t="s">
        <v>61</v>
      </c>
      <c r="H96">
        <v>0.22500000000000001</v>
      </c>
      <c r="I96">
        <v>1.857</v>
      </c>
      <c r="J96">
        <v>1.345</v>
      </c>
      <c r="K96">
        <v>1.5980000000000001</v>
      </c>
      <c r="L96">
        <v>1.3080000000000001</v>
      </c>
      <c r="M96">
        <v>0</v>
      </c>
      <c r="N96">
        <v>-0.90700000000000003</v>
      </c>
      <c r="O96">
        <v>-1</v>
      </c>
      <c r="P96">
        <v>-1</v>
      </c>
      <c r="Q96">
        <v>-0.58199999999999996</v>
      </c>
      <c r="R96">
        <v>-0.97799999999999998</v>
      </c>
      <c r="S96">
        <v>0</v>
      </c>
      <c r="T96">
        <v>15.11</v>
      </c>
      <c r="U96">
        <v>24720.698</v>
      </c>
      <c r="V96">
        <v>118900.2</v>
      </c>
      <c r="W96">
        <v>15.167</v>
      </c>
      <c r="X96">
        <v>242.351</v>
      </c>
      <c r="Y96" s="10">
        <v>0</v>
      </c>
    </row>
    <row r="97" spans="1:25" x14ac:dyDescent="0.25">
      <c r="A97">
        <v>54</v>
      </c>
      <c r="B97" t="s">
        <v>30</v>
      </c>
      <c r="C97">
        <v>4</v>
      </c>
      <c r="D97">
        <v>1</v>
      </c>
      <c r="E97" t="b">
        <v>0</v>
      </c>
      <c r="F97">
        <v>712</v>
      </c>
      <c r="G97" s="10" t="s">
        <v>51</v>
      </c>
      <c r="H97">
        <v>0.65500000000000003</v>
      </c>
      <c r="I97">
        <v>8.5999999999999993E-2</v>
      </c>
      <c r="J97">
        <v>0.10100000000000001</v>
      </c>
      <c r="K97">
        <v>1.78</v>
      </c>
      <c r="L97">
        <v>0.28499999999999998</v>
      </c>
      <c r="M97">
        <v>1.2999999999999999E-2</v>
      </c>
      <c r="N97">
        <v>0.59</v>
      </c>
      <c r="O97">
        <v>6.5000000000000002E-2</v>
      </c>
      <c r="P97">
        <v>7.2999999999999995E-2</v>
      </c>
      <c r="Q97">
        <v>1.7410000000000001</v>
      </c>
      <c r="R97">
        <v>0.247</v>
      </c>
      <c r="S97">
        <v>6.0000000000000001E-3</v>
      </c>
      <c r="T97">
        <v>0.72299999999999998</v>
      </c>
      <c r="U97">
        <v>0.108</v>
      </c>
      <c r="V97">
        <v>0.13</v>
      </c>
      <c r="W97">
        <v>1.82</v>
      </c>
      <c r="X97">
        <v>0.32400000000000001</v>
      </c>
      <c r="Y97" s="10">
        <v>1.9E-2</v>
      </c>
    </row>
    <row r="98" spans="1:25" x14ac:dyDescent="0.25">
      <c r="A98">
        <v>61</v>
      </c>
      <c r="B98" t="s">
        <v>31</v>
      </c>
      <c r="C98">
        <v>4</v>
      </c>
      <c r="D98">
        <v>1</v>
      </c>
      <c r="E98" t="b">
        <v>0</v>
      </c>
      <c r="F98">
        <v>63</v>
      </c>
      <c r="G98" s="10" t="s">
        <v>65</v>
      </c>
      <c r="H98">
        <v>1.0620000000000001</v>
      </c>
      <c r="I98">
        <v>1.1200000000000001</v>
      </c>
      <c r="J98">
        <v>2.4670000000000001</v>
      </c>
      <c r="K98">
        <v>2.17</v>
      </c>
      <c r="L98">
        <v>1.2470000000000001</v>
      </c>
      <c r="M98">
        <v>5.8999999999999997E-2</v>
      </c>
      <c r="N98">
        <v>0.64700000000000002</v>
      </c>
      <c r="O98">
        <v>0.67600000000000005</v>
      </c>
      <c r="P98">
        <v>1.677</v>
      </c>
      <c r="Q98">
        <v>1.919</v>
      </c>
      <c r="R98">
        <v>0.78700000000000003</v>
      </c>
      <c r="S98">
        <v>8.0000000000000002E-3</v>
      </c>
      <c r="T98">
        <v>1.581</v>
      </c>
      <c r="U98">
        <v>1.6819999999999999</v>
      </c>
      <c r="V98">
        <v>3.4889999999999999</v>
      </c>
      <c r="W98">
        <v>2.4430000000000001</v>
      </c>
      <c r="X98">
        <v>1.825</v>
      </c>
      <c r="Y98" s="10">
        <v>0.114</v>
      </c>
    </row>
    <row r="99" spans="1:25" x14ac:dyDescent="0.25">
      <c r="A99">
        <v>68</v>
      </c>
      <c r="B99" t="s">
        <v>32</v>
      </c>
      <c r="C99">
        <v>4</v>
      </c>
      <c r="D99">
        <v>1</v>
      </c>
      <c r="E99" t="b">
        <v>0</v>
      </c>
      <c r="F99">
        <v>7672</v>
      </c>
      <c r="G99" s="10" t="s">
        <v>63</v>
      </c>
      <c r="H99">
        <v>0.92100000000000004</v>
      </c>
      <c r="I99">
        <v>1.3069999999999999</v>
      </c>
      <c r="J99">
        <v>0.57199999999999995</v>
      </c>
      <c r="K99">
        <v>2.3130000000000002</v>
      </c>
      <c r="L99">
        <v>0.84399999999999997</v>
      </c>
      <c r="M99">
        <v>8.2000000000000003E-2</v>
      </c>
      <c r="N99">
        <v>0.89200000000000002</v>
      </c>
      <c r="O99">
        <v>1.264</v>
      </c>
      <c r="P99">
        <v>0.54200000000000004</v>
      </c>
      <c r="Q99">
        <v>2.2810000000000001</v>
      </c>
      <c r="R99">
        <v>0.81699999999999995</v>
      </c>
      <c r="S99">
        <v>7.6999999999999999E-2</v>
      </c>
      <c r="T99">
        <v>0.95099999999999996</v>
      </c>
      <c r="U99">
        <v>1.351</v>
      </c>
      <c r="V99">
        <v>0.60299999999999998</v>
      </c>
      <c r="W99">
        <v>2.3450000000000002</v>
      </c>
      <c r="X99">
        <v>0.871</v>
      </c>
      <c r="Y99" s="10">
        <v>8.7999999999999995E-2</v>
      </c>
    </row>
    <row r="100" spans="1:25" x14ac:dyDescent="0.25">
      <c r="A100">
        <v>75</v>
      </c>
      <c r="B100" t="s">
        <v>33</v>
      </c>
      <c r="C100">
        <v>4</v>
      </c>
      <c r="D100">
        <v>1</v>
      </c>
      <c r="E100" t="b">
        <v>0</v>
      </c>
      <c r="F100">
        <v>283</v>
      </c>
      <c r="G100" s="10" t="s">
        <v>33</v>
      </c>
      <c r="H100">
        <v>0.72799999999999998</v>
      </c>
      <c r="I100">
        <v>0.26</v>
      </c>
      <c r="J100">
        <v>0.14199999999999999</v>
      </c>
      <c r="K100">
        <v>1.837</v>
      </c>
      <c r="L100">
        <v>0.38700000000000001</v>
      </c>
      <c r="M100">
        <v>8.9999999999999993E-3</v>
      </c>
      <c r="N100">
        <v>0.61</v>
      </c>
      <c r="O100">
        <v>0.192</v>
      </c>
      <c r="P100">
        <v>9.5000000000000001E-2</v>
      </c>
      <c r="Q100">
        <v>1.778</v>
      </c>
      <c r="R100">
        <v>0.30299999999999999</v>
      </c>
      <c r="S100">
        <v>2E-3</v>
      </c>
      <c r="T100">
        <v>0.85599999999999998</v>
      </c>
      <c r="U100">
        <v>0.33100000000000002</v>
      </c>
      <c r="V100">
        <v>0.191</v>
      </c>
      <c r="W100">
        <v>1.8979999999999999</v>
      </c>
      <c r="X100">
        <v>0.47699999999999998</v>
      </c>
      <c r="Y100" s="10">
        <v>1.7000000000000001E-2</v>
      </c>
    </row>
    <row r="101" spans="1:25" x14ac:dyDescent="0.25">
      <c r="A101">
        <v>82</v>
      </c>
      <c r="B101" t="s">
        <v>34</v>
      </c>
      <c r="C101">
        <v>4</v>
      </c>
      <c r="D101">
        <v>1</v>
      </c>
      <c r="E101" t="b">
        <v>0</v>
      </c>
      <c r="F101">
        <v>2</v>
      </c>
      <c r="G101" s="10" t="s">
        <v>62</v>
      </c>
      <c r="H101">
        <v>0</v>
      </c>
      <c r="I101">
        <v>0.58099999999999996</v>
      </c>
      <c r="J101">
        <v>0</v>
      </c>
      <c r="K101">
        <v>2</v>
      </c>
      <c r="L101">
        <v>1.7390000000000001</v>
      </c>
      <c r="M101">
        <v>0</v>
      </c>
      <c r="N101">
        <v>0</v>
      </c>
      <c r="O101">
        <v>-0.995</v>
      </c>
      <c r="P101">
        <v>0</v>
      </c>
      <c r="Q101">
        <v>2</v>
      </c>
      <c r="R101">
        <v>-0.14000000000000001</v>
      </c>
      <c r="S101">
        <v>0</v>
      </c>
      <c r="T101">
        <v>0</v>
      </c>
      <c r="U101">
        <v>533.41499999999996</v>
      </c>
      <c r="V101">
        <v>0</v>
      </c>
      <c r="W101">
        <v>2</v>
      </c>
      <c r="X101">
        <v>7.7240000000000002</v>
      </c>
      <c r="Y101" s="10">
        <v>0</v>
      </c>
    </row>
    <row r="102" spans="1:25" x14ac:dyDescent="0.25">
      <c r="A102">
        <v>89</v>
      </c>
      <c r="B102" t="s">
        <v>35</v>
      </c>
      <c r="C102">
        <v>4</v>
      </c>
      <c r="D102">
        <v>1</v>
      </c>
      <c r="E102" t="b">
        <v>0</v>
      </c>
      <c r="F102">
        <v>9733</v>
      </c>
      <c r="G102" s="10" t="s">
        <v>52</v>
      </c>
      <c r="H102">
        <v>1.4830000000000001</v>
      </c>
      <c r="I102">
        <v>1.18</v>
      </c>
      <c r="J102">
        <v>0.22600000000000001</v>
      </c>
      <c r="K102">
        <v>2.2389999999999999</v>
      </c>
      <c r="L102">
        <v>1.575</v>
      </c>
      <c r="M102">
        <v>8.3000000000000004E-2</v>
      </c>
      <c r="N102">
        <v>1.4419999999999999</v>
      </c>
      <c r="O102">
        <v>1.141</v>
      </c>
      <c r="P102">
        <v>0.214</v>
      </c>
      <c r="Q102">
        <v>2.2120000000000002</v>
      </c>
      <c r="R102">
        <v>1.5349999999999999</v>
      </c>
      <c r="S102">
        <v>7.8E-2</v>
      </c>
      <c r="T102">
        <v>1.524</v>
      </c>
      <c r="U102">
        <v>1.22</v>
      </c>
      <c r="V102">
        <v>0.23699999999999999</v>
      </c>
      <c r="W102">
        <v>2.266</v>
      </c>
      <c r="X102">
        <v>1.6160000000000001</v>
      </c>
      <c r="Y102" s="10">
        <v>8.7999999999999995E-2</v>
      </c>
    </row>
    <row r="103" spans="1:25" x14ac:dyDescent="0.25">
      <c r="A103">
        <v>96</v>
      </c>
      <c r="B103" t="s">
        <v>36</v>
      </c>
      <c r="C103">
        <v>4</v>
      </c>
      <c r="D103">
        <v>1</v>
      </c>
      <c r="E103" t="b">
        <v>0</v>
      </c>
      <c r="F103">
        <v>23</v>
      </c>
      <c r="G103" s="10" t="s">
        <v>53</v>
      </c>
      <c r="H103">
        <v>0.52600000000000002</v>
      </c>
      <c r="I103">
        <v>0.46300000000000002</v>
      </c>
      <c r="J103">
        <v>0.17799999999999999</v>
      </c>
      <c r="K103">
        <v>1.88</v>
      </c>
      <c r="L103">
        <v>0.77400000000000002</v>
      </c>
      <c r="M103">
        <v>2E-3</v>
      </c>
      <c r="N103">
        <v>0.20399999999999999</v>
      </c>
      <c r="O103">
        <v>0.16300000000000001</v>
      </c>
      <c r="P103">
        <v>2.8000000000000001E-2</v>
      </c>
      <c r="Q103">
        <v>1.579</v>
      </c>
      <c r="R103">
        <v>0.39700000000000002</v>
      </c>
      <c r="S103">
        <v>-2E-3</v>
      </c>
      <c r="T103">
        <v>0.93300000000000005</v>
      </c>
      <c r="U103">
        <v>0.84099999999999997</v>
      </c>
      <c r="V103">
        <v>0.35</v>
      </c>
      <c r="W103">
        <v>2.2149999999999999</v>
      </c>
      <c r="X103">
        <v>1.254</v>
      </c>
      <c r="Y103" s="10">
        <v>7.0000000000000001E-3</v>
      </c>
    </row>
    <row r="104" spans="1:25" x14ac:dyDescent="0.25">
      <c r="A104">
        <v>103</v>
      </c>
      <c r="B104" t="s">
        <v>37</v>
      </c>
      <c r="C104">
        <v>4</v>
      </c>
      <c r="D104">
        <v>1</v>
      </c>
      <c r="E104" t="b">
        <v>0</v>
      </c>
      <c r="F104">
        <v>236</v>
      </c>
      <c r="G104" s="10" t="s">
        <v>54</v>
      </c>
      <c r="H104">
        <v>1.1000000000000001</v>
      </c>
      <c r="I104">
        <v>1.121</v>
      </c>
      <c r="J104">
        <v>0.76200000000000001</v>
      </c>
      <c r="K104">
        <v>2.157</v>
      </c>
      <c r="L104">
        <v>0.878</v>
      </c>
      <c r="M104">
        <v>6.2E-2</v>
      </c>
      <c r="N104">
        <v>0.90200000000000002</v>
      </c>
      <c r="O104">
        <v>0.89700000000000002</v>
      </c>
      <c r="P104">
        <v>0.57199999999999995</v>
      </c>
      <c r="Q104">
        <v>2.0059999999999998</v>
      </c>
      <c r="R104">
        <v>0.72499999999999998</v>
      </c>
      <c r="S104">
        <v>3.5000000000000003E-2</v>
      </c>
      <c r="T104">
        <v>1.32</v>
      </c>
      <c r="U104">
        <v>1.3720000000000001</v>
      </c>
      <c r="V104">
        <v>0.97399999999999998</v>
      </c>
      <c r="W104">
        <v>2.3159999999999998</v>
      </c>
      <c r="X104">
        <v>1.0449999999999999</v>
      </c>
      <c r="Y104" s="10">
        <v>8.8999999999999996E-2</v>
      </c>
    </row>
    <row r="105" spans="1:25" x14ac:dyDescent="0.25">
      <c r="A105">
        <v>110</v>
      </c>
      <c r="B105" t="s">
        <v>38</v>
      </c>
      <c r="C105">
        <v>4</v>
      </c>
      <c r="D105">
        <v>1</v>
      </c>
      <c r="E105" t="b">
        <v>0</v>
      </c>
      <c r="F105">
        <v>296</v>
      </c>
      <c r="G105" s="10" t="s">
        <v>55</v>
      </c>
      <c r="H105">
        <v>0.63700000000000001</v>
      </c>
      <c r="I105">
        <v>1.38</v>
      </c>
      <c r="J105">
        <v>4.4740000000000002</v>
      </c>
      <c r="K105">
        <v>2.6520000000000001</v>
      </c>
      <c r="L105">
        <v>0.89100000000000001</v>
      </c>
      <c r="M105">
        <v>0.108</v>
      </c>
      <c r="N105">
        <v>0.52700000000000002</v>
      </c>
      <c r="O105">
        <v>1.151</v>
      </c>
      <c r="P105">
        <v>3.6579999999999999</v>
      </c>
      <c r="Q105">
        <v>2.4279999999999999</v>
      </c>
      <c r="R105">
        <v>0.73799999999999999</v>
      </c>
      <c r="S105">
        <v>7.5999999999999998E-2</v>
      </c>
      <c r="T105">
        <v>0.755</v>
      </c>
      <c r="U105">
        <v>1.633</v>
      </c>
      <c r="V105">
        <v>5.4340000000000002</v>
      </c>
      <c r="W105">
        <v>2.89</v>
      </c>
      <c r="X105">
        <v>1.0580000000000001</v>
      </c>
      <c r="Y105" s="10">
        <v>0.14199999999999999</v>
      </c>
    </row>
    <row r="106" spans="1:25" x14ac:dyDescent="0.25">
      <c r="A106">
        <v>117</v>
      </c>
      <c r="B106" t="s">
        <v>39</v>
      </c>
      <c r="C106">
        <v>4</v>
      </c>
      <c r="D106">
        <v>1</v>
      </c>
      <c r="E106" t="b">
        <v>0</v>
      </c>
      <c r="F106">
        <v>13</v>
      </c>
      <c r="G106" s="10" t="s">
        <v>56</v>
      </c>
      <c r="H106">
        <v>0.53500000000000003</v>
      </c>
      <c r="I106">
        <v>0.90200000000000002</v>
      </c>
      <c r="J106">
        <v>0.317</v>
      </c>
      <c r="K106">
        <v>1.8640000000000001</v>
      </c>
      <c r="L106">
        <v>1.1819999999999999</v>
      </c>
      <c r="M106">
        <v>7.2999999999999995E-2</v>
      </c>
      <c r="N106">
        <v>0.189</v>
      </c>
      <c r="O106">
        <v>0.39900000000000002</v>
      </c>
      <c r="P106">
        <v>2.5999999999999999E-2</v>
      </c>
      <c r="Q106">
        <v>1.5640000000000001</v>
      </c>
      <c r="R106">
        <v>0.64600000000000002</v>
      </c>
      <c r="S106">
        <v>-4.7E-2</v>
      </c>
      <c r="T106">
        <v>0.98199999999999998</v>
      </c>
      <c r="U106">
        <v>1.587</v>
      </c>
      <c r="V106">
        <v>0.69199999999999995</v>
      </c>
      <c r="W106">
        <v>2.1989999999999998</v>
      </c>
      <c r="X106">
        <v>1.8939999999999999</v>
      </c>
      <c r="Y106" s="10">
        <v>0.20899999999999999</v>
      </c>
    </row>
    <row r="107" spans="1:25" x14ac:dyDescent="0.25">
      <c r="A107">
        <v>124</v>
      </c>
      <c r="B107" t="s">
        <v>40</v>
      </c>
      <c r="C107">
        <v>4</v>
      </c>
      <c r="D107">
        <v>1</v>
      </c>
      <c r="E107" t="b">
        <v>0</v>
      </c>
      <c r="F107">
        <v>2353</v>
      </c>
      <c r="G107" s="10" t="s">
        <v>57</v>
      </c>
      <c r="H107">
        <v>1.054</v>
      </c>
      <c r="I107">
        <v>0.112</v>
      </c>
      <c r="J107">
        <v>0.13800000000000001</v>
      </c>
      <c r="K107">
        <v>2.0070000000000001</v>
      </c>
      <c r="L107">
        <v>0.19700000000000001</v>
      </c>
      <c r="M107">
        <v>2.1000000000000001E-2</v>
      </c>
      <c r="N107">
        <v>0.99299999999999999</v>
      </c>
      <c r="O107">
        <v>9.6000000000000002E-2</v>
      </c>
      <c r="P107">
        <v>0.11700000000000001</v>
      </c>
      <c r="Q107">
        <v>1.972</v>
      </c>
      <c r="R107">
        <v>0.18</v>
      </c>
      <c r="S107">
        <v>1.6E-2</v>
      </c>
      <c r="T107">
        <v>1.117</v>
      </c>
      <c r="U107">
        <v>0.127</v>
      </c>
      <c r="V107">
        <v>0.16</v>
      </c>
      <c r="W107">
        <v>2.0409999999999999</v>
      </c>
      <c r="X107">
        <v>0.214</v>
      </c>
      <c r="Y107" s="10">
        <v>2.5999999999999999E-2</v>
      </c>
    </row>
    <row r="108" spans="1:25" x14ac:dyDescent="0.25">
      <c r="A108">
        <v>131</v>
      </c>
      <c r="B108" t="s">
        <v>41</v>
      </c>
      <c r="C108">
        <v>4</v>
      </c>
      <c r="D108">
        <v>1</v>
      </c>
      <c r="E108" t="b">
        <v>0</v>
      </c>
      <c r="F108">
        <v>562</v>
      </c>
      <c r="G108" s="10" t="s">
        <v>58</v>
      </c>
      <c r="H108">
        <v>1.429</v>
      </c>
      <c r="I108">
        <v>0.625</v>
      </c>
      <c r="J108">
        <v>1.2569999999999999</v>
      </c>
      <c r="K108">
        <v>2.0990000000000002</v>
      </c>
      <c r="L108">
        <v>1.452</v>
      </c>
      <c r="M108">
        <v>4.5999999999999999E-2</v>
      </c>
      <c r="N108">
        <v>1.2549999999999999</v>
      </c>
      <c r="O108">
        <v>0.52600000000000002</v>
      </c>
      <c r="P108">
        <v>1.046</v>
      </c>
      <c r="Q108">
        <v>2</v>
      </c>
      <c r="R108">
        <v>1.286</v>
      </c>
      <c r="S108">
        <v>3.1E-2</v>
      </c>
      <c r="T108">
        <v>1.6160000000000001</v>
      </c>
      <c r="U108">
        <v>0.73</v>
      </c>
      <c r="V108">
        <v>1.4910000000000001</v>
      </c>
      <c r="W108">
        <v>2.202</v>
      </c>
      <c r="X108">
        <v>1.63</v>
      </c>
      <c r="Y108" s="10">
        <v>0.06</v>
      </c>
    </row>
    <row r="109" spans="1:25" x14ac:dyDescent="0.25">
      <c r="A109">
        <v>138</v>
      </c>
      <c r="B109" t="s">
        <v>42</v>
      </c>
      <c r="C109">
        <v>4</v>
      </c>
      <c r="D109">
        <v>1</v>
      </c>
      <c r="E109" t="b">
        <v>0</v>
      </c>
      <c r="F109">
        <v>1837</v>
      </c>
      <c r="G109" s="10" t="s">
        <v>59</v>
      </c>
      <c r="H109">
        <v>0.77500000000000002</v>
      </c>
      <c r="I109">
        <v>1.6419999999999999</v>
      </c>
      <c r="J109">
        <v>0.93</v>
      </c>
      <c r="K109">
        <v>1.9279999999999999</v>
      </c>
      <c r="L109">
        <v>1.7270000000000001</v>
      </c>
      <c r="M109">
        <v>7.0999999999999994E-2</v>
      </c>
      <c r="N109">
        <v>0.71699999999999997</v>
      </c>
      <c r="O109">
        <v>1.5329999999999999</v>
      </c>
      <c r="P109">
        <v>0.83799999999999997</v>
      </c>
      <c r="Q109">
        <v>1.8979999999999999</v>
      </c>
      <c r="R109">
        <v>1.623</v>
      </c>
      <c r="S109">
        <v>6.0999999999999999E-2</v>
      </c>
      <c r="T109">
        <v>0.83499999999999996</v>
      </c>
      <c r="U109">
        <v>1.7569999999999999</v>
      </c>
      <c r="V109">
        <v>1.0269999999999999</v>
      </c>
      <c r="W109">
        <v>1.958</v>
      </c>
      <c r="X109">
        <v>1.835</v>
      </c>
      <c r="Y109" s="10">
        <v>8.2000000000000003E-2</v>
      </c>
    </row>
    <row r="110" spans="1:25" x14ac:dyDescent="0.25">
      <c r="A110">
        <v>145</v>
      </c>
      <c r="B110" t="s">
        <v>43</v>
      </c>
      <c r="C110">
        <v>4</v>
      </c>
      <c r="D110">
        <v>1</v>
      </c>
      <c r="E110" t="b">
        <v>0</v>
      </c>
      <c r="F110">
        <v>188</v>
      </c>
      <c r="G110" s="10" t="s">
        <v>64</v>
      </c>
      <c r="H110">
        <v>0.69099999999999995</v>
      </c>
      <c r="I110">
        <v>0.83299999999999996</v>
      </c>
      <c r="J110">
        <v>3.016</v>
      </c>
      <c r="K110">
        <v>2.379</v>
      </c>
      <c r="L110">
        <v>1.107</v>
      </c>
      <c r="M110">
        <v>3.7999999999999999E-2</v>
      </c>
      <c r="N110">
        <v>0.53500000000000003</v>
      </c>
      <c r="O110">
        <v>0.627</v>
      </c>
      <c r="P110">
        <v>2.3220000000000001</v>
      </c>
      <c r="Q110">
        <v>2.1829999999999998</v>
      </c>
      <c r="R110">
        <v>0.86799999999999999</v>
      </c>
      <c r="S110">
        <v>1.6E-2</v>
      </c>
      <c r="T110">
        <v>0.86299999999999999</v>
      </c>
      <c r="U110">
        <v>1.0640000000000001</v>
      </c>
      <c r="V110">
        <v>3.855</v>
      </c>
      <c r="W110">
        <v>2.5870000000000002</v>
      </c>
      <c r="X110">
        <v>1.377</v>
      </c>
      <c r="Y110" s="10">
        <v>6.0999999999999999E-2</v>
      </c>
    </row>
    <row r="111" spans="1:25" x14ac:dyDescent="0.25">
      <c r="A111">
        <v>152</v>
      </c>
      <c r="B111" t="s">
        <v>44</v>
      </c>
      <c r="C111">
        <v>4</v>
      </c>
      <c r="D111">
        <v>1</v>
      </c>
      <c r="E111" t="b">
        <v>0</v>
      </c>
      <c r="F111">
        <v>0</v>
      </c>
      <c r="G111" s="10" t="s">
        <v>60</v>
      </c>
      <c r="H111" t="s">
        <v>26</v>
      </c>
      <c r="I111" t="s">
        <v>26</v>
      </c>
      <c r="J111" t="s">
        <v>26</v>
      </c>
      <c r="K111" t="s">
        <v>26</v>
      </c>
      <c r="L111" t="s">
        <v>26</v>
      </c>
      <c r="M111" t="s">
        <v>26</v>
      </c>
      <c r="N111" t="s">
        <v>26</v>
      </c>
      <c r="O111" t="s">
        <v>26</v>
      </c>
      <c r="P111" t="s">
        <v>26</v>
      </c>
      <c r="Q111" t="s">
        <v>26</v>
      </c>
      <c r="R111" t="s">
        <v>26</v>
      </c>
      <c r="S111" t="s">
        <v>26</v>
      </c>
      <c r="T111" t="s">
        <v>26</v>
      </c>
      <c r="U111" t="s">
        <v>26</v>
      </c>
      <c r="V111" t="s">
        <v>26</v>
      </c>
      <c r="W111" t="s">
        <v>26</v>
      </c>
      <c r="X111" t="s">
        <v>26</v>
      </c>
      <c r="Y111" s="10" t="s">
        <v>26</v>
      </c>
    </row>
    <row r="112" spans="1:25" x14ac:dyDescent="0.25">
      <c r="A112">
        <v>6</v>
      </c>
      <c r="B112" t="s">
        <v>22</v>
      </c>
      <c r="C112">
        <v>5</v>
      </c>
      <c r="D112">
        <v>1</v>
      </c>
      <c r="E112" t="b">
        <v>0</v>
      </c>
      <c r="F112">
        <v>6267</v>
      </c>
      <c r="G112" s="10" t="s">
        <v>47</v>
      </c>
      <c r="H112">
        <v>0.39600000000000002</v>
      </c>
      <c r="I112">
        <v>0.48499999999999999</v>
      </c>
      <c r="J112">
        <v>7.0000000000000007E-2</v>
      </c>
      <c r="K112">
        <v>7.9000000000000001E-2</v>
      </c>
      <c r="L112">
        <v>2.0249999999999999</v>
      </c>
      <c r="M112">
        <v>8.0000000000000002E-3</v>
      </c>
      <c r="N112">
        <v>0.38</v>
      </c>
      <c r="O112">
        <v>0.46600000000000003</v>
      </c>
      <c r="P112">
        <v>6.3E-2</v>
      </c>
      <c r="Q112">
        <v>7.2999999999999995E-2</v>
      </c>
      <c r="R112">
        <v>2.0070000000000001</v>
      </c>
      <c r="S112">
        <v>7.0000000000000001E-3</v>
      </c>
      <c r="T112">
        <v>0.41199999999999998</v>
      </c>
      <c r="U112">
        <v>0.504</v>
      </c>
      <c r="V112">
        <v>7.5999999999999998E-2</v>
      </c>
      <c r="W112">
        <v>8.4000000000000005E-2</v>
      </c>
      <c r="X112">
        <v>2.0430000000000001</v>
      </c>
      <c r="Y112" s="10">
        <v>0.01</v>
      </c>
    </row>
    <row r="113" spans="1:25" x14ac:dyDescent="0.25">
      <c r="A113">
        <v>13</v>
      </c>
      <c r="B113" t="s">
        <v>23</v>
      </c>
      <c r="C113">
        <v>5</v>
      </c>
      <c r="D113">
        <v>1</v>
      </c>
      <c r="E113" t="b">
        <v>0</v>
      </c>
      <c r="F113">
        <v>22755</v>
      </c>
      <c r="G113" s="10" t="s">
        <v>23</v>
      </c>
      <c r="H113">
        <v>0.64100000000000001</v>
      </c>
      <c r="I113">
        <v>0.72799999999999998</v>
      </c>
      <c r="J113">
        <v>8.4000000000000005E-2</v>
      </c>
      <c r="K113">
        <v>0.312</v>
      </c>
      <c r="L113">
        <v>2.25</v>
      </c>
      <c r="M113">
        <v>3.2000000000000001E-2</v>
      </c>
      <c r="N113">
        <v>0.63</v>
      </c>
      <c r="O113">
        <v>0.71399999999999997</v>
      </c>
      <c r="P113">
        <v>0.08</v>
      </c>
      <c r="Q113">
        <v>0.30499999999999999</v>
      </c>
      <c r="R113">
        <v>2.2370000000000001</v>
      </c>
      <c r="S113">
        <v>0.03</v>
      </c>
      <c r="T113">
        <v>0.65300000000000002</v>
      </c>
      <c r="U113">
        <v>0.74199999999999999</v>
      </c>
      <c r="V113">
        <v>8.7999999999999995E-2</v>
      </c>
      <c r="W113">
        <v>0.32</v>
      </c>
      <c r="X113">
        <v>2.2639999999999998</v>
      </c>
      <c r="Y113" s="10">
        <v>3.4000000000000002E-2</v>
      </c>
    </row>
    <row r="114" spans="1:25" x14ac:dyDescent="0.25">
      <c r="A114">
        <v>20</v>
      </c>
      <c r="B114" t="s">
        <v>24</v>
      </c>
      <c r="C114">
        <v>5</v>
      </c>
      <c r="D114">
        <v>1</v>
      </c>
      <c r="E114" t="b">
        <v>0</v>
      </c>
      <c r="F114">
        <v>100146</v>
      </c>
      <c r="G114" s="10" t="s">
        <v>48</v>
      </c>
      <c r="H114">
        <v>0.60099999999999998</v>
      </c>
      <c r="I114">
        <v>0.71799999999999997</v>
      </c>
      <c r="J114">
        <v>9.4E-2</v>
      </c>
      <c r="K114">
        <v>0.36299999999999999</v>
      </c>
      <c r="L114">
        <v>2.2799999999999998</v>
      </c>
      <c r="M114">
        <v>0.03</v>
      </c>
      <c r="N114">
        <v>0.59499999999999997</v>
      </c>
      <c r="O114">
        <v>0.71099999999999997</v>
      </c>
      <c r="P114">
        <v>9.1999999999999998E-2</v>
      </c>
      <c r="Q114">
        <v>0.35799999999999998</v>
      </c>
      <c r="R114">
        <v>2.274</v>
      </c>
      <c r="S114">
        <v>2.9000000000000001E-2</v>
      </c>
      <c r="T114">
        <v>0.60599999999999998</v>
      </c>
      <c r="U114">
        <v>0.72399999999999998</v>
      </c>
      <c r="V114">
        <v>9.6000000000000002E-2</v>
      </c>
      <c r="W114">
        <v>0.36699999999999999</v>
      </c>
      <c r="X114">
        <v>2.2869999999999999</v>
      </c>
      <c r="Y114" s="10">
        <v>0.03</v>
      </c>
    </row>
    <row r="115" spans="1:25" x14ac:dyDescent="0.25">
      <c r="A115">
        <v>27</v>
      </c>
      <c r="B115" t="s">
        <v>25</v>
      </c>
      <c r="C115">
        <v>5</v>
      </c>
      <c r="D115">
        <v>1</v>
      </c>
      <c r="E115" t="b">
        <v>0</v>
      </c>
      <c r="F115">
        <v>54</v>
      </c>
      <c r="G115" s="10" t="s">
        <v>49</v>
      </c>
      <c r="H115">
        <v>0.26</v>
      </c>
      <c r="I115">
        <v>0.67400000000000004</v>
      </c>
      <c r="J115">
        <v>8.5999999999999993E-2</v>
      </c>
      <c r="K115">
        <v>8.2000000000000003E-2</v>
      </c>
      <c r="L115">
        <v>2.0009999999999999</v>
      </c>
      <c r="M115">
        <v>2.4E-2</v>
      </c>
      <c r="N115">
        <v>0.14099999999999999</v>
      </c>
      <c r="O115">
        <v>0.42799999999999999</v>
      </c>
      <c r="P115">
        <v>1.4999999999999999E-2</v>
      </c>
      <c r="Q115">
        <v>1.0999999999999999E-2</v>
      </c>
      <c r="R115">
        <v>1.794</v>
      </c>
      <c r="S115">
        <v>-6.0000000000000001E-3</v>
      </c>
      <c r="T115">
        <v>0.39200000000000002</v>
      </c>
      <c r="U115">
        <v>0.96199999999999997</v>
      </c>
      <c r="V115">
        <v>0.16200000000000001</v>
      </c>
      <c r="W115">
        <v>0.158</v>
      </c>
      <c r="X115">
        <v>2.2240000000000002</v>
      </c>
      <c r="Y115" s="10">
        <v>5.3999999999999999E-2</v>
      </c>
    </row>
    <row r="116" spans="1:25" x14ac:dyDescent="0.25">
      <c r="A116">
        <v>34</v>
      </c>
      <c r="B116" t="s">
        <v>27</v>
      </c>
      <c r="C116">
        <v>5</v>
      </c>
      <c r="D116">
        <v>1</v>
      </c>
      <c r="E116" t="b">
        <v>0</v>
      </c>
      <c r="F116">
        <v>2756</v>
      </c>
      <c r="G116" s="10" t="s">
        <v>27</v>
      </c>
      <c r="H116">
        <v>0.59899999999999998</v>
      </c>
      <c r="I116">
        <v>0.53300000000000003</v>
      </c>
      <c r="J116">
        <v>7.4999999999999997E-2</v>
      </c>
      <c r="K116">
        <v>0.248</v>
      </c>
      <c r="L116">
        <v>2.0409999999999999</v>
      </c>
      <c r="M116">
        <v>2.8000000000000001E-2</v>
      </c>
      <c r="N116">
        <v>0.56499999999999995</v>
      </c>
      <c r="O116">
        <v>0.5</v>
      </c>
      <c r="P116">
        <v>6.3E-2</v>
      </c>
      <c r="Q116">
        <v>0.22800000000000001</v>
      </c>
      <c r="R116">
        <v>2.0129999999999999</v>
      </c>
      <c r="S116">
        <v>2.3E-2</v>
      </c>
      <c r="T116">
        <v>0.63300000000000001</v>
      </c>
      <c r="U116">
        <v>0.56599999999999995</v>
      </c>
      <c r="V116">
        <v>8.6999999999999994E-2</v>
      </c>
      <c r="W116">
        <v>0.26800000000000002</v>
      </c>
      <c r="X116">
        <v>2.0680000000000001</v>
      </c>
      <c r="Y116" s="10">
        <v>3.3000000000000002E-2</v>
      </c>
    </row>
    <row r="117" spans="1:25" x14ac:dyDescent="0.25">
      <c r="A117">
        <v>41</v>
      </c>
      <c r="B117" t="s">
        <v>28</v>
      </c>
      <c r="C117">
        <v>5</v>
      </c>
      <c r="D117">
        <v>1</v>
      </c>
      <c r="E117" t="b">
        <v>0</v>
      </c>
      <c r="F117">
        <v>214880</v>
      </c>
      <c r="G117" s="10" t="s">
        <v>50</v>
      </c>
      <c r="H117">
        <v>0.59399999999999997</v>
      </c>
      <c r="I117">
        <v>0.67800000000000005</v>
      </c>
      <c r="J117">
        <v>0.112</v>
      </c>
      <c r="K117">
        <v>0.158</v>
      </c>
      <c r="L117">
        <v>2.3239999999999998</v>
      </c>
      <c r="M117">
        <v>2.1000000000000001E-2</v>
      </c>
      <c r="N117">
        <v>0.59</v>
      </c>
      <c r="O117">
        <v>0.67400000000000004</v>
      </c>
      <c r="P117">
        <v>0.11</v>
      </c>
      <c r="Q117">
        <v>0.156</v>
      </c>
      <c r="R117">
        <v>2.3199999999999998</v>
      </c>
      <c r="S117">
        <v>2.1000000000000001E-2</v>
      </c>
      <c r="T117">
        <v>0.59799999999999998</v>
      </c>
      <c r="U117">
        <v>0.68300000000000005</v>
      </c>
      <c r="V117">
        <v>0.114</v>
      </c>
      <c r="W117">
        <v>0.159</v>
      </c>
      <c r="X117">
        <v>2.3290000000000002</v>
      </c>
      <c r="Y117" s="10">
        <v>2.1999999999999999E-2</v>
      </c>
    </row>
    <row r="118" spans="1:25" x14ac:dyDescent="0.25">
      <c r="A118">
        <v>48</v>
      </c>
      <c r="B118" t="s">
        <v>29</v>
      </c>
      <c r="C118">
        <v>5</v>
      </c>
      <c r="D118">
        <v>1</v>
      </c>
      <c r="E118" t="b">
        <v>0</v>
      </c>
      <c r="F118">
        <v>31</v>
      </c>
      <c r="G118" s="10" t="s">
        <v>61</v>
      </c>
      <c r="H118">
        <v>0.35399999999999998</v>
      </c>
      <c r="I118">
        <v>0.44600000000000001</v>
      </c>
      <c r="J118">
        <v>0.32300000000000001</v>
      </c>
      <c r="K118">
        <v>5.3999999999999999E-2</v>
      </c>
      <c r="L118">
        <v>1.857</v>
      </c>
      <c r="M118">
        <v>5.0000000000000001E-3</v>
      </c>
      <c r="N118">
        <v>0.182</v>
      </c>
      <c r="O118">
        <v>0.17899999999999999</v>
      </c>
      <c r="P118">
        <v>0.112</v>
      </c>
      <c r="Q118">
        <v>-1.0999999999999999E-2</v>
      </c>
      <c r="R118">
        <v>1.677</v>
      </c>
      <c r="S118">
        <v>-5.0000000000000001E-3</v>
      </c>
      <c r="T118">
        <v>0.55100000000000005</v>
      </c>
      <c r="U118">
        <v>0.77300000000000002</v>
      </c>
      <c r="V118">
        <v>0.57499999999999996</v>
      </c>
      <c r="W118">
        <v>0.123</v>
      </c>
      <c r="X118">
        <v>2.0489999999999999</v>
      </c>
      <c r="Y118" s="10">
        <v>1.6E-2</v>
      </c>
    </row>
    <row r="119" spans="1:25" x14ac:dyDescent="0.25">
      <c r="A119">
        <v>55</v>
      </c>
      <c r="B119" t="s">
        <v>30</v>
      </c>
      <c r="C119">
        <v>5</v>
      </c>
      <c r="D119">
        <v>1</v>
      </c>
      <c r="E119" t="b">
        <v>0</v>
      </c>
      <c r="F119">
        <v>1701</v>
      </c>
      <c r="G119" s="10" t="s">
        <v>51</v>
      </c>
      <c r="H119">
        <v>0.56299999999999994</v>
      </c>
      <c r="I119">
        <v>0.20699999999999999</v>
      </c>
      <c r="J119">
        <v>5.8999999999999997E-2</v>
      </c>
      <c r="K119">
        <v>0.161</v>
      </c>
      <c r="L119">
        <v>1.8740000000000001</v>
      </c>
      <c r="M119">
        <v>1.6E-2</v>
      </c>
      <c r="N119">
        <v>0.52500000000000002</v>
      </c>
      <c r="O119">
        <v>0.186</v>
      </c>
      <c r="P119">
        <v>4.7E-2</v>
      </c>
      <c r="Q119">
        <v>0.14399999999999999</v>
      </c>
      <c r="R119">
        <v>1.847</v>
      </c>
      <c r="S119">
        <v>1.0999999999999999E-2</v>
      </c>
      <c r="T119">
        <v>0.60199999999999998</v>
      </c>
      <c r="U119">
        <v>0.23</v>
      </c>
      <c r="V119">
        <v>7.0000000000000007E-2</v>
      </c>
      <c r="W119">
        <v>0.17799999999999999</v>
      </c>
      <c r="X119">
        <v>1.901</v>
      </c>
      <c r="Y119" s="10">
        <v>0.02</v>
      </c>
    </row>
    <row r="120" spans="1:25" x14ac:dyDescent="0.25">
      <c r="A120">
        <v>62</v>
      </c>
      <c r="B120" t="s">
        <v>31</v>
      </c>
      <c r="C120">
        <v>5</v>
      </c>
      <c r="D120">
        <v>1</v>
      </c>
      <c r="E120" t="b">
        <v>0</v>
      </c>
      <c r="F120">
        <v>578</v>
      </c>
      <c r="G120" s="10" t="s">
        <v>65</v>
      </c>
      <c r="H120">
        <v>0.66800000000000004</v>
      </c>
      <c r="I120">
        <v>0.86599999999999999</v>
      </c>
      <c r="J120">
        <v>0.314</v>
      </c>
      <c r="K120">
        <v>0.14499999999999999</v>
      </c>
      <c r="L120">
        <v>2.2639999999999998</v>
      </c>
      <c r="M120">
        <v>0.04</v>
      </c>
      <c r="N120">
        <v>0.58299999999999996</v>
      </c>
      <c r="O120">
        <v>0.76600000000000001</v>
      </c>
      <c r="P120">
        <v>0.249</v>
      </c>
      <c r="Q120">
        <v>0.115</v>
      </c>
      <c r="R120">
        <v>2.1619999999999999</v>
      </c>
      <c r="S120">
        <v>2.7E-2</v>
      </c>
      <c r="T120">
        <v>0.75700000000000001</v>
      </c>
      <c r="U120">
        <v>0.97199999999999998</v>
      </c>
      <c r="V120">
        <v>0.38200000000000001</v>
      </c>
      <c r="W120">
        <v>0.17499999999999999</v>
      </c>
      <c r="X120">
        <v>2.3690000000000002</v>
      </c>
      <c r="Y120" s="10">
        <v>5.2999999999999999E-2</v>
      </c>
    </row>
    <row r="121" spans="1:25" x14ac:dyDescent="0.25">
      <c r="A121">
        <v>69</v>
      </c>
      <c r="B121" t="s">
        <v>32</v>
      </c>
      <c r="C121">
        <v>5</v>
      </c>
      <c r="D121">
        <v>1</v>
      </c>
      <c r="E121" t="b">
        <v>0</v>
      </c>
      <c r="F121">
        <v>9848</v>
      </c>
      <c r="G121" s="10" t="s">
        <v>63</v>
      </c>
      <c r="H121">
        <v>0.70799999999999996</v>
      </c>
      <c r="I121">
        <v>1.3140000000000001</v>
      </c>
      <c r="J121">
        <v>0.314</v>
      </c>
      <c r="K121">
        <v>0.65900000000000003</v>
      </c>
      <c r="L121">
        <v>2.2770000000000001</v>
      </c>
      <c r="M121">
        <v>7.0000000000000007E-2</v>
      </c>
      <c r="N121">
        <v>0.68799999999999994</v>
      </c>
      <c r="O121">
        <v>1.278</v>
      </c>
      <c r="P121">
        <v>0.29599999999999999</v>
      </c>
      <c r="Q121">
        <v>0.63800000000000001</v>
      </c>
      <c r="R121">
        <v>2.254</v>
      </c>
      <c r="S121">
        <v>6.6000000000000003E-2</v>
      </c>
      <c r="T121">
        <v>0.72899999999999998</v>
      </c>
      <c r="U121">
        <v>1.351</v>
      </c>
      <c r="V121">
        <v>0.33100000000000002</v>
      </c>
      <c r="W121">
        <v>0.68</v>
      </c>
      <c r="X121">
        <v>2.2989999999999999</v>
      </c>
      <c r="Y121" s="10">
        <v>7.4999999999999997E-2</v>
      </c>
    </row>
    <row r="122" spans="1:25" x14ac:dyDescent="0.25">
      <c r="A122">
        <v>76</v>
      </c>
      <c r="B122" t="s">
        <v>33</v>
      </c>
      <c r="C122">
        <v>5</v>
      </c>
      <c r="D122">
        <v>1</v>
      </c>
      <c r="E122" t="b">
        <v>0</v>
      </c>
      <c r="F122">
        <v>1720</v>
      </c>
      <c r="G122" s="10" t="s">
        <v>33</v>
      </c>
      <c r="H122">
        <v>0.60899999999999999</v>
      </c>
      <c r="I122">
        <v>0.35399999999999998</v>
      </c>
      <c r="J122">
        <v>0.111</v>
      </c>
      <c r="K122">
        <v>0.107</v>
      </c>
      <c r="L122">
        <v>1.97</v>
      </c>
      <c r="M122">
        <v>1.2999999999999999E-2</v>
      </c>
      <c r="N122">
        <v>0.56899999999999995</v>
      </c>
      <c r="O122">
        <v>0.32400000000000001</v>
      </c>
      <c r="P122">
        <v>9.6000000000000002E-2</v>
      </c>
      <c r="Q122">
        <v>9.2999999999999999E-2</v>
      </c>
      <c r="R122">
        <v>1.9379999999999999</v>
      </c>
      <c r="S122">
        <v>8.9999999999999993E-3</v>
      </c>
      <c r="T122">
        <v>0.65100000000000002</v>
      </c>
      <c r="U122">
        <v>0.38400000000000001</v>
      </c>
      <c r="V122">
        <v>0.127</v>
      </c>
      <c r="W122">
        <v>0.12</v>
      </c>
      <c r="X122">
        <v>2.004</v>
      </c>
      <c r="Y122" s="10">
        <v>1.7000000000000001E-2</v>
      </c>
    </row>
    <row r="123" spans="1:25" x14ac:dyDescent="0.25">
      <c r="A123">
        <v>83</v>
      </c>
      <c r="B123" t="s">
        <v>34</v>
      </c>
      <c r="C123">
        <v>5</v>
      </c>
      <c r="D123">
        <v>1</v>
      </c>
      <c r="E123" t="b">
        <v>0</v>
      </c>
      <c r="F123">
        <v>105</v>
      </c>
      <c r="G123" s="10" t="s">
        <v>62</v>
      </c>
      <c r="H123">
        <v>0.28499999999999998</v>
      </c>
      <c r="I123">
        <v>0.68799999999999994</v>
      </c>
      <c r="J123">
        <v>0.125</v>
      </c>
      <c r="K123">
        <v>9.2999999999999999E-2</v>
      </c>
      <c r="L123">
        <v>2.2069999999999999</v>
      </c>
      <c r="M123">
        <v>4.9000000000000002E-2</v>
      </c>
      <c r="N123">
        <v>0.186</v>
      </c>
      <c r="O123">
        <v>0.495</v>
      </c>
      <c r="P123">
        <v>6.7000000000000004E-2</v>
      </c>
      <c r="Q123">
        <v>4.2999999999999997E-2</v>
      </c>
      <c r="R123">
        <v>2.0459999999999998</v>
      </c>
      <c r="S123">
        <v>1.2999999999999999E-2</v>
      </c>
      <c r="T123">
        <v>0.39300000000000002</v>
      </c>
      <c r="U123">
        <v>0.90700000000000003</v>
      </c>
      <c r="V123">
        <v>0.185</v>
      </c>
      <c r="W123">
        <v>0.14399999999999999</v>
      </c>
      <c r="X123">
        <v>2.3759999999999999</v>
      </c>
      <c r="Y123" s="10">
        <v>8.5999999999999993E-2</v>
      </c>
    </row>
    <row r="124" spans="1:25" x14ac:dyDescent="0.25">
      <c r="A124">
        <v>90</v>
      </c>
      <c r="B124" t="s">
        <v>35</v>
      </c>
      <c r="C124">
        <v>5</v>
      </c>
      <c r="D124">
        <v>1</v>
      </c>
      <c r="E124" t="b">
        <v>0</v>
      </c>
      <c r="F124">
        <v>27872</v>
      </c>
      <c r="G124" s="10" t="s">
        <v>52</v>
      </c>
      <c r="H124">
        <v>0.88200000000000001</v>
      </c>
      <c r="I124">
        <v>0.79700000000000004</v>
      </c>
      <c r="J124">
        <v>0.123</v>
      </c>
      <c r="K124">
        <v>0.443</v>
      </c>
      <c r="L124">
        <v>2.44</v>
      </c>
      <c r="M124">
        <v>4.7E-2</v>
      </c>
      <c r="N124">
        <v>0.86699999999999999</v>
      </c>
      <c r="O124">
        <v>0.78100000000000003</v>
      </c>
      <c r="P124">
        <v>0.11799999999999999</v>
      </c>
      <c r="Q124">
        <v>0.434</v>
      </c>
      <c r="R124">
        <v>2.423</v>
      </c>
      <c r="S124">
        <v>4.4999999999999998E-2</v>
      </c>
      <c r="T124">
        <v>0.89700000000000002</v>
      </c>
      <c r="U124">
        <v>0.81200000000000006</v>
      </c>
      <c r="V124">
        <v>0.127</v>
      </c>
      <c r="W124">
        <v>0.45200000000000001</v>
      </c>
      <c r="X124">
        <v>2.456</v>
      </c>
      <c r="Y124" s="10">
        <v>4.9000000000000002E-2</v>
      </c>
    </row>
    <row r="125" spans="1:25" x14ac:dyDescent="0.25">
      <c r="A125">
        <v>97</v>
      </c>
      <c r="B125" t="s">
        <v>36</v>
      </c>
      <c r="C125">
        <v>5</v>
      </c>
      <c r="D125">
        <v>1</v>
      </c>
      <c r="E125" t="b">
        <v>0</v>
      </c>
      <c r="F125">
        <v>173</v>
      </c>
      <c r="G125" s="10" t="s">
        <v>53</v>
      </c>
      <c r="H125">
        <v>0.48699999999999999</v>
      </c>
      <c r="I125">
        <v>0.42199999999999999</v>
      </c>
      <c r="J125">
        <v>7.3999999999999996E-2</v>
      </c>
      <c r="K125">
        <v>0.115</v>
      </c>
      <c r="L125">
        <v>1.9890000000000001</v>
      </c>
      <c r="M125">
        <v>3.1E-2</v>
      </c>
      <c r="N125">
        <v>0.38</v>
      </c>
      <c r="O125">
        <v>0.316</v>
      </c>
      <c r="P125">
        <v>3.5000000000000003E-2</v>
      </c>
      <c r="Q125">
        <v>7.0000000000000007E-2</v>
      </c>
      <c r="R125">
        <v>1.895</v>
      </c>
      <c r="S125">
        <v>1.0999999999999999E-2</v>
      </c>
      <c r="T125">
        <v>0.60099999999999998</v>
      </c>
      <c r="U125">
        <v>0.53700000000000003</v>
      </c>
      <c r="V125">
        <v>0.115</v>
      </c>
      <c r="W125">
        <v>0.16200000000000001</v>
      </c>
      <c r="X125">
        <v>2.0870000000000002</v>
      </c>
      <c r="Y125" s="10">
        <v>5.0999999999999997E-2</v>
      </c>
    </row>
    <row r="126" spans="1:25" x14ac:dyDescent="0.25">
      <c r="A126">
        <v>104</v>
      </c>
      <c r="B126" t="s">
        <v>37</v>
      </c>
      <c r="C126">
        <v>5</v>
      </c>
      <c r="D126">
        <v>1</v>
      </c>
      <c r="E126" t="b">
        <v>0</v>
      </c>
      <c r="F126">
        <v>1590</v>
      </c>
      <c r="G126" s="10" t="s">
        <v>54</v>
      </c>
      <c r="H126">
        <v>0.76300000000000001</v>
      </c>
      <c r="I126">
        <v>1.071</v>
      </c>
      <c r="J126">
        <v>0.23699999999999999</v>
      </c>
      <c r="K126">
        <v>0.17899999999999999</v>
      </c>
      <c r="L126">
        <v>2.3029999999999999</v>
      </c>
      <c r="M126">
        <v>4.5999999999999999E-2</v>
      </c>
      <c r="N126">
        <v>0.70699999999999996</v>
      </c>
      <c r="O126">
        <v>1.0029999999999999</v>
      </c>
      <c r="P126">
        <v>0.20799999999999999</v>
      </c>
      <c r="Q126">
        <v>0.158</v>
      </c>
      <c r="R126">
        <v>2.2490000000000001</v>
      </c>
      <c r="S126">
        <v>3.6999999999999998E-2</v>
      </c>
      <c r="T126">
        <v>0.82199999999999995</v>
      </c>
      <c r="U126">
        <v>1.1419999999999999</v>
      </c>
      <c r="V126">
        <v>0.26600000000000001</v>
      </c>
      <c r="W126">
        <v>0.2</v>
      </c>
      <c r="X126">
        <v>2.3570000000000002</v>
      </c>
      <c r="Y126" s="10">
        <v>5.3999999999999999E-2</v>
      </c>
    </row>
    <row r="127" spans="1:25" x14ac:dyDescent="0.25">
      <c r="A127">
        <v>111</v>
      </c>
      <c r="B127" t="s">
        <v>38</v>
      </c>
      <c r="C127">
        <v>5</v>
      </c>
      <c r="D127">
        <v>1</v>
      </c>
      <c r="E127" t="b">
        <v>0</v>
      </c>
      <c r="F127">
        <v>659</v>
      </c>
      <c r="G127" s="10" t="s">
        <v>55</v>
      </c>
      <c r="H127">
        <v>0.42599999999999999</v>
      </c>
      <c r="I127">
        <v>1.123</v>
      </c>
      <c r="J127">
        <v>1.8380000000000001</v>
      </c>
      <c r="K127">
        <v>0.40500000000000003</v>
      </c>
      <c r="L127">
        <v>2.3130000000000002</v>
      </c>
      <c r="M127">
        <v>6.2E-2</v>
      </c>
      <c r="N127">
        <v>0.372</v>
      </c>
      <c r="O127">
        <v>1.004</v>
      </c>
      <c r="P127">
        <v>1.587</v>
      </c>
      <c r="Q127">
        <v>0.34</v>
      </c>
      <c r="R127">
        <v>2.2200000000000002</v>
      </c>
      <c r="S127">
        <v>4.5999999999999999E-2</v>
      </c>
      <c r="T127">
        <v>0.48299999999999998</v>
      </c>
      <c r="U127">
        <v>1.2490000000000001</v>
      </c>
      <c r="V127">
        <v>2.113</v>
      </c>
      <c r="W127">
        <v>0.47299999999999998</v>
      </c>
      <c r="X127">
        <v>2.4089999999999998</v>
      </c>
      <c r="Y127" s="10">
        <v>7.8E-2</v>
      </c>
    </row>
    <row r="128" spans="1:25" x14ac:dyDescent="0.25">
      <c r="A128">
        <v>118</v>
      </c>
      <c r="B128" t="s">
        <v>39</v>
      </c>
      <c r="C128">
        <v>5</v>
      </c>
      <c r="D128">
        <v>1</v>
      </c>
      <c r="E128" t="b">
        <v>0</v>
      </c>
      <c r="F128">
        <v>259</v>
      </c>
      <c r="G128" s="10" t="s">
        <v>56</v>
      </c>
      <c r="H128">
        <v>0.35799999999999998</v>
      </c>
      <c r="I128">
        <v>0.72899999999999998</v>
      </c>
      <c r="J128">
        <v>0.09</v>
      </c>
      <c r="K128">
        <v>9.5000000000000001E-2</v>
      </c>
      <c r="L128">
        <v>2.129</v>
      </c>
      <c r="M128">
        <v>3.2000000000000001E-2</v>
      </c>
      <c r="N128">
        <v>0.28799999999999998</v>
      </c>
      <c r="O128">
        <v>0.61899999999999999</v>
      </c>
      <c r="P128">
        <v>6.0999999999999999E-2</v>
      </c>
      <c r="Q128">
        <v>6.3E-2</v>
      </c>
      <c r="R128">
        <v>2.0369999999999999</v>
      </c>
      <c r="S128">
        <v>1.4999999999999999E-2</v>
      </c>
      <c r="T128">
        <v>0.432</v>
      </c>
      <c r="U128">
        <v>0.84499999999999997</v>
      </c>
      <c r="V128">
        <v>0.121</v>
      </c>
      <c r="W128">
        <v>0.127</v>
      </c>
      <c r="X128">
        <v>2.2240000000000002</v>
      </c>
      <c r="Y128" s="10">
        <v>0.05</v>
      </c>
    </row>
    <row r="129" spans="1:25" x14ac:dyDescent="0.25">
      <c r="A129">
        <v>125</v>
      </c>
      <c r="B129" t="s">
        <v>40</v>
      </c>
      <c r="C129">
        <v>5</v>
      </c>
      <c r="D129">
        <v>1</v>
      </c>
      <c r="E129" t="b">
        <v>0</v>
      </c>
      <c r="F129">
        <v>1159</v>
      </c>
      <c r="G129" s="10" t="s">
        <v>57</v>
      </c>
      <c r="H129">
        <v>0.98199999999999998</v>
      </c>
      <c r="I129">
        <v>0.255</v>
      </c>
      <c r="J129">
        <v>0.123</v>
      </c>
      <c r="K129">
        <v>0.36499999999999999</v>
      </c>
      <c r="L129">
        <v>1.92</v>
      </c>
      <c r="M129">
        <v>0.03</v>
      </c>
      <c r="N129">
        <v>0.89700000000000002</v>
      </c>
      <c r="O129">
        <v>0.222</v>
      </c>
      <c r="P129">
        <v>9.5000000000000001E-2</v>
      </c>
      <c r="Q129">
        <v>0.32500000000000001</v>
      </c>
      <c r="R129">
        <v>1.883</v>
      </c>
      <c r="S129">
        <v>2.1999999999999999E-2</v>
      </c>
      <c r="T129">
        <v>1.0720000000000001</v>
      </c>
      <c r="U129">
        <v>0.28799999999999998</v>
      </c>
      <c r="V129">
        <v>0.152</v>
      </c>
      <c r="W129">
        <v>0.40699999999999997</v>
      </c>
      <c r="X129">
        <v>1.9590000000000001</v>
      </c>
      <c r="Y129" s="10">
        <v>3.7999999999999999E-2</v>
      </c>
    </row>
    <row r="130" spans="1:25" x14ac:dyDescent="0.25">
      <c r="A130">
        <v>132</v>
      </c>
      <c r="B130" t="s">
        <v>41</v>
      </c>
      <c r="C130">
        <v>5</v>
      </c>
      <c r="D130">
        <v>1</v>
      </c>
      <c r="E130" t="b">
        <v>0</v>
      </c>
      <c r="F130">
        <v>10447</v>
      </c>
      <c r="G130" s="10" t="s">
        <v>58</v>
      </c>
      <c r="H130">
        <v>1.02</v>
      </c>
      <c r="I130">
        <v>0.502</v>
      </c>
      <c r="J130">
        <v>0.188</v>
      </c>
      <c r="K130">
        <v>9.2999999999999999E-2</v>
      </c>
      <c r="L130">
        <v>2.1520000000000001</v>
      </c>
      <c r="M130">
        <v>2.5999999999999999E-2</v>
      </c>
      <c r="N130">
        <v>0.99399999999999999</v>
      </c>
      <c r="O130">
        <v>0.48599999999999999</v>
      </c>
      <c r="P130">
        <v>0.17799999999999999</v>
      </c>
      <c r="Q130">
        <v>8.6999999999999994E-2</v>
      </c>
      <c r="R130">
        <v>2.133</v>
      </c>
      <c r="S130">
        <v>2.4E-2</v>
      </c>
      <c r="T130">
        <v>1.0469999999999999</v>
      </c>
      <c r="U130">
        <v>0.51900000000000002</v>
      </c>
      <c r="V130">
        <v>0.19900000000000001</v>
      </c>
      <c r="W130">
        <v>9.8000000000000004E-2</v>
      </c>
      <c r="X130">
        <v>2.1709999999999998</v>
      </c>
      <c r="Y130" s="10">
        <v>2.8000000000000001E-2</v>
      </c>
    </row>
    <row r="131" spans="1:25" x14ac:dyDescent="0.25">
      <c r="A131">
        <v>139</v>
      </c>
      <c r="B131" t="s">
        <v>42</v>
      </c>
      <c r="C131">
        <v>5</v>
      </c>
      <c r="D131">
        <v>1</v>
      </c>
      <c r="E131" t="b">
        <v>0</v>
      </c>
      <c r="F131">
        <v>29255</v>
      </c>
      <c r="G131" s="10" t="s">
        <v>59</v>
      </c>
      <c r="H131">
        <v>0.498</v>
      </c>
      <c r="I131">
        <v>1.1060000000000001</v>
      </c>
      <c r="J131">
        <v>0.28699999999999998</v>
      </c>
      <c r="K131">
        <v>0.13100000000000001</v>
      </c>
      <c r="L131">
        <v>2.3969999999999998</v>
      </c>
      <c r="M131">
        <v>3.5000000000000003E-2</v>
      </c>
      <c r="N131">
        <v>0.48899999999999999</v>
      </c>
      <c r="O131">
        <v>1.089</v>
      </c>
      <c r="P131">
        <v>0.27900000000000003</v>
      </c>
      <c r="Q131">
        <v>0.127</v>
      </c>
      <c r="R131">
        <v>2.383</v>
      </c>
      <c r="S131">
        <v>3.4000000000000002E-2</v>
      </c>
      <c r="T131">
        <v>0.50700000000000001</v>
      </c>
      <c r="U131">
        <v>1.1220000000000001</v>
      </c>
      <c r="V131">
        <v>0.29499999999999998</v>
      </c>
      <c r="W131">
        <v>0.13400000000000001</v>
      </c>
      <c r="X131">
        <v>2.411</v>
      </c>
      <c r="Y131" s="10">
        <v>3.6999999999999998E-2</v>
      </c>
    </row>
    <row r="132" spans="1:25" x14ac:dyDescent="0.25">
      <c r="A132">
        <v>146</v>
      </c>
      <c r="B132" t="s">
        <v>43</v>
      </c>
      <c r="C132">
        <v>5</v>
      </c>
      <c r="D132">
        <v>1</v>
      </c>
      <c r="E132" t="b">
        <v>0</v>
      </c>
      <c r="F132">
        <v>1370</v>
      </c>
      <c r="G132" s="10" t="s">
        <v>64</v>
      </c>
      <c r="H132">
        <v>0.52700000000000002</v>
      </c>
      <c r="I132">
        <v>0.70299999999999996</v>
      </c>
      <c r="J132">
        <v>0.35099999999999998</v>
      </c>
      <c r="K132">
        <v>0.13600000000000001</v>
      </c>
      <c r="L132">
        <v>2.2029999999999998</v>
      </c>
      <c r="M132">
        <v>3.5000000000000003E-2</v>
      </c>
      <c r="N132">
        <v>0.48599999999999999</v>
      </c>
      <c r="O132">
        <v>0.64600000000000002</v>
      </c>
      <c r="P132">
        <v>0.30199999999999999</v>
      </c>
      <c r="Q132">
        <v>0.115</v>
      </c>
      <c r="R132">
        <v>2.145</v>
      </c>
      <c r="S132">
        <v>2.7E-2</v>
      </c>
      <c r="T132">
        <v>0.56999999999999995</v>
      </c>
      <c r="U132">
        <v>0.76100000000000001</v>
      </c>
      <c r="V132">
        <v>0.40300000000000002</v>
      </c>
      <c r="W132">
        <v>0.157</v>
      </c>
      <c r="X132">
        <v>2.2629999999999999</v>
      </c>
      <c r="Y132" s="10">
        <v>4.2000000000000003E-2</v>
      </c>
    </row>
    <row r="133" spans="1:25" x14ac:dyDescent="0.25">
      <c r="A133">
        <v>153</v>
      </c>
      <c r="B133" t="s">
        <v>44</v>
      </c>
      <c r="C133">
        <v>5</v>
      </c>
      <c r="D133">
        <v>1</v>
      </c>
      <c r="E133" t="b">
        <v>0</v>
      </c>
      <c r="F133">
        <v>0</v>
      </c>
      <c r="G133" s="10" t="s">
        <v>60</v>
      </c>
      <c r="H133" t="s">
        <v>26</v>
      </c>
      <c r="I133" t="s">
        <v>26</v>
      </c>
      <c r="J133" t="s">
        <v>26</v>
      </c>
      <c r="K133" t="s">
        <v>26</v>
      </c>
      <c r="L133" t="s">
        <v>26</v>
      </c>
      <c r="M133" t="s">
        <v>26</v>
      </c>
      <c r="N133" t="s">
        <v>26</v>
      </c>
      <c r="O133" t="s">
        <v>26</v>
      </c>
      <c r="P133" t="s">
        <v>26</v>
      </c>
      <c r="Q133" t="s">
        <v>26</v>
      </c>
      <c r="R133" t="s">
        <v>26</v>
      </c>
      <c r="S133" t="s">
        <v>26</v>
      </c>
      <c r="T133" t="s">
        <v>26</v>
      </c>
      <c r="U133" t="s">
        <v>26</v>
      </c>
      <c r="V133" t="s">
        <v>26</v>
      </c>
      <c r="W133" t="s">
        <v>26</v>
      </c>
      <c r="X133" t="s">
        <v>26</v>
      </c>
      <c r="Y133" s="10" t="s">
        <v>26</v>
      </c>
    </row>
    <row r="134" spans="1:25" x14ac:dyDescent="0.25">
      <c r="A134">
        <v>7</v>
      </c>
      <c r="B134" t="s">
        <v>22</v>
      </c>
      <c r="C134">
        <v>6</v>
      </c>
      <c r="D134">
        <v>1</v>
      </c>
      <c r="E134" t="b">
        <v>0</v>
      </c>
      <c r="F134">
        <v>6</v>
      </c>
      <c r="G134" s="10" t="s">
        <v>47</v>
      </c>
      <c r="H134">
        <v>0.47</v>
      </c>
      <c r="I134">
        <v>1.722</v>
      </c>
      <c r="J134">
        <v>0.3</v>
      </c>
      <c r="K134">
        <v>6.7000000000000004E-2</v>
      </c>
      <c r="L134">
        <v>2.7189999999999999</v>
      </c>
      <c r="M134">
        <v>1.419</v>
      </c>
      <c r="N134">
        <v>-0.126</v>
      </c>
      <c r="O134">
        <v>0.314</v>
      </c>
      <c r="P134">
        <v>-0.153</v>
      </c>
      <c r="Q134">
        <v>-5.5E-2</v>
      </c>
      <c r="R134">
        <v>0.73299999999999998</v>
      </c>
      <c r="S134">
        <v>1.1359999999999999</v>
      </c>
      <c r="T134">
        <v>1.474</v>
      </c>
      <c r="U134">
        <v>4.6369999999999996</v>
      </c>
      <c r="V134">
        <v>0.99399999999999999</v>
      </c>
      <c r="W134">
        <v>0.20499999999999999</v>
      </c>
      <c r="X134">
        <v>6.9809999999999999</v>
      </c>
      <c r="Y134" s="10">
        <v>1.7390000000000001</v>
      </c>
    </row>
    <row r="135" spans="1:25" x14ac:dyDescent="0.25">
      <c r="A135">
        <v>14</v>
      </c>
      <c r="B135" t="s">
        <v>23</v>
      </c>
      <c r="C135">
        <v>6</v>
      </c>
      <c r="D135">
        <v>1</v>
      </c>
      <c r="E135" t="b">
        <v>0</v>
      </c>
      <c r="F135">
        <v>189</v>
      </c>
      <c r="G135" s="10" t="s">
        <v>23</v>
      </c>
      <c r="H135">
        <v>1.349</v>
      </c>
      <c r="I135">
        <v>2.6869999999999998</v>
      </c>
      <c r="J135">
        <v>0.251</v>
      </c>
      <c r="K135">
        <v>0.55500000000000005</v>
      </c>
      <c r="L135">
        <v>2.2050000000000001</v>
      </c>
      <c r="M135">
        <v>1.651</v>
      </c>
      <c r="N135">
        <v>1.101</v>
      </c>
      <c r="O135">
        <v>2.2120000000000002</v>
      </c>
      <c r="P135">
        <v>0.13500000000000001</v>
      </c>
      <c r="Q135">
        <v>0.41199999999999998</v>
      </c>
      <c r="R135">
        <v>1.8160000000000001</v>
      </c>
      <c r="S135">
        <v>1.589</v>
      </c>
      <c r="T135">
        <v>1.6279999999999999</v>
      </c>
      <c r="U135">
        <v>3.2320000000000002</v>
      </c>
      <c r="V135">
        <v>0.378</v>
      </c>
      <c r="W135">
        <v>0.71299999999999997</v>
      </c>
      <c r="X135">
        <v>2.6480000000000001</v>
      </c>
      <c r="Y135" s="10">
        <v>1.714</v>
      </c>
    </row>
    <row r="136" spans="1:25" x14ac:dyDescent="0.25">
      <c r="A136">
        <v>21</v>
      </c>
      <c r="B136" t="s">
        <v>24</v>
      </c>
      <c r="C136">
        <v>6</v>
      </c>
      <c r="D136">
        <v>1</v>
      </c>
      <c r="E136" t="b">
        <v>0</v>
      </c>
      <c r="F136">
        <v>718</v>
      </c>
      <c r="G136" s="10" t="s">
        <v>48</v>
      </c>
      <c r="H136">
        <v>1.72</v>
      </c>
      <c r="I136">
        <v>3.7629999999999999</v>
      </c>
      <c r="J136">
        <v>0.67900000000000005</v>
      </c>
      <c r="K136">
        <v>1.4950000000000001</v>
      </c>
      <c r="L136">
        <v>2.3559999999999999</v>
      </c>
      <c r="M136">
        <v>1.6819999999999999</v>
      </c>
      <c r="N136">
        <v>1.536</v>
      </c>
      <c r="O136">
        <v>3.3849999999999998</v>
      </c>
      <c r="P136">
        <v>0.55200000000000005</v>
      </c>
      <c r="Q136">
        <v>1.3140000000000001</v>
      </c>
      <c r="R136">
        <v>2.137</v>
      </c>
      <c r="S136">
        <v>1.6439999999999999</v>
      </c>
      <c r="T136">
        <v>1.917</v>
      </c>
      <c r="U136">
        <v>4.1740000000000004</v>
      </c>
      <c r="V136">
        <v>0.81599999999999995</v>
      </c>
      <c r="W136">
        <v>1.69</v>
      </c>
      <c r="X136">
        <v>2.59</v>
      </c>
      <c r="Y136" s="10">
        <v>1.72</v>
      </c>
    </row>
    <row r="137" spans="1:25" x14ac:dyDescent="0.25">
      <c r="A137">
        <v>28</v>
      </c>
      <c r="B137" t="s">
        <v>25</v>
      </c>
      <c r="C137">
        <v>6</v>
      </c>
      <c r="D137">
        <v>1</v>
      </c>
      <c r="E137" t="b">
        <v>0</v>
      </c>
      <c r="F137">
        <v>0</v>
      </c>
      <c r="G137" s="10" t="s">
        <v>49</v>
      </c>
      <c r="H137" t="s">
        <v>26</v>
      </c>
      <c r="I137" t="s">
        <v>26</v>
      </c>
      <c r="J137" t="s">
        <v>26</v>
      </c>
      <c r="K137" t="s">
        <v>26</v>
      </c>
      <c r="L137" t="s">
        <v>26</v>
      </c>
      <c r="M137" t="s">
        <v>26</v>
      </c>
      <c r="N137" t="s">
        <v>26</v>
      </c>
      <c r="O137" t="s">
        <v>26</v>
      </c>
      <c r="P137" t="s">
        <v>26</v>
      </c>
      <c r="Q137" t="s">
        <v>26</v>
      </c>
      <c r="R137" t="s">
        <v>26</v>
      </c>
      <c r="S137" t="s">
        <v>26</v>
      </c>
      <c r="T137" t="s">
        <v>26</v>
      </c>
      <c r="U137" t="s">
        <v>26</v>
      </c>
      <c r="V137" t="s">
        <v>26</v>
      </c>
      <c r="W137" t="s">
        <v>26</v>
      </c>
      <c r="X137" t="s">
        <v>26</v>
      </c>
      <c r="Y137" s="10" t="s">
        <v>26</v>
      </c>
    </row>
    <row r="138" spans="1:25" x14ac:dyDescent="0.25">
      <c r="A138">
        <v>35</v>
      </c>
      <c r="B138" t="s">
        <v>27</v>
      </c>
      <c r="C138">
        <v>6</v>
      </c>
      <c r="D138">
        <v>1</v>
      </c>
      <c r="E138" t="b">
        <v>0</v>
      </c>
      <c r="F138">
        <v>26</v>
      </c>
      <c r="G138" s="10" t="s">
        <v>27</v>
      </c>
      <c r="H138">
        <v>1.7310000000000001</v>
      </c>
      <c r="I138">
        <v>0.995</v>
      </c>
      <c r="J138">
        <v>0.76200000000000001</v>
      </c>
      <c r="K138">
        <v>0.64</v>
      </c>
      <c r="L138">
        <v>0.747</v>
      </c>
      <c r="M138">
        <v>1.665</v>
      </c>
      <c r="N138">
        <v>1.0469999999999999</v>
      </c>
      <c r="O138">
        <v>0.46400000000000002</v>
      </c>
      <c r="P138">
        <v>9.4E-2</v>
      </c>
      <c r="Q138">
        <v>0.19900000000000001</v>
      </c>
      <c r="R138">
        <v>0.32100000000000001</v>
      </c>
      <c r="S138">
        <v>1.524</v>
      </c>
      <c r="T138">
        <v>2.6419999999999999</v>
      </c>
      <c r="U138">
        <v>1.718</v>
      </c>
      <c r="V138">
        <v>1.839</v>
      </c>
      <c r="W138">
        <v>1.244</v>
      </c>
      <c r="X138">
        <v>1.31</v>
      </c>
      <c r="Y138" s="10">
        <v>1.8140000000000001</v>
      </c>
    </row>
    <row r="139" spans="1:25" x14ac:dyDescent="0.25">
      <c r="A139">
        <v>42</v>
      </c>
      <c r="B139" t="s">
        <v>28</v>
      </c>
      <c r="C139">
        <v>6</v>
      </c>
      <c r="D139">
        <v>1</v>
      </c>
      <c r="E139" t="b">
        <v>0</v>
      </c>
      <c r="F139">
        <v>781</v>
      </c>
      <c r="G139" s="10" t="s">
        <v>50</v>
      </c>
      <c r="H139">
        <v>2.7429999999999999</v>
      </c>
      <c r="I139">
        <v>4.444</v>
      </c>
      <c r="J139">
        <v>0.70099999999999996</v>
      </c>
      <c r="K139">
        <v>0.54500000000000004</v>
      </c>
      <c r="L139">
        <v>4.0510000000000002</v>
      </c>
      <c r="M139">
        <v>1.736</v>
      </c>
      <c r="N139">
        <v>2.4609999999999999</v>
      </c>
      <c r="O139">
        <v>3.984</v>
      </c>
      <c r="P139">
        <v>0.59199999999999997</v>
      </c>
      <c r="Q139">
        <v>0.47699999999999998</v>
      </c>
      <c r="R139">
        <v>3.6880000000000002</v>
      </c>
      <c r="S139">
        <v>1.698</v>
      </c>
      <c r="T139">
        <v>3.048</v>
      </c>
      <c r="U139">
        <v>4.9470000000000001</v>
      </c>
      <c r="V139">
        <v>0.81699999999999995</v>
      </c>
      <c r="W139">
        <v>0.61599999999999999</v>
      </c>
      <c r="X139">
        <v>4.4409999999999998</v>
      </c>
      <c r="Y139" s="10">
        <v>1.7749999999999999</v>
      </c>
    </row>
    <row r="140" spans="1:25" x14ac:dyDescent="0.25">
      <c r="A140">
        <v>49</v>
      </c>
      <c r="B140" t="s">
        <v>29</v>
      </c>
      <c r="C140">
        <v>6</v>
      </c>
      <c r="D140">
        <v>1</v>
      </c>
      <c r="E140" t="b">
        <v>0</v>
      </c>
      <c r="F140">
        <v>0</v>
      </c>
      <c r="G140" s="10" t="s">
        <v>61</v>
      </c>
      <c r="H140" t="s">
        <v>26</v>
      </c>
      <c r="I140" t="s">
        <v>26</v>
      </c>
      <c r="J140" t="s">
        <v>26</v>
      </c>
      <c r="K140" t="s">
        <v>26</v>
      </c>
      <c r="L140" t="s">
        <v>26</v>
      </c>
      <c r="M140" t="s">
        <v>26</v>
      </c>
      <c r="N140" t="s">
        <v>26</v>
      </c>
      <c r="O140" t="s">
        <v>26</v>
      </c>
      <c r="P140" t="s">
        <v>26</v>
      </c>
      <c r="Q140" t="s">
        <v>26</v>
      </c>
      <c r="R140" t="s">
        <v>26</v>
      </c>
      <c r="S140" t="s">
        <v>26</v>
      </c>
      <c r="T140" t="s">
        <v>26</v>
      </c>
      <c r="U140" t="s">
        <v>26</v>
      </c>
      <c r="V140" t="s">
        <v>26</v>
      </c>
      <c r="W140" t="s">
        <v>26</v>
      </c>
      <c r="X140" t="s">
        <v>26</v>
      </c>
      <c r="Y140" s="10" t="s">
        <v>26</v>
      </c>
    </row>
    <row r="141" spans="1:25" x14ac:dyDescent="0.25">
      <c r="A141">
        <v>56</v>
      </c>
      <c r="B141" t="s">
        <v>30</v>
      </c>
      <c r="C141">
        <v>6</v>
      </c>
      <c r="D141">
        <v>1</v>
      </c>
      <c r="E141" t="b">
        <v>0</v>
      </c>
      <c r="F141">
        <v>8</v>
      </c>
      <c r="G141" s="10" t="s">
        <v>51</v>
      </c>
      <c r="H141">
        <v>2.5649999999999999</v>
      </c>
      <c r="I141">
        <v>0.495</v>
      </c>
      <c r="J141">
        <v>0.40600000000000003</v>
      </c>
      <c r="K141">
        <v>0.53700000000000003</v>
      </c>
      <c r="L141">
        <v>0.67900000000000005</v>
      </c>
      <c r="M141">
        <v>1.5089999999999999</v>
      </c>
      <c r="N141">
        <v>0.83899999999999997</v>
      </c>
      <c r="O141">
        <v>-7.5999999999999998E-2</v>
      </c>
      <c r="P141">
        <v>-0.23400000000000001</v>
      </c>
      <c r="Q141">
        <v>-0.2</v>
      </c>
      <c r="R141">
        <v>0.13200000000000001</v>
      </c>
      <c r="S141">
        <v>1.1990000000000001</v>
      </c>
      <c r="T141">
        <v>5.9130000000000003</v>
      </c>
      <c r="U141">
        <v>1.419</v>
      </c>
      <c r="V141">
        <v>1.583</v>
      </c>
      <c r="W141">
        <v>1.9530000000000001</v>
      </c>
      <c r="X141">
        <v>1.4910000000000001</v>
      </c>
      <c r="Y141" s="10">
        <v>1.8620000000000001</v>
      </c>
    </row>
    <row r="142" spans="1:25" x14ac:dyDescent="0.25">
      <c r="A142">
        <v>63</v>
      </c>
      <c r="B142" t="s">
        <v>31</v>
      </c>
      <c r="C142">
        <v>6</v>
      </c>
      <c r="D142">
        <v>1</v>
      </c>
      <c r="E142" t="b">
        <v>0</v>
      </c>
      <c r="F142">
        <v>11</v>
      </c>
      <c r="G142" s="10" t="s">
        <v>65</v>
      </c>
      <c r="H142">
        <v>1.248</v>
      </c>
      <c r="I142">
        <v>1.6830000000000001</v>
      </c>
      <c r="J142">
        <v>0.66100000000000003</v>
      </c>
      <c r="K142">
        <v>0.316</v>
      </c>
      <c r="L142">
        <v>1.9179999999999999</v>
      </c>
      <c r="M142">
        <v>1.635</v>
      </c>
      <c r="N142">
        <v>0.28499999999999998</v>
      </c>
      <c r="O142">
        <v>0.193</v>
      </c>
      <c r="P142">
        <v>-0.153</v>
      </c>
      <c r="Q142">
        <v>-7.4999999999999997E-2</v>
      </c>
      <c r="R142">
        <v>0.40200000000000002</v>
      </c>
      <c r="S142">
        <v>1.3260000000000001</v>
      </c>
      <c r="T142">
        <v>2.9329999999999998</v>
      </c>
      <c r="U142">
        <v>5.03</v>
      </c>
      <c r="V142">
        <v>2.2599999999999998</v>
      </c>
      <c r="W142">
        <v>0.871</v>
      </c>
      <c r="X142">
        <v>5.0750000000000002</v>
      </c>
      <c r="Y142" s="10">
        <v>1.9850000000000001</v>
      </c>
    </row>
    <row r="143" spans="1:25" x14ac:dyDescent="0.25">
      <c r="A143">
        <v>70</v>
      </c>
      <c r="B143" t="s">
        <v>32</v>
      </c>
      <c r="C143">
        <v>6</v>
      </c>
      <c r="D143">
        <v>1</v>
      </c>
      <c r="E143" t="b">
        <v>0</v>
      </c>
      <c r="F143">
        <v>335</v>
      </c>
      <c r="G143" s="10" t="s">
        <v>63</v>
      </c>
      <c r="H143">
        <v>1.3140000000000001</v>
      </c>
      <c r="I143">
        <v>4.53</v>
      </c>
      <c r="J143">
        <v>1.196</v>
      </c>
      <c r="K143">
        <v>1.9319999999999999</v>
      </c>
      <c r="L143">
        <v>1.718</v>
      </c>
      <c r="M143">
        <v>1.673</v>
      </c>
      <c r="N143">
        <v>1.1200000000000001</v>
      </c>
      <c r="O143">
        <v>3.9580000000000002</v>
      </c>
      <c r="P143">
        <v>0.90800000000000003</v>
      </c>
      <c r="Q143">
        <v>1.6359999999999999</v>
      </c>
      <c r="R143">
        <v>1.4770000000000001</v>
      </c>
      <c r="S143">
        <v>1.6180000000000001</v>
      </c>
      <c r="T143">
        <v>1.526</v>
      </c>
      <c r="U143">
        <v>5.1689999999999996</v>
      </c>
      <c r="V143">
        <v>1.528</v>
      </c>
      <c r="W143">
        <v>2.2610000000000001</v>
      </c>
      <c r="X143">
        <v>1.984</v>
      </c>
      <c r="Y143" s="10">
        <v>1.7290000000000001</v>
      </c>
    </row>
    <row r="144" spans="1:25" x14ac:dyDescent="0.25">
      <c r="A144">
        <v>77</v>
      </c>
      <c r="B144" t="s">
        <v>33</v>
      </c>
      <c r="C144">
        <v>6</v>
      </c>
      <c r="D144">
        <v>1</v>
      </c>
      <c r="E144" t="b">
        <v>0</v>
      </c>
      <c r="F144">
        <v>3</v>
      </c>
      <c r="G144" s="10" t="s">
        <v>33</v>
      </c>
      <c r="H144">
        <v>0.30099999999999999</v>
      </c>
      <c r="I144">
        <v>1.6739999999999999</v>
      </c>
      <c r="J144">
        <v>1.054</v>
      </c>
      <c r="K144">
        <v>0.372</v>
      </c>
      <c r="L144">
        <v>0.375</v>
      </c>
      <c r="M144">
        <v>1.4870000000000001</v>
      </c>
      <c r="N144">
        <v>-0.57999999999999996</v>
      </c>
      <c r="O144">
        <v>-0.68100000000000005</v>
      </c>
      <c r="P144">
        <v>-0.66700000000000004</v>
      </c>
      <c r="Q144">
        <v>-0.42599999999999999</v>
      </c>
      <c r="R144">
        <v>-0.65</v>
      </c>
      <c r="S144">
        <v>0.65100000000000002</v>
      </c>
      <c r="T144">
        <v>3.0270000000000001</v>
      </c>
      <c r="U144">
        <v>21.417000000000002</v>
      </c>
      <c r="V144">
        <v>11.676</v>
      </c>
      <c r="W144">
        <v>2.2749999999999999</v>
      </c>
      <c r="X144">
        <v>4.4089999999999998</v>
      </c>
      <c r="Y144" s="10">
        <v>2.746</v>
      </c>
    </row>
    <row r="145" spans="1:25" x14ac:dyDescent="0.25">
      <c r="A145">
        <v>84</v>
      </c>
      <c r="B145" t="s">
        <v>34</v>
      </c>
      <c r="C145">
        <v>6</v>
      </c>
      <c r="D145">
        <v>1</v>
      </c>
      <c r="E145" t="b">
        <v>0</v>
      </c>
      <c r="F145">
        <v>2</v>
      </c>
      <c r="G145" s="10" t="s">
        <v>62</v>
      </c>
      <c r="H145">
        <v>0</v>
      </c>
      <c r="I145">
        <v>3.2429999999999999</v>
      </c>
      <c r="J145">
        <v>0</v>
      </c>
      <c r="K145">
        <v>0.41399999999999998</v>
      </c>
      <c r="L145">
        <v>0.93600000000000005</v>
      </c>
      <c r="M145">
        <v>1.7390000000000001</v>
      </c>
      <c r="N145">
        <v>0</v>
      </c>
      <c r="O145">
        <v>-0.94799999999999995</v>
      </c>
      <c r="P145">
        <v>0</v>
      </c>
      <c r="Q145">
        <v>-0.98299999999999998</v>
      </c>
      <c r="R145">
        <v>-0.92500000000000004</v>
      </c>
      <c r="S145">
        <v>-0.14000000000000001</v>
      </c>
      <c r="T145">
        <v>0</v>
      </c>
      <c r="U145">
        <v>346.28199999999998</v>
      </c>
      <c r="V145">
        <v>0</v>
      </c>
      <c r="W145">
        <v>114.761</v>
      </c>
      <c r="X145">
        <v>48.758000000000003</v>
      </c>
      <c r="Y145" s="10">
        <v>7.7240000000000002</v>
      </c>
    </row>
    <row r="146" spans="1:25" x14ac:dyDescent="0.25">
      <c r="A146">
        <v>91</v>
      </c>
      <c r="B146" t="s">
        <v>35</v>
      </c>
      <c r="C146">
        <v>6</v>
      </c>
      <c r="D146">
        <v>1</v>
      </c>
      <c r="E146" t="b">
        <v>0</v>
      </c>
      <c r="F146">
        <v>382</v>
      </c>
      <c r="G146" s="10" t="s">
        <v>52</v>
      </c>
      <c r="H146">
        <v>4.4820000000000002</v>
      </c>
      <c r="I146">
        <v>8.2680000000000007</v>
      </c>
      <c r="J146">
        <v>1.034</v>
      </c>
      <c r="K146">
        <v>3.145</v>
      </c>
      <c r="L146">
        <v>5.093</v>
      </c>
      <c r="M146">
        <v>1.776</v>
      </c>
      <c r="N146">
        <v>3.9140000000000001</v>
      </c>
      <c r="O146">
        <v>7.157</v>
      </c>
      <c r="P146">
        <v>0.84799999999999998</v>
      </c>
      <c r="Q146">
        <v>2.7050000000000001</v>
      </c>
      <c r="R146">
        <v>4.4870000000000001</v>
      </c>
      <c r="S146">
        <v>1.7130000000000001</v>
      </c>
      <c r="T146">
        <v>5.1150000000000002</v>
      </c>
      <c r="U146">
        <v>9.5310000000000006</v>
      </c>
      <c r="V146">
        <v>1.238</v>
      </c>
      <c r="W146">
        <v>3.6379999999999999</v>
      </c>
      <c r="X146">
        <v>5.7649999999999997</v>
      </c>
      <c r="Y146" s="10">
        <v>1.841</v>
      </c>
    </row>
    <row r="147" spans="1:25" x14ac:dyDescent="0.25">
      <c r="A147">
        <v>98</v>
      </c>
      <c r="B147" t="s">
        <v>36</v>
      </c>
      <c r="C147">
        <v>6</v>
      </c>
      <c r="D147">
        <v>1</v>
      </c>
      <c r="E147" t="b">
        <v>0</v>
      </c>
      <c r="F147">
        <v>0</v>
      </c>
      <c r="G147" s="10" t="s">
        <v>53</v>
      </c>
      <c r="H147" t="s">
        <v>26</v>
      </c>
      <c r="I147" t="s">
        <v>26</v>
      </c>
      <c r="J147" t="s">
        <v>26</v>
      </c>
      <c r="K147" t="s">
        <v>26</v>
      </c>
      <c r="L147" t="s">
        <v>26</v>
      </c>
      <c r="M147" t="s">
        <v>26</v>
      </c>
      <c r="N147" t="s">
        <v>26</v>
      </c>
      <c r="O147" t="s">
        <v>26</v>
      </c>
      <c r="P147" t="s">
        <v>26</v>
      </c>
      <c r="Q147" t="s">
        <v>26</v>
      </c>
      <c r="R147" t="s">
        <v>26</v>
      </c>
      <c r="S147" t="s">
        <v>26</v>
      </c>
      <c r="T147" t="s">
        <v>26</v>
      </c>
      <c r="U147" t="s">
        <v>26</v>
      </c>
      <c r="V147" t="s">
        <v>26</v>
      </c>
      <c r="W147" t="s">
        <v>26</v>
      </c>
      <c r="X147" t="s">
        <v>26</v>
      </c>
      <c r="Y147" s="10" t="s">
        <v>26</v>
      </c>
    </row>
    <row r="148" spans="1:25" x14ac:dyDescent="0.25">
      <c r="A148">
        <v>105</v>
      </c>
      <c r="B148" t="s">
        <v>37</v>
      </c>
      <c r="C148">
        <v>6</v>
      </c>
      <c r="D148">
        <v>1</v>
      </c>
      <c r="E148" t="b">
        <v>0</v>
      </c>
      <c r="F148">
        <v>20</v>
      </c>
      <c r="G148" s="10" t="s">
        <v>54</v>
      </c>
      <c r="H148">
        <v>3.2909999999999999</v>
      </c>
      <c r="I148">
        <v>4.5380000000000003</v>
      </c>
      <c r="J148">
        <v>1.8560000000000001</v>
      </c>
      <c r="K148">
        <v>1.0760000000000001</v>
      </c>
      <c r="L148">
        <v>2.1890000000000001</v>
      </c>
      <c r="M148">
        <v>1.675</v>
      </c>
      <c r="N148">
        <v>1.4239999999999999</v>
      </c>
      <c r="O148">
        <v>2.3980000000000001</v>
      </c>
      <c r="P148">
        <v>0.54200000000000004</v>
      </c>
      <c r="Q148">
        <v>0.37</v>
      </c>
      <c r="R148">
        <v>0.93300000000000005</v>
      </c>
      <c r="S148">
        <v>1.52</v>
      </c>
      <c r="T148">
        <v>6.5979999999999999</v>
      </c>
      <c r="U148">
        <v>8.0239999999999991</v>
      </c>
      <c r="V148">
        <v>4.2910000000000004</v>
      </c>
      <c r="W148">
        <v>2.145</v>
      </c>
      <c r="X148">
        <v>4.2590000000000003</v>
      </c>
      <c r="Y148" s="10">
        <v>1.84</v>
      </c>
    </row>
    <row r="149" spans="1:25" x14ac:dyDescent="0.25">
      <c r="A149">
        <v>112</v>
      </c>
      <c r="B149" t="s">
        <v>38</v>
      </c>
      <c r="C149">
        <v>6</v>
      </c>
      <c r="D149">
        <v>1</v>
      </c>
      <c r="E149" t="b">
        <v>0</v>
      </c>
      <c r="F149">
        <v>21</v>
      </c>
      <c r="G149" s="10" t="s">
        <v>55</v>
      </c>
      <c r="H149">
        <v>0.95099999999999996</v>
      </c>
      <c r="I149">
        <v>2.9969999999999999</v>
      </c>
      <c r="J149">
        <v>2.8260000000000001</v>
      </c>
      <c r="K149">
        <v>1.2789999999999999</v>
      </c>
      <c r="L149">
        <v>1.143</v>
      </c>
      <c r="M149">
        <v>1.776</v>
      </c>
      <c r="N149">
        <v>0.38700000000000001</v>
      </c>
      <c r="O149">
        <v>1.401</v>
      </c>
      <c r="P149">
        <v>0.92400000000000004</v>
      </c>
      <c r="Q149">
        <v>0.46200000000000002</v>
      </c>
      <c r="R149">
        <v>0.47199999999999998</v>
      </c>
      <c r="S149">
        <v>1.5329999999999999</v>
      </c>
      <c r="T149">
        <v>1.7430000000000001</v>
      </c>
      <c r="U149">
        <v>5.6520000000000001</v>
      </c>
      <c r="V149">
        <v>6.6079999999999997</v>
      </c>
      <c r="W149">
        <v>2.5529999999999999</v>
      </c>
      <c r="X149">
        <v>2.1190000000000002</v>
      </c>
      <c r="Y149" s="10">
        <v>2.0430000000000001</v>
      </c>
    </row>
    <row r="150" spans="1:25" x14ac:dyDescent="0.25">
      <c r="A150">
        <v>119</v>
      </c>
      <c r="B150" t="s">
        <v>39</v>
      </c>
      <c r="C150">
        <v>6</v>
      </c>
      <c r="D150">
        <v>1</v>
      </c>
      <c r="E150" t="b">
        <v>0</v>
      </c>
      <c r="F150">
        <v>2</v>
      </c>
      <c r="G150" s="10" t="s">
        <v>56</v>
      </c>
      <c r="H150">
        <v>0.58099999999999996</v>
      </c>
      <c r="I150">
        <v>0</v>
      </c>
      <c r="J150">
        <v>0</v>
      </c>
      <c r="K150">
        <v>0</v>
      </c>
      <c r="L150">
        <v>0.871</v>
      </c>
      <c r="M150">
        <v>1.5980000000000001</v>
      </c>
      <c r="N150">
        <v>-0.995</v>
      </c>
      <c r="O150">
        <v>0</v>
      </c>
      <c r="P150">
        <v>0</v>
      </c>
      <c r="Q150">
        <v>0</v>
      </c>
      <c r="R150">
        <v>-0.999</v>
      </c>
      <c r="S150">
        <v>-0.58199999999999996</v>
      </c>
      <c r="T150">
        <v>533.41499999999996</v>
      </c>
      <c r="U150">
        <v>0</v>
      </c>
      <c r="V150">
        <v>0</v>
      </c>
      <c r="W150">
        <v>0</v>
      </c>
      <c r="X150">
        <v>5364.2070000000003</v>
      </c>
      <c r="Y150" s="10">
        <v>15.167</v>
      </c>
    </row>
    <row r="151" spans="1:25" x14ac:dyDescent="0.25">
      <c r="A151">
        <v>126</v>
      </c>
      <c r="B151" t="s">
        <v>40</v>
      </c>
      <c r="C151">
        <v>6</v>
      </c>
      <c r="D151">
        <v>1</v>
      </c>
      <c r="E151" t="b">
        <v>0</v>
      </c>
      <c r="F151">
        <v>26</v>
      </c>
      <c r="G151" s="10" t="s">
        <v>57</v>
      </c>
      <c r="H151">
        <v>1.569</v>
      </c>
      <c r="I151">
        <v>0.67900000000000005</v>
      </c>
      <c r="J151">
        <v>1.613</v>
      </c>
      <c r="K151">
        <v>1.133</v>
      </c>
      <c r="L151">
        <v>0.55800000000000005</v>
      </c>
      <c r="M151">
        <v>1.917</v>
      </c>
      <c r="N151">
        <v>0.67500000000000004</v>
      </c>
      <c r="O151">
        <v>0.192</v>
      </c>
      <c r="P151">
        <v>0.52700000000000002</v>
      </c>
      <c r="Q151">
        <v>0.41099999999999998</v>
      </c>
      <c r="R151">
        <v>0.19600000000000001</v>
      </c>
      <c r="S151">
        <v>1.5940000000000001</v>
      </c>
      <c r="T151">
        <v>2.9390000000000001</v>
      </c>
      <c r="U151">
        <v>1.3660000000000001</v>
      </c>
      <c r="V151">
        <v>3.472</v>
      </c>
      <c r="W151">
        <v>2.2250000000000001</v>
      </c>
      <c r="X151">
        <v>1.0309999999999999</v>
      </c>
      <c r="Y151" s="10">
        <v>2.2810000000000001</v>
      </c>
    </row>
    <row r="152" spans="1:25" x14ac:dyDescent="0.25">
      <c r="A152">
        <v>133</v>
      </c>
      <c r="B152" t="s">
        <v>41</v>
      </c>
      <c r="C152">
        <v>6</v>
      </c>
      <c r="D152">
        <v>1</v>
      </c>
      <c r="E152" t="b">
        <v>0</v>
      </c>
      <c r="F152">
        <v>49</v>
      </c>
      <c r="G152" s="10" t="s">
        <v>58</v>
      </c>
      <c r="H152">
        <v>2.4009999999999998</v>
      </c>
      <c r="I152">
        <v>1.3089999999999999</v>
      </c>
      <c r="J152">
        <v>0.39400000000000002</v>
      </c>
      <c r="K152">
        <v>0.20100000000000001</v>
      </c>
      <c r="L152">
        <v>1.8919999999999999</v>
      </c>
      <c r="M152">
        <v>1.6739999999999999</v>
      </c>
      <c r="N152">
        <v>1.407</v>
      </c>
      <c r="O152">
        <v>0.71399999999999997</v>
      </c>
      <c r="P152">
        <v>0.113</v>
      </c>
      <c r="Q152">
        <v>7.4999999999999997E-2</v>
      </c>
      <c r="R152">
        <v>1.1950000000000001</v>
      </c>
      <c r="S152">
        <v>1.5620000000000001</v>
      </c>
      <c r="T152">
        <v>3.806</v>
      </c>
      <c r="U152">
        <v>2.109</v>
      </c>
      <c r="V152">
        <v>0.746</v>
      </c>
      <c r="W152">
        <v>0.34200000000000003</v>
      </c>
      <c r="X152">
        <v>2.8109999999999999</v>
      </c>
      <c r="Y152" s="10">
        <v>1.7909999999999999</v>
      </c>
    </row>
    <row r="153" spans="1:25" x14ac:dyDescent="0.25">
      <c r="A153">
        <v>140</v>
      </c>
      <c r="B153" t="s">
        <v>42</v>
      </c>
      <c r="C153">
        <v>6</v>
      </c>
      <c r="D153">
        <v>1</v>
      </c>
      <c r="E153" t="b">
        <v>0</v>
      </c>
      <c r="F153">
        <v>234</v>
      </c>
      <c r="G153" s="10" t="s">
        <v>59</v>
      </c>
      <c r="H153">
        <v>1.99</v>
      </c>
      <c r="I153">
        <v>4.4370000000000003</v>
      </c>
      <c r="J153">
        <v>1.006</v>
      </c>
      <c r="K153">
        <v>0.38</v>
      </c>
      <c r="L153">
        <v>3.4180000000000001</v>
      </c>
      <c r="M153">
        <v>1.7010000000000001</v>
      </c>
      <c r="N153">
        <v>1.651</v>
      </c>
      <c r="O153">
        <v>3.7130000000000001</v>
      </c>
      <c r="P153">
        <v>0.77800000000000002</v>
      </c>
      <c r="Q153">
        <v>0.29599999999999999</v>
      </c>
      <c r="R153">
        <v>2.89</v>
      </c>
      <c r="S153">
        <v>1.639</v>
      </c>
      <c r="T153">
        <v>2.3719999999999999</v>
      </c>
      <c r="U153">
        <v>5.2720000000000002</v>
      </c>
      <c r="V153">
        <v>1.2629999999999999</v>
      </c>
      <c r="W153">
        <v>0.47</v>
      </c>
      <c r="X153">
        <v>4.016</v>
      </c>
      <c r="Y153" s="10">
        <v>1.7649999999999999</v>
      </c>
    </row>
    <row r="154" spans="1:25" x14ac:dyDescent="0.25">
      <c r="A154">
        <v>147</v>
      </c>
      <c r="B154" t="s">
        <v>43</v>
      </c>
      <c r="C154">
        <v>6</v>
      </c>
      <c r="D154">
        <v>1</v>
      </c>
      <c r="E154" t="b">
        <v>0</v>
      </c>
      <c r="F154">
        <v>14</v>
      </c>
      <c r="G154" s="10" t="s">
        <v>64</v>
      </c>
      <c r="H154">
        <v>1.054</v>
      </c>
      <c r="I154">
        <v>1.417</v>
      </c>
      <c r="J154">
        <v>0.59299999999999997</v>
      </c>
      <c r="K154">
        <v>0.187</v>
      </c>
      <c r="L154">
        <v>1.0609999999999999</v>
      </c>
      <c r="M154">
        <v>1.4379999999999999</v>
      </c>
      <c r="N154">
        <v>0.46400000000000002</v>
      </c>
      <c r="O154">
        <v>0.56399999999999995</v>
      </c>
      <c r="P154">
        <v>-0.22500000000000001</v>
      </c>
      <c r="Q154">
        <v>-0.1</v>
      </c>
      <c r="R154">
        <v>0.14199999999999999</v>
      </c>
      <c r="S154">
        <v>1.298</v>
      </c>
      <c r="T154">
        <v>1.8819999999999999</v>
      </c>
      <c r="U154">
        <v>2.7349999999999999</v>
      </c>
      <c r="V154">
        <v>2.2759999999999998</v>
      </c>
      <c r="W154">
        <v>0.56399999999999995</v>
      </c>
      <c r="X154">
        <v>2.7189999999999999</v>
      </c>
      <c r="Y154" s="10">
        <v>1.587</v>
      </c>
    </row>
    <row r="155" spans="1:25" x14ac:dyDescent="0.25">
      <c r="A155">
        <v>154</v>
      </c>
      <c r="B155" t="s">
        <v>44</v>
      </c>
      <c r="C155">
        <v>6</v>
      </c>
      <c r="D155">
        <v>1</v>
      </c>
      <c r="E155" t="b">
        <v>0</v>
      </c>
      <c r="F155">
        <v>0</v>
      </c>
      <c r="G155" s="10" t="s">
        <v>60</v>
      </c>
      <c r="H155" t="s">
        <v>26</v>
      </c>
      <c r="I155" t="s">
        <v>26</v>
      </c>
      <c r="J155" t="s">
        <v>26</v>
      </c>
      <c r="K155" t="s">
        <v>26</v>
      </c>
      <c r="L155" t="s">
        <v>26</v>
      </c>
      <c r="M155" t="s">
        <v>26</v>
      </c>
      <c r="N155" t="s">
        <v>26</v>
      </c>
      <c r="O155" t="s">
        <v>26</v>
      </c>
      <c r="P155" t="s">
        <v>26</v>
      </c>
      <c r="Q155" t="s">
        <v>26</v>
      </c>
      <c r="R155" t="s">
        <v>26</v>
      </c>
      <c r="S155" t="s">
        <v>26</v>
      </c>
      <c r="T155" t="s">
        <v>26</v>
      </c>
      <c r="U155" t="s">
        <v>26</v>
      </c>
      <c r="V155" t="s">
        <v>26</v>
      </c>
      <c r="W155" t="s">
        <v>26</v>
      </c>
      <c r="X155" t="s">
        <v>26</v>
      </c>
      <c r="Y155" s="10" t="s">
        <v>26</v>
      </c>
    </row>
  </sheetData>
  <pageMargins left="0.7" right="0.7" top="0.75" bottom="0.75" header="0.3" footer="0.3"/>
  <pageSetup paperSize="6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55"/>
  <sheetViews>
    <sheetView workbookViewId="0">
      <pane ySplit="1" topLeftCell="A2" activePane="bottomLeft" state="frozen"/>
      <selection pane="bottomLeft" activeCell="C15" sqref="C15"/>
    </sheetView>
  </sheetViews>
  <sheetFormatPr defaultRowHeight="15" x14ac:dyDescent="0.25"/>
  <cols>
    <col min="2" max="2" width="24.140625" customWidth="1"/>
    <col min="7" max="7" width="12.7109375" bestFit="1" customWidth="1"/>
    <col min="25" max="25" width="9.140625" style="10"/>
    <col min="26" max="26" width="9.140625" style="21"/>
    <col min="27" max="31" width="9.140625" style="22"/>
    <col min="32" max="32" width="9.140625" style="21"/>
    <col min="33" max="36" width="9.140625" style="22"/>
    <col min="37" max="37" width="9.140625" style="26"/>
    <col min="38" max="43" width="9.140625" style="22"/>
  </cols>
  <sheetData>
    <row r="1" spans="1:40" x14ac:dyDescent="0.25">
      <c r="A1" t="s">
        <v>45</v>
      </c>
      <c r="B1" t="s">
        <v>46</v>
      </c>
      <c r="C1" t="s">
        <v>0</v>
      </c>
      <c r="D1" t="s">
        <v>1</v>
      </c>
      <c r="E1" t="s">
        <v>2</v>
      </c>
      <c r="F1" t="s">
        <v>3</v>
      </c>
      <c r="G1" t="s">
        <v>46</v>
      </c>
      <c r="H1" t="s">
        <v>93</v>
      </c>
      <c r="I1" t="s">
        <v>105</v>
      </c>
      <c r="J1" t="s">
        <v>95</v>
      </c>
      <c r="K1" t="s">
        <v>106</v>
      </c>
      <c r="L1" t="s">
        <v>107</v>
      </c>
      <c r="M1" t="s">
        <v>97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s="10" t="s">
        <v>16</v>
      </c>
      <c r="U1" s="10" t="s">
        <v>17</v>
      </c>
      <c r="V1" s="10" t="s">
        <v>18</v>
      </c>
      <c r="W1" s="10" t="s">
        <v>19</v>
      </c>
      <c r="X1" s="10" t="s">
        <v>20</v>
      </c>
      <c r="Y1" s="10" t="s">
        <v>21</v>
      </c>
      <c r="Z1" s="21" t="s">
        <v>4</v>
      </c>
      <c r="AA1" s="22" t="s">
        <v>5</v>
      </c>
      <c r="AB1" s="22" t="s">
        <v>6</v>
      </c>
      <c r="AC1" s="22" t="s">
        <v>7</v>
      </c>
      <c r="AD1" s="22" t="s">
        <v>8</v>
      </c>
      <c r="AE1" s="22" t="s">
        <v>9</v>
      </c>
      <c r="AF1" s="23" t="s">
        <v>4</v>
      </c>
      <c r="AG1" s="24" t="s">
        <v>5</v>
      </c>
      <c r="AH1" s="24" t="s">
        <v>6</v>
      </c>
      <c r="AI1" s="24" t="s">
        <v>7</v>
      </c>
      <c r="AJ1" s="24" t="s">
        <v>8</v>
      </c>
      <c r="AK1" s="25" t="s">
        <v>9</v>
      </c>
      <c r="AL1" s="22" t="s">
        <v>46</v>
      </c>
      <c r="AM1" s="22" t="s">
        <v>110</v>
      </c>
      <c r="AN1" s="22" t="s">
        <v>109</v>
      </c>
    </row>
    <row r="2" spans="1:40" x14ac:dyDescent="0.25">
      <c r="A2">
        <v>1</v>
      </c>
      <c r="B2" t="s">
        <v>22</v>
      </c>
      <c r="C2">
        <v>6</v>
      </c>
      <c r="D2">
        <v>1</v>
      </c>
      <c r="E2" t="b">
        <v>0</v>
      </c>
      <c r="F2">
        <v>6</v>
      </c>
      <c r="G2" t="s">
        <v>47</v>
      </c>
      <c r="H2">
        <v>0.47</v>
      </c>
      <c r="I2">
        <v>1.722</v>
      </c>
      <c r="J2">
        <v>0.3</v>
      </c>
      <c r="K2">
        <v>6.7000000000000004E-2</v>
      </c>
      <c r="L2">
        <v>2.7189999999999999</v>
      </c>
      <c r="M2">
        <v>1.419</v>
      </c>
      <c r="N2">
        <v>-0.126</v>
      </c>
      <c r="O2">
        <v>0.314</v>
      </c>
      <c r="P2">
        <v>-0.153</v>
      </c>
      <c r="Q2">
        <v>-5.5E-2</v>
      </c>
      <c r="R2">
        <v>0.73299999999999998</v>
      </c>
      <c r="S2">
        <v>1.1359999999999999</v>
      </c>
      <c r="T2">
        <v>1.474</v>
      </c>
      <c r="U2">
        <v>4.6369999999999996</v>
      </c>
      <c r="V2">
        <v>0.99399999999999999</v>
      </c>
      <c r="W2">
        <v>0.20499999999999999</v>
      </c>
      <c r="X2">
        <v>6.9809999999999999</v>
      </c>
      <c r="Y2" s="10">
        <v>1.7390000000000001</v>
      </c>
      <c r="Z2" s="21">
        <f>H2-N2</f>
        <v>0.59599999999999997</v>
      </c>
      <c r="AA2" s="22">
        <f t="shared" ref="AA2:AE17" si="0">I2-O2</f>
        <v>1.4079999999999999</v>
      </c>
      <c r="AB2" s="22">
        <f t="shared" si="0"/>
        <v>0.45299999999999996</v>
      </c>
      <c r="AC2" s="22">
        <f t="shared" si="0"/>
        <v>0.122</v>
      </c>
      <c r="AD2" s="22">
        <f t="shared" si="0"/>
        <v>1.9859999999999998</v>
      </c>
      <c r="AE2" s="22">
        <f t="shared" si="0"/>
        <v>0.28300000000000014</v>
      </c>
      <c r="AF2" s="21">
        <f>T2-H2</f>
        <v>1.004</v>
      </c>
      <c r="AG2" s="22">
        <f t="shared" ref="AG2:AK17" si="1">U2-I2</f>
        <v>2.9149999999999996</v>
      </c>
      <c r="AH2" s="22">
        <f t="shared" si="1"/>
        <v>0.69399999999999995</v>
      </c>
      <c r="AI2" s="22">
        <f t="shared" si="1"/>
        <v>0.13799999999999998</v>
      </c>
      <c r="AJ2" s="22">
        <f t="shared" si="1"/>
        <v>4.2620000000000005</v>
      </c>
      <c r="AK2" s="26">
        <f t="shared" si="1"/>
        <v>0.32000000000000006</v>
      </c>
      <c r="AL2" s="22" t="s">
        <v>47</v>
      </c>
    </row>
    <row r="3" spans="1:40" x14ac:dyDescent="0.25">
      <c r="A3">
        <v>8</v>
      </c>
      <c r="B3" t="s">
        <v>23</v>
      </c>
      <c r="C3">
        <v>6</v>
      </c>
      <c r="D3">
        <v>1</v>
      </c>
      <c r="E3" t="b">
        <v>0</v>
      </c>
      <c r="F3">
        <v>189</v>
      </c>
      <c r="G3" t="s">
        <v>23</v>
      </c>
      <c r="H3">
        <v>1.349</v>
      </c>
      <c r="I3">
        <v>2.6869999999999998</v>
      </c>
      <c r="J3">
        <v>0.251</v>
      </c>
      <c r="K3">
        <v>0.55500000000000005</v>
      </c>
      <c r="L3">
        <v>2.2050000000000001</v>
      </c>
      <c r="M3">
        <v>1.651</v>
      </c>
      <c r="N3">
        <v>1.101</v>
      </c>
      <c r="O3">
        <v>2.2120000000000002</v>
      </c>
      <c r="P3">
        <v>0.13500000000000001</v>
      </c>
      <c r="Q3">
        <v>0.41199999999999998</v>
      </c>
      <c r="R3">
        <v>1.8160000000000001</v>
      </c>
      <c r="S3">
        <v>1.589</v>
      </c>
      <c r="T3">
        <v>1.6279999999999999</v>
      </c>
      <c r="U3">
        <v>3.2320000000000002</v>
      </c>
      <c r="V3">
        <v>0.378</v>
      </c>
      <c r="W3">
        <v>0.71299999999999997</v>
      </c>
      <c r="X3">
        <v>2.6480000000000001</v>
      </c>
      <c r="Y3" s="10">
        <v>1.714</v>
      </c>
      <c r="Z3" s="21">
        <f t="shared" ref="Z3:AE23" si="2">H3-N3</f>
        <v>0.248</v>
      </c>
      <c r="AA3" s="22">
        <f t="shared" si="0"/>
        <v>0.47499999999999964</v>
      </c>
      <c r="AB3" s="22">
        <f t="shared" si="0"/>
        <v>0.11599999999999999</v>
      </c>
      <c r="AC3" s="22">
        <f t="shared" si="0"/>
        <v>0.14300000000000007</v>
      </c>
      <c r="AD3" s="22">
        <f t="shared" si="0"/>
        <v>0.38900000000000001</v>
      </c>
      <c r="AE3" s="22">
        <f t="shared" si="0"/>
        <v>6.2000000000000055E-2</v>
      </c>
      <c r="AF3" s="21">
        <f t="shared" ref="AF3:AK23" si="3">T3-H3</f>
        <v>0.27899999999999991</v>
      </c>
      <c r="AG3" s="22">
        <f t="shared" si="1"/>
        <v>0.54500000000000037</v>
      </c>
      <c r="AH3" s="22">
        <f t="shared" si="1"/>
        <v>0.127</v>
      </c>
      <c r="AI3" s="22">
        <f t="shared" si="1"/>
        <v>0.15799999999999992</v>
      </c>
      <c r="AJ3" s="22">
        <f t="shared" si="1"/>
        <v>0.44300000000000006</v>
      </c>
      <c r="AK3" s="26">
        <f t="shared" si="1"/>
        <v>6.2999999999999945E-2</v>
      </c>
      <c r="AL3" s="22" t="s">
        <v>23</v>
      </c>
    </row>
    <row r="4" spans="1:40" x14ac:dyDescent="0.25">
      <c r="A4">
        <v>15</v>
      </c>
      <c r="B4" t="s">
        <v>24</v>
      </c>
      <c r="C4">
        <v>6</v>
      </c>
      <c r="D4">
        <v>1</v>
      </c>
      <c r="E4" t="b">
        <v>0</v>
      </c>
      <c r="F4">
        <v>718</v>
      </c>
      <c r="G4" t="s">
        <v>48</v>
      </c>
      <c r="H4">
        <v>1.72</v>
      </c>
      <c r="I4">
        <v>3.7629999999999999</v>
      </c>
      <c r="J4">
        <v>0.67900000000000005</v>
      </c>
      <c r="K4">
        <v>1.4950000000000001</v>
      </c>
      <c r="L4">
        <v>2.3559999999999999</v>
      </c>
      <c r="M4">
        <v>1.6819999999999999</v>
      </c>
      <c r="N4">
        <v>1.536</v>
      </c>
      <c r="O4">
        <v>3.3849999999999998</v>
      </c>
      <c r="P4">
        <v>0.55200000000000005</v>
      </c>
      <c r="Q4">
        <v>1.3140000000000001</v>
      </c>
      <c r="R4">
        <v>2.137</v>
      </c>
      <c r="S4">
        <v>1.6439999999999999</v>
      </c>
      <c r="T4">
        <v>1.917</v>
      </c>
      <c r="U4">
        <v>4.1740000000000004</v>
      </c>
      <c r="V4">
        <v>0.81599999999999995</v>
      </c>
      <c r="W4">
        <v>1.69</v>
      </c>
      <c r="X4">
        <v>2.59</v>
      </c>
      <c r="Y4" s="10">
        <v>1.72</v>
      </c>
      <c r="Z4" s="21">
        <f t="shared" si="2"/>
        <v>0.18399999999999994</v>
      </c>
      <c r="AA4" s="22">
        <f t="shared" si="0"/>
        <v>0.37800000000000011</v>
      </c>
      <c r="AB4" s="22">
        <f t="shared" si="0"/>
        <v>0.127</v>
      </c>
      <c r="AC4" s="22">
        <f t="shared" si="0"/>
        <v>0.18100000000000005</v>
      </c>
      <c r="AD4" s="22">
        <f t="shared" si="0"/>
        <v>0.21899999999999986</v>
      </c>
      <c r="AE4" s="22">
        <f t="shared" si="0"/>
        <v>3.8000000000000034E-2</v>
      </c>
      <c r="AF4" s="21">
        <f t="shared" si="3"/>
        <v>0.19700000000000006</v>
      </c>
      <c r="AG4" s="22">
        <f t="shared" si="1"/>
        <v>0.41100000000000048</v>
      </c>
      <c r="AH4" s="22">
        <f t="shared" si="1"/>
        <v>0.1369999999999999</v>
      </c>
      <c r="AI4" s="22">
        <f t="shared" si="1"/>
        <v>0.19499999999999984</v>
      </c>
      <c r="AJ4" s="22">
        <f t="shared" si="1"/>
        <v>0.23399999999999999</v>
      </c>
      <c r="AK4" s="26">
        <f t="shared" si="1"/>
        <v>3.8000000000000034E-2</v>
      </c>
      <c r="AL4" s="22" t="s">
        <v>48</v>
      </c>
    </row>
    <row r="5" spans="1:40" x14ac:dyDescent="0.25">
      <c r="A5">
        <v>22</v>
      </c>
      <c r="B5" t="s">
        <v>25</v>
      </c>
      <c r="C5">
        <v>6</v>
      </c>
      <c r="D5">
        <v>1</v>
      </c>
      <c r="E5" t="b">
        <v>0</v>
      </c>
      <c r="F5">
        <v>0</v>
      </c>
      <c r="G5" t="s">
        <v>49</v>
      </c>
      <c r="H5" t="s">
        <v>26</v>
      </c>
      <c r="I5" t="s">
        <v>26</v>
      </c>
      <c r="J5" t="s">
        <v>26</v>
      </c>
      <c r="K5" t="s">
        <v>26</v>
      </c>
      <c r="L5" t="s">
        <v>26</v>
      </c>
      <c r="M5" t="s">
        <v>26</v>
      </c>
      <c r="N5" t="s">
        <v>26</v>
      </c>
      <c r="O5" t="s">
        <v>26</v>
      </c>
      <c r="P5" t="s">
        <v>26</v>
      </c>
      <c r="Q5" t="s">
        <v>26</v>
      </c>
      <c r="R5" t="s">
        <v>26</v>
      </c>
      <c r="S5" t="s">
        <v>26</v>
      </c>
      <c r="T5" t="s">
        <v>26</v>
      </c>
      <c r="U5" t="s">
        <v>26</v>
      </c>
      <c r="V5" t="s">
        <v>26</v>
      </c>
      <c r="W5" t="s">
        <v>26</v>
      </c>
      <c r="X5" t="s">
        <v>26</v>
      </c>
      <c r="Y5" s="10" t="s">
        <v>26</v>
      </c>
      <c r="Z5" s="21" t="e">
        <f t="shared" si="2"/>
        <v>#VALUE!</v>
      </c>
      <c r="AA5" s="22" t="e">
        <f t="shared" si="0"/>
        <v>#VALUE!</v>
      </c>
      <c r="AB5" s="22" t="e">
        <f t="shared" si="0"/>
        <v>#VALUE!</v>
      </c>
      <c r="AC5" s="22" t="e">
        <f t="shared" si="0"/>
        <v>#VALUE!</v>
      </c>
      <c r="AD5" s="22" t="e">
        <f t="shared" si="0"/>
        <v>#VALUE!</v>
      </c>
      <c r="AE5" s="22" t="e">
        <f t="shared" si="0"/>
        <v>#VALUE!</v>
      </c>
      <c r="AF5" s="21" t="e">
        <f t="shared" si="3"/>
        <v>#VALUE!</v>
      </c>
      <c r="AG5" s="22" t="e">
        <f t="shared" si="1"/>
        <v>#VALUE!</v>
      </c>
      <c r="AH5" s="22" t="e">
        <f t="shared" si="1"/>
        <v>#VALUE!</v>
      </c>
      <c r="AI5" s="22" t="e">
        <f t="shared" si="1"/>
        <v>#VALUE!</v>
      </c>
      <c r="AJ5" s="22" t="e">
        <f t="shared" si="1"/>
        <v>#VALUE!</v>
      </c>
      <c r="AK5" s="26" t="e">
        <f t="shared" si="1"/>
        <v>#VALUE!</v>
      </c>
      <c r="AL5" s="22" t="s">
        <v>49</v>
      </c>
    </row>
    <row r="6" spans="1:40" x14ac:dyDescent="0.25">
      <c r="A6">
        <v>29</v>
      </c>
      <c r="B6" t="s">
        <v>27</v>
      </c>
      <c r="C6">
        <v>6</v>
      </c>
      <c r="D6">
        <v>1</v>
      </c>
      <c r="E6" t="b">
        <v>0</v>
      </c>
      <c r="F6">
        <v>26</v>
      </c>
      <c r="G6" t="s">
        <v>27</v>
      </c>
      <c r="H6">
        <v>1.7310000000000001</v>
      </c>
      <c r="I6">
        <v>0.995</v>
      </c>
      <c r="J6">
        <v>0.76200000000000001</v>
      </c>
      <c r="K6">
        <v>0.64</v>
      </c>
      <c r="L6">
        <v>0.747</v>
      </c>
      <c r="M6">
        <v>1.665</v>
      </c>
      <c r="N6">
        <v>1.0469999999999999</v>
      </c>
      <c r="O6">
        <v>0.46400000000000002</v>
      </c>
      <c r="P6">
        <v>9.4E-2</v>
      </c>
      <c r="Q6">
        <v>0.19900000000000001</v>
      </c>
      <c r="R6">
        <v>0.32100000000000001</v>
      </c>
      <c r="S6">
        <v>1.524</v>
      </c>
      <c r="T6">
        <v>2.6419999999999999</v>
      </c>
      <c r="U6">
        <v>1.718</v>
      </c>
      <c r="V6">
        <v>1.839</v>
      </c>
      <c r="W6">
        <v>1.244</v>
      </c>
      <c r="X6">
        <v>1.31</v>
      </c>
      <c r="Y6" s="10">
        <v>1.8140000000000001</v>
      </c>
      <c r="Z6" s="21">
        <f t="shared" si="2"/>
        <v>0.68400000000000016</v>
      </c>
      <c r="AA6" s="22">
        <f t="shared" si="0"/>
        <v>0.53099999999999992</v>
      </c>
      <c r="AB6" s="22">
        <f t="shared" si="0"/>
        <v>0.66800000000000004</v>
      </c>
      <c r="AC6" s="22">
        <f t="shared" si="0"/>
        <v>0.441</v>
      </c>
      <c r="AD6" s="22">
        <f t="shared" si="0"/>
        <v>0.42599999999999999</v>
      </c>
      <c r="AE6" s="22">
        <f t="shared" si="0"/>
        <v>0.14100000000000001</v>
      </c>
      <c r="AF6" s="21">
        <f t="shared" si="3"/>
        <v>0.91099999999999981</v>
      </c>
      <c r="AG6" s="22">
        <f t="shared" si="1"/>
        <v>0.72299999999999998</v>
      </c>
      <c r="AH6" s="22">
        <f t="shared" si="1"/>
        <v>1.077</v>
      </c>
      <c r="AI6" s="22">
        <f t="shared" si="1"/>
        <v>0.60399999999999998</v>
      </c>
      <c r="AJ6" s="22">
        <f t="shared" si="1"/>
        <v>0.56300000000000006</v>
      </c>
      <c r="AK6" s="26">
        <f t="shared" si="1"/>
        <v>0.14900000000000002</v>
      </c>
      <c r="AL6" s="22" t="s">
        <v>27</v>
      </c>
    </row>
    <row r="7" spans="1:40" x14ac:dyDescent="0.25">
      <c r="A7">
        <v>36</v>
      </c>
      <c r="B7" t="s">
        <v>28</v>
      </c>
      <c r="C7">
        <v>6</v>
      </c>
      <c r="D7">
        <v>1</v>
      </c>
      <c r="E7" t="b">
        <v>0</v>
      </c>
      <c r="F7">
        <v>781</v>
      </c>
      <c r="G7" t="s">
        <v>50</v>
      </c>
      <c r="H7">
        <v>2.7429999999999999</v>
      </c>
      <c r="I7">
        <v>4.444</v>
      </c>
      <c r="J7">
        <v>0.70099999999999996</v>
      </c>
      <c r="K7">
        <v>0.54500000000000004</v>
      </c>
      <c r="L7">
        <v>4.0510000000000002</v>
      </c>
      <c r="M7">
        <v>1.736</v>
      </c>
      <c r="N7">
        <v>2.4609999999999999</v>
      </c>
      <c r="O7">
        <v>3.984</v>
      </c>
      <c r="P7">
        <v>0.59199999999999997</v>
      </c>
      <c r="Q7">
        <v>0.47699999999999998</v>
      </c>
      <c r="R7">
        <v>3.6880000000000002</v>
      </c>
      <c r="S7">
        <v>1.698</v>
      </c>
      <c r="T7">
        <v>3.048</v>
      </c>
      <c r="U7">
        <v>4.9470000000000001</v>
      </c>
      <c r="V7">
        <v>0.81699999999999995</v>
      </c>
      <c r="W7">
        <v>0.61599999999999999</v>
      </c>
      <c r="X7">
        <v>4.4409999999999998</v>
      </c>
      <c r="Y7" s="10">
        <v>1.7749999999999999</v>
      </c>
      <c r="Z7" s="21">
        <f t="shared" si="2"/>
        <v>0.28200000000000003</v>
      </c>
      <c r="AA7" s="22">
        <f t="shared" si="0"/>
        <v>0.45999999999999996</v>
      </c>
      <c r="AB7" s="22">
        <f t="shared" si="0"/>
        <v>0.10899999999999999</v>
      </c>
      <c r="AC7" s="22">
        <f t="shared" si="0"/>
        <v>6.800000000000006E-2</v>
      </c>
      <c r="AD7" s="22">
        <f t="shared" si="0"/>
        <v>0.36299999999999999</v>
      </c>
      <c r="AE7" s="22">
        <f t="shared" si="0"/>
        <v>3.8000000000000034E-2</v>
      </c>
      <c r="AF7" s="21">
        <f t="shared" si="3"/>
        <v>0.30500000000000016</v>
      </c>
      <c r="AG7" s="22">
        <f t="shared" si="1"/>
        <v>0.50300000000000011</v>
      </c>
      <c r="AH7" s="22">
        <f t="shared" si="1"/>
        <v>0.11599999999999999</v>
      </c>
      <c r="AI7" s="22">
        <f t="shared" si="1"/>
        <v>7.0999999999999952E-2</v>
      </c>
      <c r="AJ7" s="22">
        <f t="shared" si="1"/>
        <v>0.38999999999999968</v>
      </c>
      <c r="AK7" s="26">
        <f t="shared" si="1"/>
        <v>3.8999999999999924E-2</v>
      </c>
      <c r="AL7" s="22" t="s">
        <v>50</v>
      </c>
    </row>
    <row r="8" spans="1:40" x14ac:dyDescent="0.25">
      <c r="A8">
        <v>43</v>
      </c>
      <c r="B8" t="s">
        <v>29</v>
      </c>
      <c r="C8">
        <v>6</v>
      </c>
      <c r="D8">
        <v>1</v>
      </c>
      <c r="E8" t="b">
        <v>0</v>
      </c>
      <c r="F8">
        <v>0</v>
      </c>
      <c r="G8" t="s">
        <v>61</v>
      </c>
      <c r="H8" t="s">
        <v>26</v>
      </c>
      <c r="I8" t="s">
        <v>26</v>
      </c>
      <c r="J8" t="s">
        <v>26</v>
      </c>
      <c r="K8" t="s">
        <v>26</v>
      </c>
      <c r="L8" t="s">
        <v>26</v>
      </c>
      <c r="M8" t="s">
        <v>26</v>
      </c>
      <c r="N8" t="s">
        <v>26</v>
      </c>
      <c r="O8" t="s">
        <v>26</v>
      </c>
      <c r="P8" t="s">
        <v>26</v>
      </c>
      <c r="Q8" t="s">
        <v>26</v>
      </c>
      <c r="R8" t="s">
        <v>26</v>
      </c>
      <c r="S8" t="s">
        <v>26</v>
      </c>
      <c r="T8" t="s">
        <v>26</v>
      </c>
      <c r="U8" t="s">
        <v>26</v>
      </c>
      <c r="V8" t="s">
        <v>26</v>
      </c>
      <c r="W8" t="s">
        <v>26</v>
      </c>
      <c r="X8" t="s">
        <v>26</v>
      </c>
      <c r="Y8" s="10" t="s">
        <v>26</v>
      </c>
      <c r="Z8" s="21" t="e">
        <f t="shared" si="2"/>
        <v>#VALUE!</v>
      </c>
      <c r="AA8" s="22" t="e">
        <f t="shared" si="0"/>
        <v>#VALUE!</v>
      </c>
      <c r="AB8" s="22" t="e">
        <f t="shared" si="0"/>
        <v>#VALUE!</v>
      </c>
      <c r="AC8" s="22" t="e">
        <f t="shared" si="0"/>
        <v>#VALUE!</v>
      </c>
      <c r="AD8" s="22" t="e">
        <f t="shared" si="0"/>
        <v>#VALUE!</v>
      </c>
      <c r="AE8" s="22" t="e">
        <f t="shared" si="0"/>
        <v>#VALUE!</v>
      </c>
      <c r="AF8" s="21" t="e">
        <f t="shared" si="3"/>
        <v>#VALUE!</v>
      </c>
      <c r="AG8" s="22" t="e">
        <f t="shared" si="1"/>
        <v>#VALUE!</v>
      </c>
      <c r="AH8" s="22" t="e">
        <f t="shared" si="1"/>
        <v>#VALUE!</v>
      </c>
      <c r="AI8" s="22" t="e">
        <f t="shared" si="1"/>
        <v>#VALUE!</v>
      </c>
      <c r="AJ8" s="22" t="e">
        <f t="shared" si="1"/>
        <v>#VALUE!</v>
      </c>
      <c r="AK8" s="26" t="e">
        <f t="shared" si="1"/>
        <v>#VALUE!</v>
      </c>
      <c r="AL8" s="22" t="s">
        <v>61</v>
      </c>
    </row>
    <row r="9" spans="1:40" x14ac:dyDescent="0.25">
      <c r="A9">
        <v>50</v>
      </c>
      <c r="B9" t="s">
        <v>30</v>
      </c>
      <c r="C9">
        <v>6</v>
      </c>
      <c r="D9">
        <v>1</v>
      </c>
      <c r="E9" t="b">
        <v>0</v>
      </c>
      <c r="F9">
        <v>8</v>
      </c>
      <c r="G9" t="s">
        <v>51</v>
      </c>
      <c r="H9">
        <v>2.5649999999999999</v>
      </c>
      <c r="I9">
        <v>0.495</v>
      </c>
      <c r="J9">
        <v>0.40600000000000003</v>
      </c>
      <c r="K9">
        <v>0.53700000000000003</v>
      </c>
      <c r="L9">
        <v>0.67900000000000005</v>
      </c>
      <c r="M9">
        <v>1.5089999999999999</v>
      </c>
      <c r="N9">
        <v>0.83899999999999997</v>
      </c>
      <c r="O9">
        <v>-7.5999999999999998E-2</v>
      </c>
      <c r="P9">
        <v>-0.23400000000000001</v>
      </c>
      <c r="Q9">
        <v>-0.2</v>
      </c>
      <c r="R9">
        <v>0.13200000000000001</v>
      </c>
      <c r="S9">
        <v>1.1990000000000001</v>
      </c>
      <c r="T9">
        <v>5.9130000000000003</v>
      </c>
      <c r="U9">
        <v>1.419</v>
      </c>
      <c r="V9">
        <v>1.583</v>
      </c>
      <c r="W9">
        <v>1.9530000000000001</v>
      </c>
      <c r="X9">
        <v>1.4910000000000001</v>
      </c>
      <c r="Y9" s="10">
        <v>1.8620000000000001</v>
      </c>
      <c r="Z9" s="21">
        <f t="shared" si="2"/>
        <v>1.726</v>
      </c>
      <c r="AA9" s="22">
        <f t="shared" si="0"/>
        <v>0.57099999999999995</v>
      </c>
      <c r="AB9" s="22">
        <f t="shared" si="0"/>
        <v>0.64</v>
      </c>
      <c r="AC9" s="22">
        <f t="shared" si="0"/>
        <v>0.7370000000000001</v>
      </c>
      <c r="AD9" s="22">
        <f t="shared" si="0"/>
        <v>0.54700000000000004</v>
      </c>
      <c r="AE9" s="22">
        <f t="shared" si="0"/>
        <v>0.30999999999999983</v>
      </c>
      <c r="AF9" s="21">
        <f t="shared" si="3"/>
        <v>3.3480000000000003</v>
      </c>
      <c r="AG9" s="22">
        <f t="shared" si="1"/>
        <v>0.92400000000000004</v>
      </c>
      <c r="AH9" s="22">
        <f t="shared" si="1"/>
        <v>1.177</v>
      </c>
      <c r="AI9" s="22">
        <f t="shared" si="1"/>
        <v>1.4159999999999999</v>
      </c>
      <c r="AJ9" s="22">
        <f t="shared" si="1"/>
        <v>0.81200000000000006</v>
      </c>
      <c r="AK9" s="26">
        <f t="shared" si="1"/>
        <v>0.3530000000000002</v>
      </c>
      <c r="AL9" s="22" t="s">
        <v>51</v>
      </c>
    </row>
    <row r="10" spans="1:40" x14ac:dyDescent="0.25">
      <c r="A10">
        <v>57</v>
      </c>
      <c r="B10" t="s">
        <v>31</v>
      </c>
      <c r="C10">
        <v>6</v>
      </c>
      <c r="D10">
        <v>1</v>
      </c>
      <c r="E10" t="b">
        <v>0</v>
      </c>
      <c r="F10">
        <v>11</v>
      </c>
      <c r="G10" t="s">
        <v>65</v>
      </c>
      <c r="H10">
        <v>1.248</v>
      </c>
      <c r="I10">
        <v>1.6830000000000001</v>
      </c>
      <c r="J10">
        <v>0.66100000000000003</v>
      </c>
      <c r="K10">
        <v>0.316</v>
      </c>
      <c r="L10">
        <v>1.9179999999999999</v>
      </c>
      <c r="M10">
        <v>1.635</v>
      </c>
      <c r="N10">
        <v>0.28499999999999998</v>
      </c>
      <c r="O10">
        <v>0.193</v>
      </c>
      <c r="P10">
        <v>-0.153</v>
      </c>
      <c r="Q10">
        <v>-7.4999999999999997E-2</v>
      </c>
      <c r="R10">
        <v>0.40200000000000002</v>
      </c>
      <c r="S10">
        <v>1.3260000000000001</v>
      </c>
      <c r="T10">
        <v>2.9329999999999998</v>
      </c>
      <c r="U10">
        <v>5.03</v>
      </c>
      <c r="V10">
        <v>2.2599999999999998</v>
      </c>
      <c r="W10">
        <v>0.871</v>
      </c>
      <c r="X10">
        <v>5.0750000000000002</v>
      </c>
      <c r="Y10" s="10">
        <v>1.9850000000000001</v>
      </c>
      <c r="Z10" s="21">
        <f t="shared" si="2"/>
        <v>0.96300000000000008</v>
      </c>
      <c r="AA10" s="22">
        <f t="shared" si="0"/>
        <v>1.49</v>
      </c>
      <c r="AB10" s="22">
        <f t="shared" si="0"/>
        <v>0.81400000000000006</v>
      </c>
      <c r="AC10" s="22">
        <f t="shared" si="0"/>
        <v>0.39100000000000001</v>
      </c>
      <c r="AD10" s="22">
        <f t="shared" si="0"/>
        <v>1.516</v>
      </c>
      <c r="AE10" s="22">
        <f t="shared" si="0"/>
        <v>0.30899999999999994</v>
      </c>
      <c r="AF10" s="21">
        <f t="shared" si="3"/>
        <v>1.6849999999999998</v>
      </c>
      <c r="AG10" s="22">
        <f t="shared" si="1"/>
        <v>3.3470000000000004</v>
      </c>
      <c r="AH10" s="22">
        <f t="shared" si="1"/>
        <v>1.5989999999999998</v>
      </c>
      <c r="AI10" s="22">
        <f t="shared" si="1"/>
        <v>0.55499999999999994</v>
      </c>
      <c r="AJ10" s="22">
        <f t="shared" si="1"/>
        <v>3.157</v>
      </c>
      <c r="AK10" s="26">
        <f t="shared" si="1"/>
        <v>0.35000000000000009</v>
      </c>
      <c r="AL10" s="22" t="s">
        <v>65</v>
      </c>
    </row>
    <row r="11" spans="1:40" x14ac:dyDescent="0.25">
      <c r="A11">
        <v>64</v>
      </c>
      <c r="B11" t="s">
        <v>32</v>
      </c>
      <c r="C11">
        <v>6</v>
      </c>
      <c r="D11">
        <v>1</v>
      </c>
      <c r="E11" t="b">
        <v>0</v>
      </c>
      <c r="F11">
        <v>335</v>
      </c>
      <c r="G11" t="s">
        <v>63</v>
      </c>
      <c r="H11">
        <v>1.3140000000000001</v>
      </c>
      <c r="I11">
        <v>4.53</v>
      </c>
      <c r="J11">
        <v>1.196</v>
      </c>
      <c r="K11">
        <v>1.9319999999999999</v>
      </c>
      <c r="L11">
        <v>1.718</v>
      </c>
      <c r="M11">
        <v>1.673</v>
      </c>
      <c r="N11">
        <v>1.1200000000000001</v>
      </c>
      <c r="O11">
        <v>3.9580000000000002</v>
      </c>
      <c r="P11">
        <v>0.90800000000000003</v>
      </c>
      <c r="Q11">
        <v>1.6359999999999999</v>
      </c>
      <c r="R11">
        <v>1.4770000000000001</v>
      </c>
      <c r="S11">
        <v>1.6180000000000001</v>
      </c>
      <c r="T11">
        <v>1.526</v>
      </c>
      <c r="U11">
        <v>5.1689999999999996</v>
      </c>
      <c r="V11">
        <v>1.528</v>
      </c>
      <c r="W11">
        <v>2.2610000000000001</v>
      </c>
      <c r="X11">
        <v>1.984</v>
      </c>
      <c r="Y11" s="10">
        <v>1.7290000000000001</v>
      </c>
      <c r="Z11" s="21">
        <f t="shared" si="2"/>
        <v>0.19399999999999995</v>
      </c>
      <c r="AA11" s="22">
        <f t="shared" si="0"/>
        <v>0.57200000000000006</v>
      </c>
      <c r="AB11" s="22">
        <f t="shared" si="0"/>
        <v>0.28799999999999992</v>
      </c>
      <c r="AC11" s="22">
        <f t="shared" si="0"/>
        <v>0.29600000000000004</v>
      </c>
      <c r="AD11" s="22">
        <f t="shared" si="0"/>
        <v>0.24099999999999988</v>
      </c>
      <c r="AE11" s="22">
        <f t="shared" si="0"/>
        <v>5.4999999999999938E-2</v>
      </c>
      <c r="AF11" s="21">
        <f t="shared" si="3"/>
        <v>0.21199999999999997</v>
      </c>
      <c r="AG11" s="22">
        <f t="shared" si="1"/>
        <v>0.63899999999999935</v>
      </c>
      <c r="AH11" s="22">
        <f t="shared" si="1"/>
        <v>0.33200000000000007</v>
      </c>
      <c r="AI11" s="22">
        <f t="shared" si="1"/>
        <v>0.32900000000000018</v>
      </c>
      <c r="AJ11" s="22">
        <f t="shared" si="1"/>
        <v>0.26600000000000001</v>
      </c>
      <c r="AK11" s="26">
        <f t="shared" si="1"/>
        <v>5.600000000000005E-2</v>
      </c>
      <c r="AL11" s="22" t="s">
        <v>63</v>
      </c>
    </row>
    <row r="12" spans="1:40" x14ac:dyDescent="0.25">
      <c r="A12">
        <v>71</v>
      </c>
      <c r="B12" t="s">
        <v>33</v>
      </c>
      <c r="C12">
        <v>6</v>
      </c>
      <c r="D12">
        <v>1</v>
      </c>
      <c r="E12" t="b">
        <v>0</v>
      </c>
      <c r="F12">
        <v>3</v>
      </c>
      <c r="G12" t="s">
        <v>33</v>
      </c>
      <c r="H12">
        <v>0.30099999999999999</v>
      </c>
      <c r="I12">
        <v>1.6739999999999999</v>
      </c>
      <c r="J12">
        <v>1.054</v>
      </c>
      <c r="K12">
        <v>0.372</v>
      </c>
      <c r="L12">
        <v>0.375</v>
      </c>
      <c r="M12">
        <v>1.4870000000000001</v>
      </c>
      <c r="N12">
        <v>-0.57999999999999996</v>
      </c>
      <c r="O12">
        <v>-0.68100000000000005</v>
      </c>
      <c r="P12">
        <v>-0.66700000000000004</v>
      </c>
      <c r="Q12">
        <v>-0.42599999999999999</v>
      </c>
      <c r="R12">
        <v>-0.65</v>
      </c>
      <c r="S12">
        <v>0.65100000000000002</v>
      </c>
      <c r="T12">
        <v>3.0270000000000001</v>
      </c>
      <c r="U12">
        <v>21.417000000000002</v>
      </c>
      <c r="V12">
        <v>11.676</v>
      </c>
      <c r="W12">
        <v>2.2749999999999999</v>
      </c>
      <c r="X12">
        <v>4.4089999999999998</v>
      </c>
      <c r="Y12" s="10">
        <v>2.746</v>
      </c>
      <c r="Z12" s="21">
        <f t="shared" si="2"/>
        <v>0.88100000000000001</v>
      </c>
      <c r="AA12" s="22">
        <f t="shared" si="0"/>
        <v>2.355</v>
      </c>
      <c r="AB12" s="22">
        <f t="shared" si="0"/>
        <v>1.7210000000000001</v>
      </c>
      <c r="AC12" s="22">
        <f t="shared" si="0"/>
        <v>0.79800000000000004</v>
      </c>
      <c r="AD12" s="22">
        <f t="shared" si="0"/>
        <v>1.0249999999999999</v>
      </c>
      <c r="AE12" s="22">
        <f t="shared" si="0"/>
        <v>0.83600000000000008</v>
      </c>
      <c r="AF12" s="21">
        <f t="shared" si="3"/>
        <v>2.726</v>
      </c>
      <c r="AG12" s="22">
        <f t="shared" si="1"/>
        <v>19.743000000000002</v>
      </c>
      <c r="AH12" s="22">
        <f t="shared" si="1"/>
        <v>10.622</v>
      </c>
      <c r="AI12" s="22">
        <f t="shared" si="1"/>
        <v>1.903</v>
      </c>
      <c r="AJ12" s="22">
        <f t="shared" si="1"/>
        <v>4.0339999999999998</v>
      </c>
      <c r="AK12" s="26">
        <f t="shared" si="1"/>
        <v>1.2589999999999999</v>
      </c>
      <c r="AL12" s="22" t="s">
        <v>33</v>
      </c>
    </row>
    <row r="13" spans="1:40" x14ac:dyDescent="0.25">
      <c r="A13">
        <v>78</v>
      </c>
      <c r="B13" t="s">
        <v>34</v>
      </c>
      <c r="C13">
        <v>6</v>
      </c>
      <c r="D13">
        <v>1</v>
      </c>
      <c r="E13" t="b">
        <v>0</v>
      </c>
      <c r="F13">
        <v>2</v>
      </c>
      <c r="G13" t="s">
        <v>62</v>
      </c>
      <c r="H13">
        <v>0</v>
      </c>
      <c r="I13">
        <v>3.2429999999999999</v>
      </c>
      <c r="J13">
        <v>0</v>
      </c>
      <c r="K13">
        <v>0.41399999999999998</v>
      </c>
      <c r="L13">
        <v>0.93600000000000005</v>
      </c>
      <c r="M13">
        <v>1.7390000000000001</v>
      </c>
      <c r="N13">
        <v>0</v>
      </c>
      <c r="O13">
        <v>-0.94799999999999995</v>
      </c>
      <c r="P13">
        <v>0</v>
      </c>
      <c r="Q13">
        <v>-0.98299999999999998</v>
      </c>
      <c r="R13">
        <v>-0.92500000000000004</v>
      </c>
      <c r="S13">
        <v>-0.14000000000000001</v>
      </c>
      <c r="T13">
        <v>0</v>
      </c>
      <c r="U13">
        <v>346.28199999999998</v>
      </c>
      <c r="V13">
        <v>0</v>
      </c>
      <c r="W13">
        <v>114.761</v>
      </c>
      <c r="X13">
        <v>48.758000000000003</v>
      </c>
      <c r="Y13" s="10">
        <v>7.7240000000000002</v>
      </c>
      <c r="Z13" s="21">
        <f t="shared" si="2"/>
        <v>0</v>
      </c>
      <c r="AA13" s="22">
        <f t="shared" si="0"/>
        <v>4.1909999999999998</v>
      </c>
      <c r="AB13" s="22">
        <f t="shared" si="0"/>
        <v>0</v>
      </c>
      <c r="AC13" s="22">
        <f t="shared" si="0"/>
        <v>1.397</v>
      </c>
      <c r="AD13" s="22">
        <f t="shared" si="0"/>
        <v>1.8610000000000002</v>
      </c>
      <c r="AE13" s="22">
        <f t="shared" si="0"/>
        <v>1.879</v>
      </c>
      <c r="AF13" s="21">
        <f t="shared" si="3"/>
        <v>0</v>
      </c>
      <c r="AG13" s="22">
        <f t="shared" si="1"/>
        <v>343.03899999999999</v>
      </c>
      <c r="AH13" s="22">
        <f t="shared" si="1"/>
        <v>0</v>
      </c>
      <c r="AI13" s="22">
        <f t="shared" si="1"/>
        <v>114.34699999999999</v>
      </c>
      <c r="AJ13" s="22">
        <f t="shared" si="1"/>
        <v>47.822000000000003</v>
      </c>
      <c r="AK13" s="26">
        <f t="shared" si="1"/>
        <v>5.9850000000000003</v>
      </c>
      <c r="AL13" s="22" t="s">
        <v>62</v>
      </c>
    </row>
    <row r="14" spans="1:40" x14ac:dyDescent="0.25">
      <c r="A14">
        <v>85</v>
      </c>
      <c r="B14" t="s">
        <v>35</v>
      </c>
      <c r="C14">
        <v>6</v>
      </c>
      <c r="D14">
        <v>1</v>
      </c>
      <c r="E14" t="b">
        <v>0</v>
      </c>
      <c r="F14">
        <v>382</v>
      </c>
      <c r="G14" t="s">
        <v>52</v>
      </c>
      <c r="H14">
        <v>4.4820000000000002</v>
      </c>
      <c r="I14">
        <v>8.2680000000000007</v>
      </c>
      <c r="J14">
        <v>1.034</v>
      </c>
      <c r="K14">
        <v>3.145</v>
      </c>
      <c r="L14">
        <v>5.093</v>
      </c>
      <c r="M14">
        <v>1.776</v>
      </c>
      <c r="N14">
        <v>3.9140000000000001</v>
      </c>
      <c r="O14">
        <v>7.157</v>
      </c>
      <c r="P14">
        <v>0.84799999999999998</v>
      </c>
      <c r="Q14">
        <v>2.7050000000000001</v>
      </c>
      <c r="R14">
        <v>4.4870000000000001</v>
      </c>
      <c r="S14">
        <v>1.7130000000000001</v>
      </c>
      <c r="T14">
        <v>5.1150000000000002</v>
      </c>
      <c r="U14">
        <v>9.5310000000000006</v>
      </c>
      <c r="V14">
        <v>1.238</v>
      </c>
      <c r="W14">
        <v>3.6379999999999999</v>
      </c>
      <c r="X14">
        <v>5.7649999999999997</v>
      </c>
      <c r="Y14" s="10">
        <v>1.841</v>
      </c>
      <c r="Z14" s="21">
        <f t="shared" si="2"/>
        <v>0.56800000000000006</v>
      </c>
      <c r="AA14" s="22">
        <f t="shared" si="0"/>
        <v>1.1110000000000007</v>
      </c>
      <c r="AB14" s="22">
        <f t="shared" si="0"/>
        <v>0.18600000000000005</v>
      </c>
      <c r="AC14" s="22">
        <f t="shared" si="0"/>
        <v>0.43999999999999995</v>
      </c>
      <c r="AD14" s="22">
        <f t="shared" si="0"/>
        <v>0.60599999999999987</v>
      </c>
      <c r="AE14" s="22">
        <f t="shared" si="0"/>
        <v>6.2999999999999945E-2</v>
      </c>
      <c r="AF14" s="21">
        <f t="shared" si="3"/>
        <v>0.63300000000000001</v>
      </c>
      <c r="AG14" s="22">
        <f t="shared" si="1"/>
        <v>1.2629999999999999</v>
      </c>
      <c r="AH14" s="22">
        <f t="shared" si="1"/>
        <v>0.20399999999999996</v>
      </c>
      <c r="AI14" s="22">
        <f t="shared" si="1"/>
        <v>0.49299999999999988</v>
      </c>
      <c r="AJ14" s="22">
        <f t="shared" si="1"/>
        <v>0.67199999999999971</v>
      </c>
      <c r="AK14" s="26">
        <f t="shared" si="1"/>
        <v>6.4999999999999947E-2</v>
      </c>
      <c r="AL14" s="22" t="s">
        <v>52</v>
      </c>
    </row>
    <row r="15" spans="1:40" x14ac:dyDescent="0.25">
      <c r="A15">
        <v>92</v>
      </c>
      <c r="B15" t="s">
        <v>36</v>
      </c>
      <c r="C15">
        <v>6</v>
      </c>
      <c r="D15">
        <v>1</v>
      </c>
      <c r="E15" t="b">
        <v>0</v>
      </c>
      <c r="F15">
        <v>0</v>
      </c>
      <c r="G15" t="s">
        <v>53</v>
      </c>
      <c r="H15" t="s">
        <v>26</v>
      </c>
      <c r="I15" t="s">
        <v>26</v>
      </c>
      <c r="J15" t="s">
        <v>26</v>
      </c>
      <c r="K15" t="s">
        <v>26</v>
      </c>
      <c r="L15" t="s">
        <v>26</v>
      </c>
      <c r="M15" t="s">
        <v>26</v>
      </c>
      <c r="N15" t="s">
        <v>26</v>
      </c>
      <c r="O15" t="s">
        <v>26</v>
      </c>
      <c r="P15" t="s">
        <v>26</v>
      </c>
      <c r="Q15" t="s">
        <v>26</v>
      </c>
      <c r="R15" t="s">
        <v>26</v>
      </c>
      <c r="S15" t="s">
        <v>26</v>
      </c>
      <c r="T15" t="s">
        <v>26</v>
      </c>
      <c r="U15" t="s">
        <v>26</v>
      </c>
      <c r="V15" t="s">
        <v>26</v>
      </c>
      <c r="W15" t="s">
        <v>26</v>
      </c>
      <c r="X15" t="s">
        <v>26</v>
      </c>
      <c r="Y15" s="10" t="s">
        <v>26</v>
      </c>
      <c r="Z15" s="21" t="e">
        <f t="shared" si="2"/>
        <v>#VALUE!</v>
      </c>
      <c r="AA15" s="22" t="e">
        <f t="shared" si="0"/>
        <v>#VALUE!</v>
      </c>
      <c r="AB15" s="22" t="e">
        <f t="shared" si="0"/>
        <v>#VALUE!</v>
      </c>
      <c r="AC15" s="22" t="e">
        <f t="shared" si="0"/>
        <v>#VALUE!</v>
      </c>
      <c r="AD15" s="22" t="e">
        <f t="shared" si="0"/>
        <v>#VALUE!</v>
      </c>
      <c r="AE15" s="22" t="e">
        <f t="shared" si="0"/>
        <v>#VALUE!</v>
      </c>
      <c r="AF15" s="21" t="e">
        <f t="shared" si="3"/>
        <v>#VALUE!</v>
      </c>
      <c r="AG15" s="22" t="e">
        <f t="shared" si="1"/>
        <v>#VALUE!</v>
      </c>
      <c r="AH15" s="22" t="e">
        <f t="shared" si="1"/>
        <v>#VALUE!</v>
      </c>
      <c r="AI15" s="22" t="e">
        <f t="shared" si="1"/>
        <v>#VALUE!</v>
      </c>
      <c r="AJ15" s="22" t="e">
        <f t="shared" si="1"/>
        <v>#VALUE!</v>
      </c>
      <c r="AK15" s="26" t="e">
        <f t="shared" si="1"/>
        <v>#VALUE!</v>
      </c>
      <c r="AL15" s="22" t="s">
        <v>53</v>
      </c>
    </row>
    <row r="16" spans="1:40" x14ac:dyDescent="0.25">
      <c r="A16">
        <v>99</v>
      </c>
      <c r="B16" t="s">
        <v>37</v>
      </c>
      <c r="C16">
        <v>6</v>
      </c>
      <c r="D16">
        <v>1</v>
      </c>
      <c r="E16" t="b">
        <v>0</v>
      </c>
      <c r="F16">
        <v>20</v>
      </c>
      <c r="G16" t="s">
        <v>54</v>
      </c>
      <c r="H16">
        <v>3.2909999999999999</v>
      </c>
      <c r="I16">
        <v>4.5380000000000003</v>
      </c>
      <c r="J16">
        <v>1.8560000000000001</v>
      </c>
      <c r="K16">
        <v>1.0760000000000001</v>
      </c>
      <c r="L16">
        <v>2.1890000000000001</v>
      </c>
      <c r="M16">
        <v>1.675</v>
      </c>
      <c r="N16">
        <v>1.4239999999999999</v>
      </c>
      <c r="O16">
        <v>2.3980000000000001</v>
      </c>
      <c r="P16">
        <v>0.54200000000000004</v>
      </c>
      <c r="Q16">
        <v>0.37</v>
      </c>
      <c r="R16">
        <v>0.93300000000000005</v>
      </c>
      <c r="S16">
        <v>1.52</v>
      </c>
      <c r="T16">
        <v>6.5979999999999999</v>
      </c>
      <c r="U16">
        <v>8.0239999999999991</v>
      </c>
      <c r="V16">
        <v>4.2910000000000004</v>
      </c>
      <c r="W16">
        <v>2.145</v>
      </c>
      <c r="X16">
        <v>4.2590000000000003</v>
      </c>
      <c r="Y16" s="10">
        <v>1.84</v>
      </c>
      <c r="Z16" s="21">
        <f t="shared" si="2"/>
        <v>1.867</v>
      </c>
      <c r="AA16" s="22">
        <f t="shared" si="0"/>
        <v>2.14</v>
      </c>
      <c r="AB16" s="22">
        <f t="shared" si="0"/>
        <v>1.3140000000000001</v>
      </c>
      <c r="AC16" s="22">
        <f t="shared" si="0"/>
        <v>0.70600000000000007</v>
      </c>
      <c r="AD16" s="22">
        <f t="shared" si="0"/>
        <v>1.256</v>
      </c>
      <c r="AE16" s="22">
        <f t="shared" si="0"/>
        <v>0.15500000000000003</v>
      </c>
      <c r="AF16" s="21">
        <f t="shared" si="3"/>
        <v>3.3069999999999999</v>
      </c>
      <c r="AG16" s="22">
        <f t="shared" si="1"/>
        <v>3.4859999999999989</v>
      </c>
      <c r="AH16" s="22">
        <f t="shared" si="1"/>
        <v>2.4350000000000005</v>
      </c>
      <c r="AI16" s="22">
        <f t="shared" si="1"/>
        <v>1.069</v>
      </c>
      <c r="AJ16" s="22">
        <f t="shared" si="1"/>
        <v>2.0700000000000003</v>
      </c>
      <c r="AK16" s="26">
        <f t="shared" si="1"/>
        <v>0.16500000000000004</v>
      </c>
      <c r="AL16" s="22" t="s">
        <v>54</v>
      </c>
    </row>
    <row r="17" spans="1:38" x14ac:dyDescent="0.25">
      <c r="A17">
        <v>106</v>
      </c>
      <c r="B17" t="s">
        <v>38</v>
      </c>
      <c r="C17">
        <v>6</v>
      </c>
      <c r="D17">
        <v>1</v>
      </c>
      <c r="E17" t="b">
        <v>0</v>
      </c>
      <c r="F17">
        <v>21</v>
      </c>
      <c r="G17" t="s">
        <v>55</v>
      </c>
      <c r="H17">
        <v>0.95099999999999996</v>
      </c>
      <c r="I17">
        <v>2.9969999999999999</v>
      </c>
      <c r="J17">
        <v>2.8260000000000001</v>
      </c>
      <c r="K17">
        <v>1.2789999999999999</v>
      </c>
      <c r="L17">
        <v>1.143</v>
      </c>
      <c r="M17">
        <v>1.776</v>
      </c>
      <c r="N17">
        <v>0.38700000000000001</v>
      </c>
      <c r="O17">
        <v>1.401</v>
      </c>
      <c r="P17">
        <v>0.92400000000000004</v>
      </c>
      <c r="Q17">
        <v>0.46200000000000002</v>
      </c>
      <c r="R17">
        <v>0.47199999999999998</v>
      </c>
      <c r="S17">
        <v>1.5329999999999999</v>
      </c>
      <c r="T17">
        <v>1.7430000000000001</v>
      </c>
      <c r="U17">
        <v>5.6520000000000001</v>
      </c>
      <c r="V17">
        <v>6.6079999999999997</v>
      </c>
      <c r="W17">
        <v>2.5529999999999999</v>
      </c>
      <c r="X17">
        <v>2.1190000000000002</v>
      </c>
      <c r="Y17" s="10">
        <v>2.0430000000000001</v>
      </c>
      <c r="Z17" s="21">
        <f t="shared" si="2"/>
        <v>0.56399999999999995</v>
      </c>
      <c r="AA17" s="22">
        <f t="shared" si="0"/>
        <v>1.5959999999999999</v>
      </c>
      <c r="AB17" s="22">
        <f t="shared" si="0"/>
        <v>1.9020000000000001</v>
      </c>
      <c r="AC17" s="22">
        <f t="shared" si="0"/>
        <v>0.81699999999999995</v>
      </c>
      <c r="AD17" s="22">
        <f t="shared" si="0"/>
        <v>0.67100000000000004</v>
      </c>
      <c r="AE17" s="22">
        <f t="shared" si="0"/>
        <v>0.2430000000000001</v>
      </c>
      <c r="AF17" s="21">
        <f t="shared" si="3"/>
        <v>0.79200000000000015</v>
      </c>
      <c r="AG17" s="22">
        <f t="shared" si="1"/>
        <v>2.6550000000000002</v>
      </c>
      <c r="AH17" s="22">
        <f t="shared" si="1"/>
        <v>3.7819999999999996</v>
      </c>
      <c r="AI17" s="22">
        <f t="shared" si="1"/>
        <v>1.274</v>
      </c>
      <c r="AJ17" s="22">
        <f t="shared" si="1"/>
        <v>0.9760000000000002</v>
      </c>
      <c r="AK17" s="26">
        <f t="shared" si="1"/>
        <v>0.26700000000000013</v>
      </c>
      <c r="AL17" s="22" t="s">
        <v>55</v>
      </c>
    </row>
    <row r="18" spans="1:38" x14ac:dyDescent="0.25">
      <c r="A18">
        <v>113</v>
      </c>
      <c r="B18" t="s">
        <v>39</v>
      </c>
      <c r="C18">
        <v>6</v>
      </c>
      <c r="D18">
        <v>1</v>
      </c>
      <c r="E18" t="b">
        <v>0</v>
      </c>
      <c r="F18">
        <v>2</v>
      </c>
      <c r="G18" t="s">
        <v>56</v>
      </c>
      <c r="H18">
        <v>0.58099999999999996</v>
      </c>
      <c r="I18">
        <v>0</v>
      </c>
      <c r="J18">
        <v>0</v>
      </c>
      <c r="K18">
        <v>0</v>
      </c>
      <c r="L18">
        <v>0.871</v>
      </c>
      <c r="M18">
        <v>1.5980000000000001</v>
      </c>
      <c r="N18">
        <v>-0.995</v>
      </c>
      <c r="O18">
        <v>0</v>
      </c>
      <c r="P18">
        <v>0</v>
      </c>
      <c r="Q18">
        <v>0</v>
      </c>
      <c r="R18">
        <v>-0.999</v>
      </c>
      <c r="S18">
        <v>-0.58199999999999996</v>
      </c>
      <c r="T18">
        <v>533.41499999999996</v>
      </c>
      <c r="U18">
        <v>0</v>
      </c>
      <c r="V18">
        <v>0</v>
      </c>
      <c r="W18">
        <v>0</v>
      </c>
      <c r="X18">
        <v>5364.2070000000003</v>
      </c>
      <c r="Y18" s="10">
        <v>15.167</v>
      </c>
      <c r="Z18" s="21">
        <f t="shared" si="2"/>
        <v>1.5760000000000001</v>
      </c>
      <c r="AA18" s="22">
        <f t="shared" si="2"/>
        <v>0</v>
      </c>
      <c r="AB18" s="22">
        <f t="shared" si="2"/>
        <v>0</v>
      </c>
      <c r="AC18" s="22">
        <f t="shared" si="2"/>
        <v>0</v>
      </c>
      <c r="AD18" s="22">
        <f t="shared" si="2"/>
        <v>1.87</v>
      </c>
      <c r="AE18" s="22">
        <f t="shared" si="2"/>
        <v>2.1800000000000002</v>
      </c>
      <c r="AF18" s="21">
        <f t="shared" si="3"/>
        <v>532.83399999999995</v>
      </c>
      <c r="AG18" s="22">
        <f t="shared" si="3"/>
        <v>0</v>
      </c>
      <c r="AH18" s="22">
        <f t="shared" si="3"/>
        <v>0</v>
      </c>
      <c r="AI18" s="22">
        <f t="shared" si="3"/>
        <v>0</v>
      </c>
      <c r="AJ18" s="22">
        <f t="shared" si="3"/>
        <v>5363.3360000000002</v>
      </c>
      <c r="AK18" s="26">
        <f t="shared" si="3"/>
        <v>13.568999999999999</v>
      </c>
      <c r="AL18" s="22" t="s">
        <v>56</v>
      </c>
    </row>
    <row r="19" spans="1:38" x14ac:dyDescent="0.25">
      <c r="A19">
        <v>120</v>
      </c>
      <c r="B19" t="s">
        <v>40</v>
      </c>
      <c r="C19">
        <v>6</v>
      </c>
      <c r="D19">
        <v>1</v>
      </c>
      <c r="E19" t="b">
        <v>0</v>
      </c>
      <c r="F19">
        <v>26</v>
      </c>
      <c r="G19" t="s">
        <v>57</v>
      </c>
      <c r="H19">
        <v>1.569</v>
      </c>
      <c r="I19">
        <v>0.67900000000000005</v>
      </c>
      <c r="J19">
        <v>1.613</v>
      </c>
      <c r="K19">
        <v>1.133</v>
      </c>
      <c r="L19">
        <v>0.55800000000000005</v>
      </c>
      <c r="M19">
        <v>1.917</v>
      </c>
      <c r="N19">
        <v>0.67500000000000004</v>
      </c>
      <c r="O19">
        <v>0.192</v>
      </c>
      <c r="P19">
        <v>0.52700000000000002</v>
      </c>
      <c r="Q19">
        <v>0.41099999999999998</v>
      </c>
      <c r="R19">
        <v>0.19600000000000001</v>
      </c>
      <c r="S19">
        <v>1.5940000000000001</v>
      </c>
      <c r="T19">
        <v>2.9390000000000001</v>
      </c>
      <c r="U19">
        <v>1.3660000000000001</v>
      </c>
      <c r="V19">
        <v>3.472</v>
      </c>
      <c r="W19">
        <v>2.2250000000000001</v>
      </c>
      <c r="X19">
        <v>1.0309999999999999</v>
      </c>
      <c r="Y19" s="10">
        <v>2.2810000000000001</v>
      </c>
      <c r="Z19" s="21">
        <f t="shared" si="2"/>
        <v>0.89399999999999991</v>
      </c>
      <c r="AA19" s="22">
        <f t="shared" si="2"/>
        <v>0.48700000000000004</v>
      </c>
      <c r="AB19" s="22">
        <f t="shared" si="2"/>
        <v>1.0859999999999999</v>
      </c>
      <c r="AC19" s="22">
        <f t="shared" si="2"/>
        <v>0.72199999999999998</v>
      </c>
      <c r="AD19" s="22">
        <f t="shared" si="2"/>
        <v>0.36200000000000004</v>
      </c>
      <c r="AE19" s="22">
        <f t="shared" si="2"/>
        <v>0.32299999999999995</v>
      </c>
      <c r="AF19" s="21">
        <f t="shared" si="3"/>
        <v>1.37</v>
      </c>
      <c r="AG19" s="22">
        <f t="shared" si="3"/>
        <v>0.68700000000000006</v>
      </c>
      <c r="AH19" s="22">
        <f t="shared" si="3"/>
        <v>1.859</v>
      </c>
      <c r="AI19" s="22">
        <f t="shared" si="3"/>
        <v>1.0920000000000001</v>
      </c>
      <c r="AJ19" s="22">
        <f t="shared" si="3"/>
        <v>0.47299999999999986</v>
      </c>
      <c r="AK19" s="26">
        <f t="shared" si="3"/>
        <v>0.3640000000000001</v>
      </c>
      <c r="AL19" s="22" t="s">
        <v>57</v>
      </c>
    </row>
    <row r="20" spans="1:38" x14ac:dyDescent="0.25">
      <c r="A20">
        <v>127</v>
      </c>
      <c r="B20" t="s">
        <v>41</v>
      </c>
      <c r="C20">
        <v>6</v>
      </c>
      <c r="D20">
        <v>1</v>
      </c>
      <c r="E20" t="b">
        <v>0</v>
      </c>
      <c r="F20">
        <v>49</v>
      </c>
      <c r="G20" t="s">
        <v>58</v>
      </c>
      <c r="H20">
        <v>2.4009999999999998</v>
      </c>
      <c r="I20">
        <v>1.3089999999999999</v>
      </c>
      <c r="J20">
        <v>0.39400000000000002</v>
      </c>
      <c r="K20">
        <v>0.20100000000000001</v>
      </c>
      <c r="L20">
        <v>1.8919999999999999</v>
      </c>
      <c r="M20">
        <v>1.6739999999999999</v>
      </c>
      <c r="N20">
        <v>1.407</v>
      </c>
      <c r="O20">
        <v>0.71399999999999997</v>
      </c>
      <c r="P20">
        <v>0.113</v>
      </c>
      <c r="Q20">
        <v>7.4999999999999997E-2</v>
      </c>
      <c r="R20">
        <v>1.1950000000000001</v>
      </c>
      <c r="S20">
        <v>1.5620000000000001</v>
      </c>
      <c r="T20">
        <v>3.806</v>
      </c>
      <c r="U20">
        <v>2.109</v>
      </c>
      <c r="V20">
        <v>0.746</v>
      </c>
      <c r="W20">
        <v>0.34200000000000003</v>
      </c>
      <c r="X20">
        <v>2.8109999999999999</v>
      </c>
      <c r="Y20" s="10">
        <v>1.7909999999999999</v>
      </c>
      <c r="Z20" s="21">
        <f t="shared" si="2"/>
        <v>0.99399999999999977</v>
      </c>
      <c r="AA20" s="22">
        <f t="shared" si="2"/>
        <v>0.59499999999999997</v>
      </c>
      <c r="AB20" s="22">
        <f t="shared" si="2"/>
        <v>0.28100000000000003</v>
      </c>
      <c r="AC20" s="22">
        <f t="shared" si="2"/>
        <v>0.126</v>
      </c>
      <c r="AD20" s="22">
        <f t="shared" si="2"/>
        <v>0.69699999999999984</v>
      </c>
      <c r="AE20" s="22">
        <f t="shared" si="2"/>
        <v>0.11199999999999988</v>
      </c>
      <c r="AF20" s="21">
        <f t="shared" si="3"/>
        <v>1.4050000000000002</v>
      </c>
      <c r="AG20" s="22">
        <f t="shared" si="3"/>
        <v>0.8</v>
      </c>
      <c r="AH20" s="22">
        <f t="shared" si="3"/>
        <v>0.35199999999999998</v>
      </c>
      <c r="AI20" s="22">
        <f t="shared" si="3"/>
        <v>0.14100000000000001</v>
      </c>
      <c r="AJ20" s="22">
        <f t="shared" si="3"/>
        <v>0.91900000000000004</v>
      </c>
      <c r="AK20" s="26">
        <f t="shared" si="3"/>
        <v>0.11699999999999999</v>
      </c>
      <c r="AL20" s="22" t="s">
        <v>58</v>
      </c>
    </row>
    <row r="21" spans="1:38" x14ac:dyDescent="0.25">
      <c r="A21">
        <v>134</v>
      </c>
      <c r="B21" t="s">
        <v>42</v>
      </c>
      <c r="C21">
        <v>6</v>
      </c>
      <c r="D21">
        <v>1</v>
      </c>
      <c r="E21" t="b">
        <v>0</v>
      </c>
      <c r="F21">
        <v>234</v>
      </c>
      <c r="G21" t="s">
        <v>59</v>
      </c>
      <c r="H21">
        <v>1.99</v>
      </c>
      <c r="I21">
        <v>4.4370000000000003</v>
      </c>
      <c r="J21">
        <v>1.006</v>
      </c>
      <c r="K21">
        <v>0.38</v>
      </c>
      <c r="L21">
        <v>3.4180000000000001</v>
      </c>
      <c r="M21">
        <v>1.7010000000000001</v>
      </c>
      <c r="N21">
        <v>1.651</v>
      </c>
      <c r="O21">
        <v>3.7130000000000001</v>
      </c>
      <c r="P21">
        <v>0.77800000000000002</v>
      </c>
      <c r="Q21">
        <v>0.29599999999999999</v>
      </c>
      <c r="R21">
        <v>2.89</v>
      </c>
      <c r="S21">
        <v>1.639</v>
      </c>
      <c r="T21">
        <v>2.3719999999999999</v>
      </c>
      <c r="U21">
        <v>5.2720000000000002</v>
      </c>
      <c r="V21">
        <v>1.2629999999999999</v>
      </c>
      <c r="W21">
        <v>0.47</v>
      </c>
      <c r="X21">
        <v>4.016</v>
      </c>
      <c r="Y21" s="10">
        <v>1.7649999999999999</v>
      </c>
      <c r="Z21" s="21">
        <f t="shared" si="2"/>
        <v>0.33899999999999997</v>
      </c>
      <c r="AA21" s="22">
        <f t="shared" si="2"/>
        <v>0.7240000000000002</v>
      </c>
      <c r="AB21" s="22">
        <f t="shared" si="2"/>
        <v>0.22799999999999998</v>
      </c>
      <c r="AC21" s="22">
        <f t="shared" si="2"/>
        <v>8.4000000000000019E-2</v>
      </c>
      <c r="AD21" s="22">
        <f t="shared" si="2"/>
        <v>0.52800000000000002</v>
      </c>
      <c r="AE21" s="22">
        <f t="shared" si="2"/>
        <v>6.2000000000000055E-2</v>
      </c>
      <c r="AF21" s="21">
        <f t="shared" si="3"/>
        <v>0.3819999999999999</v>
      </c>
      <c r="AG21" s="22">
        <f t="shared" si="3"/>
        <v>0.83499999999999996</v>
      </c>
      <c r="AH21" s="22">
        <f t="shared" si="3"/>
        <v>0.2569999999999999</v>
      </c>
      <c r="AI21" s="22">
        <f t="shared" si="3"/>
        <v>8.9999999999999969E-2</v>
      </c>
      <c r="AJ21" s="22">
        <f t="shared" si="3"/>
        <v>0.59799999999999986</v>
      </c>
      <c r="AK21" s="26">
        <f t="shared" si="3"/>
        <v>6.3999999999999835E-2</v>
      </c>
      <c r="AL21" s="22" t="s">
        <v>59</v>
      </c>
    </row>
    <row r="22" spans="1:38" x14ac:dyDescent="0.25">
      <c r="A22">
        <v>141</v>
      </c>
      <c r="B22" t="s">
        <v>43</v>
      </c>
      <c r="C22">
        <v>6</v>
      </c>
      <c r="D22">
        <v>1</v>
      </c>
      <c r="E22" t="b">
        <v>0</v>
      </c>
      <c r="F22">
        <v>14</v>
      </c>
      <c r="G22" t="s">
        <v>64</v>
      </c>
      <c r="H22">
        <v>1.054</v>
      </c>
      <c r="I22">
        <v>1.417</v>
      </c>
      <c r="J22">
        <v>0.59299999999999997</v>
      </c>
      <c r="K22">
        <v>0.187</v>
      </c>
      <c r="L22">
        <v>1.0609999999999999</v>
      </c>
      <c r="M22">
        <v>1.4379999999999999</v>
      </c>
      <c r="N22">
        <v>0.46400000000000002</v>
      </c>
      <c r="O22">
        <v>0.56399999999999995</v>
      </c>
      <c r="P22">
        <v>-0.22500000000000001</v>
      </c>
      <c r="Q22">
        <v>-0.1</v>
      </c>
      <c r="R22">
        <v>0.14199999999999999</v>
      </c>
      <c r="S22">
        <v>1.298</v>
      </c>
      <c r="T22">
        <v>1.8819999999999999</v>
      </c>
      <c r="U22">
        <v>2.7349999999999999</v>
      </c>
      <c r="V22">
        <v>2.2759999999999998</v>
      </c>
      <c r="W22">
        <v>0.56399999999999995</v>
      </c>
      <c r="X22">
        <v>2.7189999999999999</v>
      </c>
      <c r="Y22" s="10">
        <v>1.587</v>
      </c>
      <c r="Z22" s="21">
        <f t="shared" si="2"/>
        <v>0.59000000000000008</v>
      </c>
      <c r="AA22" s="22">
        <f t="shared" si="2"/>
        <v>0.85300000000000009</v>
      </c>
      <c r="AB22" s="22">
        <f t="shared" si="2"/>
        <v>0.81799999999999995</v>
      </c>
      <c r="AC22" s="22">
        <f t="shared" si="2"/>
        <v>0.28700000000000003</v>
      </c>
      <c r="AD22" s="22">
        <f t="shared" si="2"/>
        <v>0.91899999999999993</v>
      </c>
      <c r="AE22" s="22">
        <f t="shared" si="2"/>
        <v>0.1399999999999999</v>
      </c>
      <c r="AF22" s="21">
        <f t="shared" si="3"/>
        <v>0.82799999999999985</v>
      </c>
      <c r="AG22" s="22">
        <f t="shared" si="3"/>
        <v>1.3179999999999998</v>
      </c>
      <c r="AH22" s="22">
        <f t="shared" si="3"/>
        <v>1.6829999999999998</v>
      </c>
      <c r="AI22" s="22">
        <f t="shared" si="3"/>
        <v>0.37699999999999995</v>
      </c>
      <c r="AJ22" s="22">
        <f t="shared" si="3"/>
        <v>1.6579999999999999</v>
      </c>
      <c r="AK22" s="26">
        <f t="shared" si="3"/>
        <v>0.14900000000000002</v>
      </c>
      <c r="AL22" s="22" t="s">
        <v>64</v>
      </c>
    </row>
    <row r="23" spans="1:38" x14ac:dyDescent="0.25">
      <c r="A23">
        <v>148</v>
      </c>
      <c r="B23" t="s">
        <v>44</v>
      </c>
      <c r="C23">
        <v>6</v>
      </c>
      <c r="D23">
        <v>1</v>
      </c>
      <c r="E23" t="b">
        <v>0</v>
      </c>
      <c r="F23">
        <v>0</v>
      </c>
      <c r="G23" t="s">
        <v>60</v>
      </c>
      <c r="H23" t="s">
        <v>26</v>
      </c>
      <c r="I23" t="s">
        <v>26</v>
      </c>
      <c r="J23" t="s">
        <v>26</v>
      </c>
      <c r="K23" t="s">
        <v>26</v>
      </c>
      <c r="L23" t="s">
        <v>26</v>
      </c>
      <c r="M23" t="s">
        <v>26</v>
      </c>
      <c r="N23" t="s">
        <v>26</v>
      </c>
      <c r="O23" t="s">
        <v>26</v>
      </c>
      <c r="P23" t="s">
        <v>26</v>
      </c>
      <c r="Q23" t="s">
        <v>26</v>
      </c>
      <c r="R23" t="s">
        <v>26</v>
      </c>
      <c r="S23" t="s">
        <v>26</v>
      </c>
      <c r="T23" t="s">
        <v>26</v>
      </c>
      <c r="U23" t="s">
        <v>26</v>
      </c>
      <c r="V23" t="s">
        <v>26</v>
      </c>
      <c r="W23" t="s">
        <v>26</v>
      </c>
      <c r="X23" t="s">
        <v>26</v>
      </c>
      <c r="Y23" s="10" t="s">
        <v>26</v>
      </c>
      <c r="Z23" s="21" t="e">
        <f t="shared" si="2"/>
        <v>#VALUE!</v>
      </c>
      <c r="AA23" s="22" t="e">
        <f t="shared" si="2"/>
        <v>#VALUE!</v>
      </c>
      <c r="AB23" s="22" t="e">
        <f t="shared" si="2"/>
        <v>#VALUE!</v>
      </c>
      <c r="AC23" s="22" t="e">
        <f t="shared" si="2"/>
        <v>#VALUE!</v>
      </c>
      <c r="AD23" s="22" t="e">
        <f t="shared" si="2"/>
        <v>#VALUE!</v>
      </c>
      <c r="AE23" s="22" t="e">
        <f t="shared" si="2"/>
        <v>#VALUE!</v>
      </c>
      <c r="AF23" s="21" t="e">
        <f t="shared" si="3"/>
        <v>#VALUE!</v>
      </c>
      <c r="AG23" s="22" t="e">
        <f t="shared" si="3"/>
        <v>#VALUE!</v>
      </c>
      <c r="AH23" s="22" t="e">
        <f t="shared" si="3"/>
        <v>#VALUE!</v>
      </c>
      <c r="AI23" s="22" t="e">
        <f t="shared" si="3"/>
        <v>#VALUE!</v>
      </c>
      <c r="AJ23" s="22" t="e">
        <f t="shared" si="3"/>
        <v>#VALUE!</v>
      </c>
      <c r="AK23" s="26" t="e">
        <f t="shared" si="3"/>
        <v>#VALUE!</v>
      </c>
      <c r="AL23" s="22" t="s">
        <v>60</v>
      </c>
    </row>
    <row r="24" spans="1:38" x14ac:dyDescent="0.25">
      <c r="A24">
        <v>2</v>
      </c>
      <c r="B24" t="s">
        <v>22</v>
      </c>
      <c r="C24">
        <v>1</v>
      </c>
      <c r="D24">
        <v>1</v>
      </c>
      <c r="E24" t="b">
        <v>0</v>
      </c>
      <c r="F24">
        <v>3585</v>
      </c>
      <c r="G24" s="10" t="s">
        <v>47</v>
      </c>
      <c r="H24">
        <v>2.0760000000000001</v>
      </c>
      <c r="I24">
        <v>0.52</v>
      </c>
      <c r="J24">
        <v>0.05</v>
      </c>
      <c r="K24">
        <v>9.0999999999999998E-2</v>
      </c>
      <c r="L24">
        <v>0.64400000000000002</v>
      </c>
      <c r="M24">
        <v>1.2E-2</v>
      </c>
      <c r="N24">
        <v>2.0499999999999998</v>
      </c>
      <c r="O24">
        <v>0.49099999999999999</v>
      </c>
      <c r="P24">
        <v>4.2999999999999997E-2</v>
      </c>
      <c r="Q24">
        <v>8.3000000000000004E-2</v>
      </c>
      <c r="R24">
        <v>0.61599999999999999</v>
      </c>
      <c r="S24">
        <v>8.9999999999999993E-3</v>
      </c>
      <c r="T24">
        <v>2.1030000000000002</v>
      </c>
      <c r="U24">
        <v>0.54900000000000004</v>
      </c>
      <c r="V24">
        <v>5.8000000000000003E-2</v>
      </c>
      <c r="W24">
        <v>9.9000000000000005E-2</v>
      </c>
      <c r="X24">
        <v>0.67200000000000004</v>
      </c>
      <c r="Y24" s="10">
        <v>1.4999999999999999E-2</v>
      </c>
      <c r="Z24" s="23" t="s">
        <v>104</v>
      </c>
      <c r="AA24" s="24" t="s">
        <v>104</v>
      </c>
      <c r="AB24" s="24" t="s">
        <v>104</v>
      </c>
      <c r="AC24" s="24" t="s">
        <v>104</v>
      </c>
      <c r="AD24" s="24" t="s">
        <v>104</v>
      </c>
      <c r="AE24" s="24" t="s">
        <v>104</v>
      </c>
      <c r="AF24" s="23" t="s">
        <v>100</v>
      </c>
      <c r="AG24" s="24" t="s">
        <v>100</v>
      </c>
      <c r="AH24" s="24" t="s">
        <v>100</v>
      </c>
      <c r="AI24" s="24" t="s">
        <v>100</v>
      </c>
      <c r="AJ24" s="24" t="s">
        <v>100</v>
      </c>
      <c r="AK24" s="25" t="s">
        <v>100</v>
      </c>
    </row>
    <row r="25" spans="1:38" x14ac:dyDescent="0.25">
      <c r="A25">
        <v>9</v>
      </c>
      <c r="B25" t="s">
        <v>23</v>
      </c>
      <c r="C25">
        <v>1</v>
      </c>
      <c r="D25">
        <v>1</v>
      </c>
      <c r="E25" t="b">
        <v>0</v>
      </c>
      <c r="F25">
        <v>15229</v>
      </c>
      <c r="G25" s="10" t="s">
        <v>23</v>
      </c>
      <c r="H25">
        <v>2.234</v>
      </c>
      <c r="I25">
        <v>0.73699999999999999</v>
      </c>
      <c r="J25">
        <v>7.4999999999999997E-2</v>
      </c>
      <c r="K25">
        <v>0.28000000000000003</v>
      </c>
      <c r="L25">
        <v>0.98499999999999999</v>
      </c>
      <c r="M25">
        <v>3.3000000000000002E-2</v>
      </c>
      <c r="N25">
        <v>2.218</v>
      </c>
      <c r="O25">
        <v>0.71799999999999997</v>
      </c>
      <c r="P25">
        <v>7.0000000000000007E-2</v>
      </c>
      <c r="Q25">
        <v>0.27100000000000002</v>
      </c>
      <c r="R25">
        <v>0.96499999999999997</v>
      </c>
      <c r="S25">
        <v>3.1E-2</v>
      </c>
      <c r="T25">
        <v>2.25</v>
      </c>
      <c r="U25">
        <v>0.75600000000000001</v>
      </c>
      <c r="V25">
        <v>0.08</v>
      </c>
      <c r="W25">
        <v>0.28899999999999998</v>
      </c>
      <c r="X25">
        <v>1.0049999999999999</v>
      </c>
      <c r="Y25" s="10">
        <v>3.5999999999999997E-2</v>
      </c>
    </row>
    <row r="26" spans="1:38" x14ac:dyDescent="0.25">
      <c r="A26">
        <v>16</v>
      </c>
      <c r="B26" t="s">
        <v>24</v>
      </c>
      <c r="C26">
        <v>1</v>
      </c>
      <c r="D26">
        <v>1</v>
      </c>
      <c r="E26" t="b">
        <v>0</v>
      </c>
      <c r="F26">
        <v>59298</v>
      </c>
      <c r="G26" s="10" t="s">
        <v>48</v>
      </c>
      <c r="H26">
        <v>2.3180000000000001</v>
      </c>
      <c r="I26">
        <v>0.82899999999999996</v>
      </c>
      <c r="J26">
        <v>0.10299999999999999</v>
      </c>
      <c r="K26">
        <v>0.436</v>
      </c>
      <c r="L26">
        <v>1.03</v>
      </c>
      <c r="M26">
        <v>3.6999999999999998E-2</v>
      </c>
      <c r="N26">
        <v>2.3079999999999998</v>
      </c>
      <c r="O26">
        <v>0.81799999999999995</v>
      </c>
      <c r="P26">
        <v>0.1</v>
      </c>
      <c r="Q26">
        <v>0.43</v>
      </c>
      <c r="R26">
        <v>1.0189999999999999</v>
      </c>
      <c r="S26">
        <v>3.5000000000000003E-2</v>
      </c>
      <c r="T26">
        <v>2.327</v>
      </c>
      <c r="U26">
        <v>0.83899999999999997</v>
      </c>
      <c r="V26">
        <v>0.107</v>
      </c>
      <c r="W26">
        <v>0.442</v>
      </c>
      <c r="X26">
        <v>1.0409999999999999</v>
      </c>
      <c r="Y26" s="10">
        <v>3.7999999999999999E-2</v>
      </c>
    </row>
    <row r="27" spans="1:38" x14ac:dyDescent="0.25">
      <c r="A27">
        <v>23</v>
      </c>
      <c r="B27" t="s">
        <v>25</v>
      </c>
      <c r="C27">
        <v>1</v>
      </c>
      <c r="D27">
        <v>1</v>
      </c>
      <c r="E27" t="b">
        <v>0</v>
      </c>
      <c r="F27">
        <v>81</v>
      </c>
      <c r="G27" s="10" t="s">
        <v>49</v>
      </c>
      <c r="H27">
        <v>1.9259999999999999</v>
      </c>
      <c r="I27">
        <v>0.248</v>
      </c>
      <c r="J27">
        <v>1.4999999999999999E-2</v>
      </c>
      <c r="K27">
        <v>0.107</v>
      </c>
      <c r="L27">
        <v>0.26400000000000001</v>
      </c>
      <c r="M27">
        <v>2.4E-2</v>
      </c>
      <c r="N27">
        <v>1.81</v>
      </c>
      <c r="O27">
        <v>0.13800000000000001</v>
      </c>
      <c r="P27">
        <v>-5.0000000000000001E-3</v>
      </c>
      <c r="Q27">
        <v>4.7E-2</v>
      </c>
      <c r="R27">
        <v>0.17100000000000001</v>
      </c>
      <c r="S27">
        <v>-1E-3</v>
      </c>
      <c r="T27">
        <v>2.0459999999999998</v>
      </c>
      <c r="U27">
        <v>0.36799999999999999</v>
      </c>
      <c r="V27">
        <v>3.5000000000000003E-2</v>
      </c>
      <c r="W27">
        <v>0.17</v>
      </c>
      <c r="X27">
        <v>0.36499999999999999</v>
      </c>
      <c r="Y27" s="10">
        <v>0.05</v>
      </c>
    </row>
    <row r="28" spans="1:38" x14ac:dyDescent="0.25">
      <c r="A28">
        <v>30</v>
      </c>
      <c r="B28" t="s">
        <v>27</v>
      </c>
      <c r="C28">
        <v>1</v>
      </c>
      <c r="D28">
        <v>1</v>
      </c>
      <c r="E28" t="b">
        <v>0</v>
      </c>
      <c r="F28">
        <v>11017</v>
      </c>
      <c r="G28" s="10" t="s">
        <v>27</v>
      </c>
      <c r="H28">
        <v>2.3069999999999999</v>
      </c>
      <c r="I28">
        <v>0.21299999999999999</v>
      </c>
      <c r="J28">
        <v>3.6999999999999998E-2</v>
      </c>
      <c r="K28">
        <v>0.191</v>
      </c>
      <c r="L28">
        <v>0.17</v>
      </c>
      <c r="M28">
        <v>1.9E-2</v>
      </c>
      <c r="N28">
        <v>2.2879999999999998</v>
      </c>
      <c r="O28">
        <v>0.20399999999999999</v>
      </c>
      <c r="P28">
        <v>3.3000000000000002E-2</v>
      </c>
      <c r="Q28">
        <v>0.183</v>
      </c>
      <c r="R28">
        <v>0.16300000000000001</v>
      </c>
      <c r="S28">
        <v>1.7000000000000001E-2</v>
      </c>
      <c r="T28">
        <v>2.3260000000000001</v>
      </c>
      <c r="U28">
        <v>0.223</v>
      </c>
      <c r="V28">
        <v>4.1000000000000002E-2</v>
      </c>
      <c r="W28">
        <v>0.19900000000000001</v>
      </c>
      <c r="X28">
        <v>0.17799999999999999</v>
      </c>
      <c r="Y28" s="10">
        <v>2.1000000000000001E-2</v>
      </c>
    </row>
    <row r="29" spans="1:38" x14ac:dyDescent="0.25">
      <c r="A29">
        <v>37</v>
      </c>
      <c r="B29" t="s">
        <v>28</v>
      </c>
      <c r="C29">
        <v>1</v>
      </c>
      <c r="D29">
        <v>1</v>
      </c>
      <c r="E29" t="b">
        <v>0</v>
      </c>
      <c r="F29">
        <v>107559</v>
      </c>
      <c r="G29" s="10" t="s">
        <v>50</v>
      </c>
      <c r="H29">
        <v>2.3660000000000001</v>
      </c>
      <c r="I29">
        <v>0.88900000000000001</v>
      </c>
      <c r="J29">
        <v>0.13100000000000001</v>
      </c>
      <c r="K29">
        <v>0.193</v>
      </c>
      <c r="L29">
        <v>1.2509999999999999</v>
      </c>
      <c r="M29">
        <v>2.9000000000000001E-2</v>
      </c>
      <c r="N29">
        <v>2.359</v>
      </c>
      <c r="O29">
        <v>0.88</v>
      </c>
      <c r="P29">
        <v>0.129</v>
      </c>
      <c r="Q29">
        <v>0.191</v>
      </c>
      <c r="R29">
        <v>1.242</v>
      </c>
      <c r="S29">
        <v>2.8000000000000001E-2</v>
      </c>
      <c r="T29">
        <v>2.3740000000000001</v>
      </c>
      <c r="U29">
        <v>0.89700000000000002</v>
      </c>
      <c r="V29">
        <v>0.13400000000000001</v>
      </c>
      <c r="W29">
        <v>0.19600000000000001</v>
      </c>
      <c r="X29">
        <v>1.26</v>
      </c>
      <c r="Y29" s="10">
        <v>0.03</v>
      </c>
    </row>
    <row r="30" spans="1:38" x14ac:dyDescent="0.25">
      <c r="A30">
        <v>44</v>
      </c>
      <c r="B30" t="s">
        <v>29</v>
      </c>
      <c r="C30">
        <v>1</v>
      </c>
      <c r="D30">
        <v>1</v>
      </c>
      <c r="E30" t="b">
        <v>0</v>
      </c>
      <c r="F30">
        <v>51</v>
      </c>
      <c r="G30" s="10" t="s">
        <v>61</v>
      </c>
      <c r="H30">
        <v>1.964</v>
      </c>
      <c r="I30">
        <v>0.182</v>
      </c>
      <c r="J30">
        <v>0.107</v>
      </c>
      <c r="K30">
        <v>2.8000000000000001E-2</v>
      </c>
      <c r="L30">
        <v>0.23100000000000001</v>
      </c>
      <c r="M30">
        <v>1.4E-2</v>
      </c>
      <c r="N30">
        <v>1.8149999999999999</v>
      </c>
      <c r="O30">
        <v>5.6000000000000001E-2</v>
      </c>
      <c r="P30">
        <v>2.7E-2</v>
      </c>
      <c r="Q30">
        <v>-1.0999999999999999E-2</v>
      </c>
      <c r="R30">
        <v>0.13200000000000001</v>
      </c>
      <c r="S30">
        <v>-1.4E-2</v>
      </c>
      <c r="T30">
        <v>2.121</v>
      </c>
      <c r="U30">
        <v>0.32200000000000001</v>
      </c>
      <c r="V30">
        <v>0.19400000000000001</v>
      </c>
      <c r="W30">
        <v>6.8000000000000005E-2</v>
      </c>
      <c r="X30">
        <v>0.33900000000000002</v>
      </c>
      <c r="Y30" s="10">
        <v>4.2000000000000003E-2</v>
      </c>
    </row>
    <row r="31" spans="1:38" x14ac:dyDescent="0.25">
      <c r="A31">
        <v>51</v>
      </c>
      <c r="B31" t="s">
        <v>30</v>
      </c>
      <c r="C31">
        <v>1</v>
      </c>
      <c r="D31">
        <v>1</v>
      </c>
      <c r="E31" t="b">
        <v>0</v>
      </c>
      <c r="F31">
        <v>3631</v>
      </c>
      <c r="G31" s="10" t="s">
        <v>51</v>
      </c>
      <c r="H31">
        <v>2.0579999999999998</v>
      </c>
      <c r="I31">
        <v>0.11799999999999999</v>
      </c>
      <c r="J31">
        <v>3.5999999999999997E-2</v>
      </c>
      <c r="K31">
        <v>0.18</v>
      </c>
      <c r="L31">
        <v>0.28999999999999998</v>
      </c>
      <c r="M31">
        <v>1.2E-2</v>
      </c>
      <c r="N31">
        <v>2.0329999999999999</v>
      </c>
      <c r="O31">
        <v>0.107</v>
      </c>
      <c r="P31">
        <v>0.03</v>
      </c>
      <c r="Q31">
        <v>0.16800000000000001</v>
      </c>
      <c r="R31">
        <v>0.27400000000000002</v>
      </c>
      <c r="S31">
        <v>8.9999999999999993E-3</v>
      </c>
      <c r="T31">
        <v>2.0840000000000001</v>
      </c>
      <c r="U31">
        <v>0.129</v>
      </c>
      <c r="V31">
        <v>4.2000000000000003E-2</v>
      </c>
      <c r="W31">
        <v>0.192</v>
      </c>
      <c r="X31">
        <v>0.30599999999999999</v>
      </c>
      <c r="Y31" s="10">
        <v>1.4999999999999999E-2</v>
      </c>
    </row>
    <row r="32" spans="1:38" x14ac:dyDescent="0.25">
      <c r="A32">
        <v>58</v>
      </c>
      <c r="B32" t="s">
        <v>31</v>
      </c>
      <c r="C32">
        <v>1</v>
      </c>
      <c r="D32">
        <v>1</v>
      </c>
      <c r="E32" t="b">
        <v>0</v>
      </c>
      <c r="F32">
        <v>546</v>
      </c>
      <c r="G32" s="10" t="s">
        <v>65</v>
      </c>
      <c r="H32">
        <v>2.3010000000000002</v>
      </c>
      <c r="I32">
        <v>0.66400000000000003</v>
      </c>
      <c r="J32">
        <v>0.28399999999999997</v>
      </c>
      <c r="K32">
        <v>0.14000000000000001</v>
      </c>
      <c r="L32">
        <v>0.67100000000000004</v>
      </c>
      <c r="M32">
        <v>4.2000000000000003E-2</v>
      </c>
      <c r="N32">
        <v>2.2010000000000001</v>
      </c>
      <c r="O32">
        <v>0.57099999999999995</v>
      </c>
      <c r="P32">
        <v>0.223</v>
      </c>
      <c r="Q32">
        <v>0.11</v>
      </c>
      <c r="R32">
        <v>0.58199999999999996</v>
      </c>
      <c r="S32">
        <v>2.8000000000000001E-2</v>
      </c>
      <c r="T32">
        <v>2.4039999999999999</v>
      </c>
      <c r="U32">
        <v>0.76200000000000001</v>
      </c>
      <c r="V32">
        <v>0.34799999999999998</v>
      </c>
      <c r="W32">
        <v>0.17100000000000001</v>
      </c>
      <c r="X32">
        <v>0.76500000000000001</v>
      </c>
      <c r="Y32" s="10">
        <v>5.6000000000000001E-2</v>
      </c>
    </row>
    <row r="33" spans="1:25" x14ac:dyDescent="0.25">
      <c r="A33">
        <v>65</v>
      </c>
      <c r="B33" t="s">
        <v>32</v>
      </c>
      <c r="C33">
        <v>1</v>
      </c>
      <c r="D33">
        <v>1</v>
      </c>
      <c r="E33" t="b">
        <v>0</v>
      </c>
      <c r="F33">
        <v>15763</v>
      </c>
      <c r="G33" s="10" t="s">
        <v>63</v>
      </c>
      <c r="H33">
        <v>2.4249999999999998</v>
      </c>
      <c r="I33">
        <v>0.63700000000000001</v>
      </c>
      <c r="J33">
        <v>0.156</v>
      </c>
      <c r="K33">
        <v>0.438</v>
      </c>
      <c r="L33">
        <v>0.41399999999999998</v>
      </c>
      <c r="M33">
        <v>4.1000000000000002E-2</v>
      </c>
      <c r="N33">
        <v>2.4060000000000001</v>
      </c>
      <c r="O33">
        <v>0.61799999999999999</v>
      </c>
      <c r="P33">
        <v>0.14699999999999999</v>
      </c>
      <c r="Q33">
        <v>0.42599999999999999</v>
      </c>
      <c r="R33">
        <v>0.40300000000000002</v>
      </c>
      <c r="S33">
        <v>3.9E-2</v>
      </c>
      <c r="T33">
        <v>2.4449999999999998</v>
      </c>
      <c r="U33">
        <v>0.65600000000000003</v>
      </c>
      <c r="V33">
        <v>0.16600000000000001</v>
      </c>
      <c r="W33">
        <v>0.45100000000000001</v>
      </c>
      <c r="X33">
        <v>0.42599999999999999</v>
      </c>
      <c r="Y33" s="10">
        <v>4.3999999999999997E-2</v>
      </c>
    </row>
    <row r="34" spans="1:25" x14ac:dyDescent="0.25">
      <c r="A34">
        <v>72</v>
      </c>
      <c r="B34" t="s">
        <v>33</v>
      </c>
      <c r="C34">
        <v>1</v>
      </c>
      <c r="D34">
        <v>1</v>
      </c>
      <c r="E34" t="b">
        <v>0</v>
      </c>
      <c r="F34">
        <v>2818</v>
      </c>
      <c r="G34" s="10" t="s">
        <v>33</v>
      </c>
      <c r="H34">
        <v>2.1190000000000002</v>
      </c>
      <c r="I34">
        <v>0.255</v>
      </c>
      <c r="J34">
        <v>6.7000000000000004E-2</v>
      </c>
      <c r="K34">
        <v>0.112</v>
      </c>
      <c r="L34">
        <v>0.374</v>
      </c>
      <c r="M34">
        <v>1.0999999999999999E-2</v>
      </c>
      <c r="N34">
        <v>2.089</v>
      </c>
      <c r="O34">
        <v>0.23499999999999999</v>
      </c>
      <c r="P34">
        <v>5.7000000000000002E-2</v>
      </c>
      <c r="Q34">
        <v>0.10199999999999999</v>
      </c>
      <c r="R34">
        <v>0.35199999999999998</v>
      </c>
      <c r="S34">
        <v>8.0000000000000002E-3</v>
      </c>
      <c r="T34">
        <v>2.149</v>
      </c>
      <c r="U34">
        <v>0.27500000000000002</v>
      </c>
      <c r="V34">
        <v>7.5999999999999998E-2</v>
      </c>
      <c r="W34">
        <v>0.122</v>
      </c>
      <c r="X34">
        <v>0.39700000000000002</v>
      </c>
      <c r="Y34" s="10">
        <v>1.4E-2</v>
      </c>
    </row>
    <row r="35" spans="1:25" x14ac:dyDescent="0.25">
      <c r="A35">
        <v>79</v>
      </c>
      <c r="B35" t="s">
        <v>34</v>
      </c>
      <c r="C35">
        <v>1</v>
      </c>
      <c r="D35">
        <v>1</v>
      </c>
      <c r="E35" t="b">
        <v>0</v>
      </c>
      <c r="F35">
        <v>32</v>
      </c>
      <c r="G35" s="10" t="s">
        <v>62</v>
      </c>
      <c r="H35">
        <v>2.202</v>
      </c>
      <c r="I35">
        <v>0.92500000000000004</v>
      </c>
      <c r="J35">
        <v>0.16200000000000001</v>
      </c>
      <c r="K35">
        <v>0.04</v>
      </c>
      <c r="L35">
        <v>0.59699999999999998</v>
      </c>
      <c r="M35">
        <v>5.1999999999999998E-2</v>
      </c>
      <c r="N35">
        <v>1.9279999999999999</v>
      </c>
      <c r="O35">
        <v>0.48399999999999999</v>
      </c>
      <c r="P35">
        <v>3.4000000000000002E-2</v>
      </c>
      <c r="Q35">
        <v>0</v>
      </c>
      <c r="R35">
        <v>0.312</v>
      </c>
      <c r="S35">
        <v>-1.2E-2</v>
      </c>
      <c r="T35">
        <v>2.5009999999999999</v>
      </c>
      <c r="U35">
        <v>1.4970000000000001</v>
      </c>
      <c r="V35">
        <v>0.30599999999999999</v>
      </c>
      <c r="W35">
        <v>8.2000000000000003E-2</v>
      </c>
      <c r="X35">
        <v>0.94499999999999995</v>
      </c>
      <c r="Y35" s="10">
        <v>0.11899999999999999</v>
      </c>
    </row>
    <row r="36" spans="1:25" x14ac:dyDescent="0.25">
      <c r="A36">
        <v>86</v>
      </c>
      <c r="B36" t="s">
        <v>35</v>
      </c>
      <c r="C36">
        <v>1</v>
      </c>
      <c r="D36">
        <v>1</v>
      </c>
      <c r="E36" t="b">
        <v>0</v>
      </c>
      <c r="F36">
        <v>23412</v>
      </c>
      <c r="G36" s="10" t="s">
        <v>52</v>
      </c>
      <c r="H36">
        <v>2.6070000000000002</v>
      </c>
      <c r="I36">
        <v>0.73199999999999998</v>
      </c>
      <c r="J36">
        <v>0.107</v>
      </c>
      <c r="K36">
        <v>0.495</v>
      </c>
      <c r="L36">
        <v>1.038</v>
      </c>
      <c r="M36">
        <v>5.0999999999999997E-2</v>
      </c>
      <c r="N36">
        <v>2.5859999999999999</v>
      </c>
      <c r="O36">
        <v>0.71499999999999997</v>
      </c>
      <c r="P36">
        <v>0.10199999999999999</v>
      </c>
      <c r="Q36">
        <v>0.48399999999999999</v>
      </c>
      <c r="R36">
        <v>1.02</v>
      </c>
      <c r="S36">
        <v>4.9000000000000002E-2</v>
      </c>
      <c r="T36">
        <v>2.629</v>
      </c>
      <c r="U36">
        <v>0.75</v>
      </c>
      <c r="V36">
        <v>0.111</v>
      </c>
      <c r="W36">
        <v>0.50600000000000001</v>
      </c>
      <c r="X36">
        <v>1.0569999999999999</v>
      </c>
      <c r="Y36" s="10">
        <v>5.3999999999999999E-2</v>
      </c>
    </row>
    <row r="37" spans="1:25" x14ac:dyDescent="0.25">
      <c r="A37">
        <v>93</v>
      </c>
      <c r="B37" t="s">
        <v>36</v>
      </c>
      <c r="C37">
        <v>1</v>
      </c>
      <c r="D37">
        <v>1</v>
      </c>
      <c r="E37" t="b">
        <v>0</v>
      </c>
      <c r="F37">
        <v>155</v>
      </c>
      <c r="G37" s="10" t="s">
        <v>53</v>
      </c>
      <c r="H37">
        <v>1.974</v>
      </c>
      <c r="I37">
        <v>0.22600000000000001</v>
      </c>
      <c r="J37">
        <v>0.03</v>
      </c>
      <c r="K37">
        <v>0.11700000000000001</v>
      </c>
      <c r="L37">
        <v>0.51600000000000001</v>
      </c>
      <c r="M37">
        <v>2.4E-2</v>
      </c>
      <c r="N37">
        <v>1.8640000000000001</v>
      </c>
      <c r="O37">
        <v>0.13800000000000001</v>
      </c>
      <c r="P37">
        <v>7.0000000000000001E-3</v>
      </c>
      <c r="Q37">
        <v>7.0000000000000007E-2</v>
      </c>
      <c r="R37">
        <v>0.40699999999999997</v>
      </c>
      <c r="S37">
        <v>6.0000000000000001E-3</v>
      </c>
      <c r="T37">
        <v>2.0880000000000001</v>
      </c>
      <c r="U37">
        <v>0.32100000000000001</v>
      </c>
      <c r="V37">
        <v>5.2999999999999999E-2</v>
      </c>
      <c r="W37">
        <v>0.16500000000000001</v>
      </c>
      <c r="X37">
        <v>0.63400000000000001</v>
      </c>
      <c r="Y37" s="10">
        <v>4.2000000000000003E-2</v>
      </c>
    </row>
    <row r="38" spans="1:25" x14ac:dyDescent="0.25">
      <c r="A38">
        <v>100</v>
      </c>
      <c r="B38" t="s">
        <v>37</v>
      </c>
      <c r="C38">
        <v>1</v>
      </c>
      <c r="D38">
        <v>1</v>
      </c>
      <c r="E38" t="b">
        <v>0</v>
      </c>
      <c r="F38">
        <v>1476</v>
      </c>
      <c r="G38" s="10" t="s">
        <v>54</v>
      </c>
      <c r="H38">
        <v>2.42</v>
      </c>
      <c r="I38">
        <v>0.89200000000000002</v>
      </c>
      <c r="J38">
        <v>0.26600000000000001</v>
      </c>
      <c r="K38">
        <v>0.2</v>
      </c>
      <c r="L38">
        <v>0.75800000000000001</v>
      </c>
      <c r="M38">
        <v>4.5999999999999999E-2</v>
      </c>
      <c r="N38">
        <v>2.3540000000000001</v>
      </c>
      <c r="O38">
        <v>0.82299999999999995</v>
      </c>
      <c r="P38">
        <v>0.23400000000000001</v>
      </c>
      <c r="Q38">
        <v>0.17799999999999999</v>
      </c>
      <c r="R38">
        <v>0.70299999999999996</v>
      </c>
      <c r="S38">
        <v>3.6999999999999998E-2</v>
      </c>
      <c r="T38">
        <v>2.4870000000000001</v>
      </c>
      <c r="U38">
        <v>0.96299999999999997</v>
      </c>
      <c r="V38">
        <v>0.29799999999999999</v>
      </c>
      <c r="W38">
        <v>0.223</v>
      </c>
      <c r="X38">
        <v>0.81499999999999995</v>
      </c>
      <c r="Y38" s="10">
        <v>5.5E-2</v>
      </c>
    </row>
    <row r="39" spans="1:25" x14ac:dyDescent="0.25">
      <c r="A39">
        <v>107</v>
      </c>
      <c r="B39" t="s">
        <v>38</v>
      </c>
      <c r="C39">
        <v>1</v>
      </c>
      <c r="D39">
        <v>1</v>
      </c>
      <c r="E39" t="b">
        <v>0</v>
      </c>
      <c r="F39">
        <v>618</v>
      </c>
      <c r="G39" s="10" t="s">
        <v>55</v>
      </c>
      <c r="H39">
        <v>2.2349999999999999</v>
      </c>
      <c r="I39">
        <v>0.65700000000000003</v>
      </c>
      <c r="J39">
        <v>0.83799999999999997</v>
      </c>
      <c r="K39">
        <v>0.29799999999999999</v>
      </c>
      <c r="L39">
        <v>0.39700000000000002</v>
      </c>
      <c r="M39">
        <v>5.2999999999999999E-2</v>
      </c>
      <c r="N39">
        <v>2.157</v>
      </c>
      <c r="O39">
        <v>0.55600000000000005</v>
      </c>
      <c r="P39">
        <v>0.68100000000000005</v>
      </c>
      <c r="Q39">
        <v>0.23699999999999999</v>
      </c>
      <c r="R39">
        <v>0.33100000000000002</v>
      </c>
      <c r="S39">
        <v>3.7999999999999999E-2</v>
      </c>
      <c r="T39">
        <v>2.3140000000000001</v>
      </c>
      <c r="U39">
        <v>0.76400000000000001</v>
      </c>
      <c r="V39">
        <v>1.0089999999999999</v>
      </c>
      <c r="W39">
        <v>0.36099999999999999</v>
      </c>
      <c r="X39">
        <v>0.46700000000000003</v>
      </c>
      <c r="Y39" s="10">
        <v>6.9000000000000006E-2</v>
      </c>
    </row>
    <row r="40" spans="1:25" x14ac:dyDescent="0.25">
      <c r="A40">
        <v>114</v>
      </c>
      <c r="B40" t="s">
        <v>39</v>
      </c>
      <c r="C40">
        <v>1</v>
      </c>
      <c r="D40">
        <v>1</v>
      </c>
      <c r="E40" t="b">
        <v>0</v>
      </c>
      <c r="F40">
        <v>109</v>
      </c>
      <c r="G40" s="10" t="s">
        <v>56</v>
      </c>
      <c r="H40">
        <v>1.9970000000000001</v>
      </c>
      <c r="I40">
        <v>0.64400000000000002</v>
      </c>
      <c r="J40">
        <v>9.1999999999999998E-2</v>
      </c>
      <c r="K40">
        <v>0.105</v>
      </c>
      <c r="L40">
        <v>0.753</v>
      </c>
      <c r="M40">
        <v>5.8000000000000003E-2</v>
      </c>
      <c r="N40">
        <v>1.8720000000000001</v>
      </c>
      <c r="O40">
        <v>0.46500000000000002</v>
      </c>
      <c r="P40">
        <v>4.5999999999999999E-2</v>
      </c>
      <c r="Q40">
        <v>5.3999999999999999E-2</v>
      </c>
      <c r="R40">
        <v>0.56999999999999995</v>
      </c>
      <c r="S40">
        <v>2.1999999999999999E-2</v>
      </c>
      <c r="T40">
        <v>2.1280000000000001</v>
      </c>
      <c r="U40">
        <v>0.84499999999999997</v>
      </c>
      <c r="V40">
        <v>0.14099999999999999</v>
      </c>
      <c r="W40">
        <v>0.159</v>
      </c>
      <c r="X40">
        <v>0.95599999999999996</v>
      </c>
      <c r="Y40" s="10">
        <v>9.6000000000000002E-2</v>
      </c>
    </row>
    <row r="41" spans="1:25" x14ac:dyDescent="0.25">
      <c r="A41">
        <v>121</v>
      </c>
      <c r="B41" t="s">
        <v>40</v>
      </c>
      <c r="C41">
        <v>1</v>
      </c>
      <c r="D41">
        <v>1</v>
      </c>
      <c r="E41" t="b">
        <v>0</v>
      </c>
      <c r="F41">
        <v>9918</v>
      </c>
      <c r="G41" s="10" t="s">
        <v>57</v>
      </c>
      <c r="H41">
        <v>2.3969999999999998</v>
      </c>
      <c r="I41">
        <v>8.7999999999999995E-2</v>
      </c>
      <c r="J41">
        <v>5.1999999999999998E-2</v>
      </c>
      <c r="K41">
        <v>0.254</v>
      </c>
      <c r="L41">
        <v>0.13900000000000001</v>
      </c>
      <c r="M41">
        <v>1.4999999999999999E-2</v>
      </c>
      <c r="N41">
        <v>2.3730000000000002</v>
      </c>
      <c r="O41">
        <v>8.2000000000000003E-2</v>
      </c>
      <c r="P41">
        <v>4.5999999999999999E-2</v>
      </c>
      <c r="Q41">
        <v>0.245</v>
      </c>
      <c r="R41">
        <v>0.13300000000000001</v>
      </c>
      <c r="S41">
        <v>1.2999999999999999E-2</v>
      </c>
      <c r="T41">
        <v>2.4209999999999998</v>
      </c>
      <c r="U41">
        <v>9.4E-2</v>
      </c>
      <c r="V41">
        <v>5.7000000000000002E-2</v>
      </c>
      <c r="W41">
        <v>0.26400000000000001</v>
      </c>
      <c r="X41">
        <v>0.14599999999999999</v>
      </c>
      <c r="Y41" s="10">
        <v>1.7000000000000001E-2</v>
      </c>
    </row>
    <row r="42" spans="1:25" x14ac:dyDescent="0.25">
      <c r="A42">
        <v>128</v>
      </c>
      <c r="B42" t="s">
        <v>41</v>
      </c>
      <c r="C42">
        <v>1</v>
      </c>
      <c r="D42">
        <v>1</v>
      </c>
      <c r="E42" t="b">
        <v>0</v>
      </c>
      <c r="F42">
        <v>13590</v>
      </c>
      <c r="G42" s="10" t="s">
        <v>58</v>
      </c>
      <c r="H42">
        <v>2.4140000000000001</v>
      </c>
      <c r="I42">
        <v>0.35099999999999998</v>
      </c>
      <c r="J42">
        <v>0.14000000000000001</v>
      </c>
      <c r="K42">
        <v>7.0999999999999994E-2</v>
      </c>
      <c r="L42">
        <v>0.71799999999999997</v>
      </c>
      <c r="M42">
        <v>0.02</v>
      </c>
      <c r="N42">
        <v>2.3929999999999998</v>
      </c>
      <c r="O42">
        <v>0.34</v>
      </c>
      <c r="P42">
        <v>0.13200000000000001</v>
      </c>
      <c r="Q42">
        <v>6.7000000000000004E-2</v>
      </c>
      <c r="R42">
        <v>0.70099999999999996</v>
      </c>
      <c r="S42">
        <v>1.7999999999999999E-2</v>
      </c>
      <c r="T42">
        <v>2.4359999999999999</v>
      </c>
      <c r="U42">
        <v>0.36299999999999999</v>
      </c>
      <c r="V42">
        <v>0.14699999999999999</v>
      </c>
      <c r="W42">
        <v>7.4999999999999997E-2</v>
      </c>
      <c r="X42">
        <v>0.73399999999999999</v>
      </c>
      <c r="Y42" s="10">
        <v>2.1999999999999999E-2</v>
      </c>
    </row>
    <row r="43" spans="1:25" x14ac:dyDescent="0.25">
      <c r="A43">
        <v>135</v>
      </c>
      <c r="B43" t="s">
        <v>42</v>
      </c>
      <c r="C43">
        <v>1</v>
      </c>
      <c r="D43">
        <v>1</v>
      </c>
      <c r="E43" t="b">
        <v>0</v>
      </c>
      <c r="F43">
        <v>11165</v>
      </c>
      <c r="G43" s="10" t="s">
        <v>59</v>
      </c>
      <c r="H43">
        <v>2.2749999999999999</v>
      </c>
      <c r="I43">
        <v>1.579</v>
      </c>
      <c r="J43">
        <v>0.36899999999999999</v>
      </c>
      <c r="K43">
        <v>0.156</v>
      </c>
      <c r="L43">
        <v>1.423</v>
      </c>
      <c r="M43">
        <v>5.6000000000000001E-2</v>
      </c>
      <c r="N43">
        <v>2.2549999999999999</v>
      </c>
      <c r="O43">
        <v>1.5409999999999999</v>
      </c>
      <c r="P43">
        <v>0.35299999999999998</v>
      </c>
      <c r="Q43">
        <v>0.15</v>
      </c>
      <c r="R43">
        <v>1.391</v>
      </c>
      <c r="S43">
        <v>5.1999999999999998E-2</v>
      </c>
      <c r="T43">
        <v>2.2949999999999999</v>
      </c>
      <c r="U43">
        <v>1.6180000000000001</v>
      </c>
      <c r="V43">
        <v>0.38500000000000001</v>
      </c>
      <c r="W43">
        <v>0.16300000000000001</v>
      </c>
      <c r="X43">
        <v>1.4550000000000001</v>
      </c>
      <c r="Y43" s="10">
        <v>0.06</v>
      </c>
    </row>
    <row r="44" spans="1:25" x14ac:dyDescent="0.25">
      <c r="A44">
        <v>142</v>
      </c>
      <c r="B44" t="s">
        <v>43</v>
      </c>
      <c r="C44">
        <v>1</v>
      </c>
      <c r="D44">
        <v>1</v>
      </c>
      <c r="E44" t="b">
        <v>0</v>
      </c>
      <c r="F44">
        <v>1296</v>
      </c>
      <c r="G44" s="10" t="s">
        <v>64</v>
      </c>
      <c r="H44">
        <v>2.0939999999999999</v>
      </c>
      <c r="I44">
        <v>0.52100000000000002</v>
      </c>
      <c r="J44">
        <v>0.221</v>
      </c>
      <c r="K44">
        <v>0.107</v>
      </c>
      <c r="L44">
        <v>0.55500000000000005</v>
      </c>
      <c r="M44">
        <v>3.2000000000000001E-2</v>
      </c>
      <c r="N44">
        <v>2.0499999999999998</v>
      </c>
      <c r="O44">
        <v>0.46899999999999997</v>
      </c>
      <c r="P44">
        <v>0.184</v>
      </c>
      <c r="Q44">
        <v>8.8999999999999996E-2</v>
      </c>
      <c r="R44">
        <v>0.50800000000000001</v>
      </c>
      <c r="S44">
        <v>2.5000000000000001E-2</v>
      </c>
      <c r="T44">
        <v>2.1389999999999998</v>
      </c>
      <c r="U44">
        <v>0.57399999999999995</v>
      </c>
      <c r="V44">
        <v>0.26</v>
      </c>
      <c r="W44">
        <v>0.126</v>
      </c>
      <c r="X44">
        <v>0.60399999999999998</v>
      </c>
      <c r="Y44" s="10">
        <v>0.04</v>
      </c>
    </row>
    <row r="45" spans="1:25" x14ac:dyDescent="0.25">
      <c r="A45">
        <v>149</v>
      </c>
      <c r="B45" t="s">
        <v>44</v>
      </c>
      <c r="C45">
        <v>1</v>
      </c>
      <c r="D45">
        <v>1</v>
      </c>
      <c r="E45" t="b">
        <v>0</v>
      </c>
      <c r="F45">
        <v>9</v>
      </c>
      <c r="G45" s="10" t="s">
        <v>60</v>
      </c>
      <c r="H45">
        <v>2.0049999999999999</v>
      </c>
      <c r="I45">
        <v>0.16700000000000001</v>
      </c>
      <c r="J45">
        <v>9.9000000000000005E-2</v>
      </c>
      <c r="K45">
        <v>0</v>
      </c>
      <c r="L45">
        <v>6.4000000000000001E-2</v>
      </c>
      <c r="M45">
        <v>3.2000000000000001E-2</v>
      </c>
      <c r="N45">
        <v>1.544</v>
      </c>
      <c r="O45">
        <v>-7.8E-2</v>
      </c>
      <c r="P45">
        <v>-0.08</v>
      </c>
      <c r="Q45">
        <v>0</v>
      </c>
      <c r="R45">
        <v>-4.2999999999999997E-2</v>
      </c>
      <c r="S45">
        <v>-4.1000000000000002E-2</v>
      </c>
      <c r="T45">
        <v>2.5499999999999998</v>
      </c>
      <c r="U45">
        <v>0.47599999999999998</v>
      </c>
      <c r="V45">
        <v>0.312</v>
      </c>
      <c r="W45">
        <v>0</v>
      </c>
      <c r="X45">
        <v>0.184</v>
      </c>
      <c r="Y45" s="10">
        <v>0.111</v>
      </c>
    </row>
    <row r="46" spans="1:25" x14ac:dyDescent="0.25">
      <c r="A46">
        <v>3</v>
      </c>
      <c r="B46" t="s">
        <v>22</v>
      </c>
      <c r="C46">
        <v>2</v>
      </c>
      <c r="D46">
        <v>1</v>
      </c>
      <c r="E46" t="b">
        <v>0</v>
      </c>
      <c r="F46">
        <v>4523</v>
      </c>
      <c r="G46" s="10" t="s">
        <v>47</v>
      </c>
      <c r="H46">
        <v>0.42699999999999999</v>
      </c>
      <c r="I46">
        <v>2.16</v>
      </c>
      <c r="J46">
        <v>7.6999999999999999E-2</v>
      </c>
      <c r="K46">
        <v>7.5999999999999998E-2</v>
      </c>
      <c r="L46">
        <v>0.65200000000000002</v>
      </c>
      <c r="M46">
        <v>1.2999999999999999E-2</v>
      </c>
      <c r="N46">
        <v>0.40600000000000003</v>
      </c>
      <c r="O46">
        <v>2.133</v>
      </c>
      <c r="P46">
        <v>6.9000000000000006E-2</v>
      </c>
      <c r="Q46">
        <v>6.9000000000000006E-2</v>
      </c>
      <c r="R46">
        <v>0.627</v>
      </c>
      <c r="S46">
        <v>0.01</v>
      </c>
      <c r="T46">
        <v>0.44800000000000001</v>
      </c>
      <c r="U46">
        <v>2.1869999999999998</v>
      </c>
      <c r="V46">
        <v>8.5000000000000006E-2</v>
      </c>
      <c r="W46">
        <v>8.3000000000000004E-2</v>
      </c>
      <c r="X46">
        <v>0.67800000000000005</v>
      </c>
      <c r="Y46" s="10">
        <v>1.4999999999999999E-2</v>
      </c>
    </row>
    <row r="47" spans="1:25" x14ac:dyDescent="0.25">
      <c r="A47">
        <v>10</v>
      </c>
      <c r="B47" t="s">
        <v>23</v>
      </c>
      <c r="C47">
        <v>2</v>
      </c>
      <c r="D47">
        <v>1</v>
      </c>
      <c r="E47" t="b">
        <v>0</v>
      </c>
      <c r="F47">
        <v>16483</v>
      </c>
      <c r="G47" s="10" t="s">
        <v>23</v>
      </c>
      <c r="H47">
        <v>0.66600000000000004</v>
      </c>
      <c r="I47">
        <v>2.3980000000000001</v>
      </c>
      <c r="J47">
        <v>0.109</v>
      </c>
      <c r="K47">
        <v>0.33300000000000002</v>
      </c>
      <c r="L47">
        <v>1.0329999999999999</v>
      </c>
      <c r="M47">
        <v>4.7E-2</v>
      </c>
      <c r="N47">
        <v>0.65100000000000002</v>
      </c>
      <c r="O47">
        <v>2.379</v>
      </c>
      <c r="P47">
        <v>0.104</v>
      </c>
      <c r="Q47">
        <v>0.32400000000000001</v>
      </c>
      <c r="R47">
        <v>1.0129999999999999</v>
      </c>
      <c r="S47">
        <v>4.3999999999999997E-2</v>
      </c>
      <c r="T47">
        <v>0.68200000000000005</v>
      </c>
      <c r="U47">
        <v>2.4180000000000001</v>
      </c>
      <c r="V47">
        <v>0.115</v>
      </c>
      <c r="W47">
        <v>0.34300000000000003</v>
      </c>
      <c r="X47">
        <v>1.052</v>
      </c>
      <c r="Y47" s="10">
        <v>4.9000000000000002E-2</v>
      </c>
    </row>
    <row r="48" spans="1:25" x14ac:dyDescent="0.25">
      <c r="A48">
        <v>17</v>
      </c>
      <c r="B48" t="s">
        <v>24</v>
      </c>
      <c r="C48">
        <v>2</v>
      </c>
      <c r="D48">
        <v>1</v>
      </c>
      <c r="E48" t="b">
        <v>0</v>
      </c>
      <c r="F48">
        <v>69129</v>
      </c>
      <c r="G48" s="10" t="s">
        <v>48</v>
      </c>
      <c r="H48">
        <v>0.69099999999999995</v>
      </c>
      <c r="I48">
        <v>2.5049999999999999</v>
      </c>
      <c r="J48">
        <v>0.13100000000000001</v>
      </c>
      <c r="K48">
        <v>0.40300000000000002</v>
      </c>
      <c r="L48">
        <v>1.04</v>
      </c>
      <c r="M48">
        <v>4.4999999999999998E-2</v>
      </c>
      <c r="N48">
        <v>0.68300000000000005</v>
      </c>
      <c r="O48">
        <v>2.4940000000000002</v>
      </c>
      <c r="P48">
        <v>0.128</v>
      </c>
      <c r="Q48">
        <v>0.39700000000000002</v>
      </c>
      <c r="R48">
        <v>1.0309999999999999</v>
      </c>
      <c r="S48">
        <v>4.2999999999999997E-2</v>
      </c>
      <c r="T48">
        <v>0.69899999999999995</v>
      </c>
      <c r="U48">
        <v>2.5150000000000001</v>
      </c>
      <c r="V48">
        <v>0.13400000000000001</v>
      </c>
      <c r="W48">
        <v>0.40799999999999997</v>
      </c>
      <c r="X48">
        <v>1.05</v>
      </c>
      <c r="Y48" s="10">
        <v>4.5999999999999999E-2</v>
      </c>
    </row>
    <row r="49" spans="1:25" x14ac:dyDescent="0.25">
      <c r="A49">
        <v>24</v>
      </c>
      <c r="B49" t="s">
        <v>25</v>
      </c>
      <c r="C49">
        <v>2</v>
      </c>
      <c r="D49">
        <v>1</v>
      </c>
      <c r="E49" t="b">
        <v>0</v>
      </c>
      <c r="F49">
        <v>61</v>
      </c>
      <c r="G49" s="10" t="s">
        <v>49</v>
      </c>
      <c r="H49">
        <v>0.29799999999999999</v>
      </c>
      <c r="I49">
        <v>2.2730000000000001</v>
      </c>
      <c r="J49">
        <v>0.109</v>
      </c>
      <c r="K49">
        <v>7.8E-2</v>
      </c>
      <c r="L49">
        <v>0.64200000000000002</v>
      </c>
      <c r="M49">
        <v>2.8000000000000001E-2</v>
      </c>
      <c r="N49">
        <v>0.17499999999999999</v>
      </c>
      <c r="O49">
        <v>2.069</v>
      </c>
      <c r="P49">
        <v>3.7999999999999999E-2</v>
      </c>
      <c r="Q49">
        <v>1.4E-2</v>
      </c>
      <c r="R49">
        <v>0.435</v>
      </c>
      <c r="S49">
        <v>0</v>
      </c>
      <c r="T49">
        <v>0.434</v>
      </c>
      <c r="U49">
        <v>2.4910000000000001</v>
      </c>
      <c r="V49">
        <v>0.185</v>
      </c>
      <c r="W49">
        <v>0.14499999999999999</v>
      </c>
      <c r="X49">
        <v>0.879</v>
      </c>
      <c r="Y49" s="10">
        <v>5.7000000000000002E-2</v>
      </c>
    </row>
    <row r="50" spans="1:25" x14ac:dyDescent="0.25">
      <c r="A50">
        <v>31</v>
      </c>
      <c r="B50" t="s">
        <v>27</v>
      </c>
      <c r="C50">
        <v>2</v>
      </c>
      <c r="D50">
        <v>1</v>
      </c>
      <c r="E50" t="b">
        <v>0</v>
      </c>
      <c r="F50">
        <v>4013</v>
      </c>
      <c r="G50" s="10" t="s">
        <v>27</v>
      </c>
      <c r="H50">
        <v>0.62</v>
      </c>
      <c r="I50">
        <v>2.2930000000000001</v>
      </c>
      <c r="J50">
        <v>9.5000000000000001E-2</v>
      </c>
      <c r="K50">
        <v>0.189</v>
      </c>
      <c r="L50">
        <v>0.379</v>
      </c>
      <c r="M50">
        <v>2.5999999999999999E-2</v>
      </c>
      <c r="N50">
        <v>0.58899999999999997</v>
      </c>
      <c r="O50">
        <v>2.2629999999999999</v>
      </c>
      <c r="P50">
        <v>8.5000000000000006E-2</v>
      </c>
      <c r="Q50">
        <v>0.17499999999999999</v>
      </c>
      <c r="R50">
        <v>0.36</v>
      </c>
      <c r="S50">
        <v>2.1999999999999999E-2</v>
      </c>
      <c r="T50">
        <v>0.65200000000000002</v>
      </c>
      <c r="U50">
        <v>2.3239999999999998</v>
      </c>
      <c r="V50">
        <v>0.106</v>
      </c>
      <c r="W50">
        <v>0.20300000000000001</v>
      </c>
      <c r="X50">
        <v>0.39900000000000002</v>
      </c>
      <c r="Y50" s="10">
        <v>0.03</v>
      </c>
    </row>
    <row r="51" spans="1:25" x14ac:dyDescent="0.25">
      <c r="A51">
        <v>38</v>
      </c>
      <c r="B51" t="s">
        <v>28</v>
      </c>
      <c r="C51">
        <v>2</v>
      </c>
      <c r="D51">
        <v>1</v>
      </c>
      <c r="E51" t="b">
        <v>0</v>
      </c>
      <c r="F51">
        <v>123361</v>
      </c>
      <c r="G51" s="10" t="s">
        <v>50</v>
      </c>
      <c r="H51">
        <v>0.74299999999999999</v>
      </c>
      <c r="I51">
        <v>2.5299999999999998</v>
      </c>
      <c r="J51">
        <v>0.156</v>
      </c>
      <c r="K51">
        <v>0.16</v>
      </c>
      <c r="L51">
        <v>1.218</v>
      </c>
      <c r="M51">
        <v>0.03</v>
      </c>
      <c r="N51">
        <v>0.73599999999999999</v>
      </c>
      <c r="O51">
        <v>2.5209999999999999</v>
      </c>
      <c r="P51">
        <v>0.154</v>
      </c>
      <c r="Q51">
        <v>0.157</v>
      </c>
      <c r="R51">
        <v>1.2090000000000001</v>
      </c>
      <c r="S51">
        <v>2.9000000000000001E-2</v>
      </c>
      <c r="T51">
        <v>0.749</v>
      </c>
      <c r="U51">
        <v>2.5379999999999998</v>
      </c>
      <c r="V51">
        <v>0.159</v>
      </c>
      <c r="W51">
        <v>0.16200000000000001</v>
      </c>
      <c r="X51">
        <v>1.226</v>
      </c>
      <c r="Y51" s="10">
        <v>3.1E-2</v>
      </c>
    </row>
    <row r="52" spans="1:25" x14ac:dyDescent="0.25">
      <c r="A52">
        <v>45</v>
      </c>
      <c r="B52" t="s">
        <v>29</v>
      </c>
      <c r="C52">
        <v>2</v>
      </c>
      <c r="D52">
        <v>1</v>
      </c>
      <c r="E52" t="b">
        <v>0</v>
      </c>
      <c r="F52">
        <v>25</v>
      </c>
      <c r="G52" s="10" t="s">
        <v>61</v>
      </c>
      <c r="H52">
        <v>0.42899999999999999</v>
      </c>
      <c r="I52">
        <v>2.35</v>
      </c>
      <c r="J52">
        <v>0.34599999999999997</v>
      </c>
      <c r="K52">
        <v>0.11</v>
      </c>
      <c r="L52">
        <v>0.58499999999999996</v>
      </c>
      <c r="M52">
        <v>0</v>
      </c>
      <c r="N52">
        <v>0.20599999999999999</v>
      </c>
      <c r="O52">
        <v>1.958</v>
      </c>
      <c r="P52">
        <v>0.107</v>
      </c>
      <c r="Q52">
        <v>1E-3</v>
      </c>
      <c r="R52">
        <v>0.308</v>
      </c>
      <c r="S52">
        <v>0</v>
      </c>
      <c r="T52">
        <v>0.69299999999999995</v>
      </c>
      <c r="U52">
        <v>2.794</v>
      </c>
      <c r="V52">
        <v>0.63600000000000001</v>
      </c>
      <c r="W52">
        <v>0.23100000000000001</v>
      </c>
      <c r="X52">
        <v>0.92100000000000004</v>
      </c>
      <c r="Y52" s="10">
        <v>0</v>
      </c>
    </row>
    <row r="53" spans="1:25" x14ac:dyDescent="0.25">
      <c r="A53">
        <v>52</v>
      </c>
      <c r="B53" t="s">
        <v>30</v>
      </c>
      <c r="C53">
        <v>2</v>
      </c>
      <c r="D53">
        <v>1</v>
      </c>
      <c r="E53" t="b">
        <v>0</v>
      </c>
      <c r="F53">
        <v>690</v>
      </c>
      <c r="G53" s="10" t="s">
        <v>51</v>
      </c>
      <c r="H53">
        <v>0.58099999999999996</v>
      </c>
      <c r="I53">
        <v>2.105</v>
      </c>
      <c r="J53">
        <v>9.2999999999999999E-2</v>
      </c>
      <c r="K53">
        <v>0.123</v>
      </c>
      <c r="L53">
        <v>0.47899999999999998</v>
      </c>
      <c r="M53">
        <v>2.5000000000000001E-2</v>
      </c>
      <c r="N53">
        <v>0.51500000000000001</v>
      </c>
      <c r="O53">
        <v>2.0489999999999999</v>
      </c>
      <c r="P53">
        <v>6.9000000000000006E-2</v>
      </c>
      <c r="Q53">
        <v>9.9000000000000005E-2</v>
      </c>
      <c r="R53">
        <v>0.42599999999999999</v>
      </c>
      <c r="S53">
        <v>1.6E-2</v>
      </c>
      <c r="T53">
        <v>0.65100000000000002</v>
      </c>
      <c r="U53">
        <v>2.1629999999999998</v>
      </c>
      <c r="V53">
        <v>0.11799999999999999</v>
      </c>
      <c r="W53">
        <v>0.14699999999999999</v>
      </c>
      <c r="X53">
        <v>0.53400000000000003</v>
      </c>
      <c r="Y53" s="10">
        <v>3.4000000000000002E-2</v>
      </c>
    </row>
    <row r="54" spans="1:25" x14ac:dyDescent="0.25">
      <c r="A54">
        <v>59</v>
      </c>
      <c r="B54" t="s">
        <v>31</v>
      </c>
      <c r="C54">
        <v>2</v>
      </c>
      <c r="D54">
        <v>1</v>
      </c>
      <c r="E54" t="b">
        <v>0</v>
      </c>
      <c r="F54">
        <v>649</v>
      </c>
      <c r="G54" s="10" t="s">
        <v>65</v>
      </c>
      <c r="H54">
        <v>0.505</v>
      </c>
      <c r="I54">
        <v>2.383</v>
      </c>
      <c r="J54">
        <v>0.26200000000000001</v>
      </c>
      <c r="K54">
        <v>0.11</v>
      </c>
      <c r="L54">
        <v>0.75700000000000001</v>
      </c>
      <c r="M54">
        <v>0.03</v>
      </c>
      <c r="N54">
        <v>0.436</v>
      </c>
      <c r="O54">
        <v>2.2909999999999999</v>
      </c>
      <c r="P54">
        <v>0.20899999999999999</v>
      </c>
      <c r="Q54">
        <v>8.5999999999999993E-2</v>
      </c>
      <c r="R54">
        <v>0.67700000000000005</v>
      </c>
      <c r="S54">
        <v>1.9E-2</v>
      </c>
      <c r="T54">
        <v>0.57799999999999996</v>
      </c>
      <c r="U54">
        <v>2.4780000000000002</v>
      </c>
      <c r="V54">
        <v>0.317</v>
      </c>
      <c r="W54">
        <v>0.13500000000000001</v>
      </c>
      <c r="X54">
        <v>0.84199999999999997</v>
      </c>
      <c r="Y54" s="10">
        <v>0.04</v>
      </c>
    </row>
    <row r="55" spans="1:25" x14ac:dyDescent="0.25">
      <c r="A55">
        <v>66</v>
      </c>
      <c r="B55" t="s">
        <v>32</v>
      </c>
      <c r="C55">
        <v>2</v>
      </c>
      <c r="D55">
        <v>1</v>
      </c>
      <c r="E55" t="b">
        <v>0</v>
      </c>
      <c r="F55">
        <v>16819</v>
      </c>
      <c r="G55" s="10" t="s">
        <v>63</v>
      </c>
      <c r="H55">
        <v>0.58599999999999997</v>
      </c>
      <c r="I55">
        <v>2.7789999999999999</v>
      </c>
      <c r="J55">
        <v>0.29199999999999998</v>
      </c>
      <c r="K55">
        <v>0.496</v>
      </c>
      <c r="L55">
        <v>0.64200000000000002</v>
      </c>
      <c r="M55">
        <v>7.0999999999999994E-2</v>
      </c>
      <c r="N55">
        <v>0.57199999999999995</v>
      </c>
      <c r="O55">
        <v>2.7530000000000001</v>
      </c>
      <c r="P55">
        <v>0.28000000000000003</v>
      </c>
      <c r="Q55">
        <v>0.48299999999999998</v>
      </c>
      <c r="R55">
        <v>0.628</v>
      </c>
      <c r="S55">
        <v>6.8000000000000005E-2</v>
      </c>
      <c r="T55">
        <v>0.6</v>
      </c>
      <c r="U55">
        <v>2.8050000000000002</v>
      </c>
      <c r="V55">
        <v>0.30399999999999999</v>
      </c>
      <c r="W55">
        <v>0.50900000000000001</v>
      </c>
      <c r="X55">
        <v>0.65700000000000003</v>
      </c>
      <c r="Y55" s="10">
        <v>7.4999999999999997E-2</v>
      </c>
    </row>
    <row r="56" spans="1:25" x14ac:dyDescent="0.25">
      <c r="A56">
        <v>73</v>
      </c>
      <c r="B56" t="s">
        <v>33</v>
      </c>
      <c r="C56">
        <v>2</v>
      </c>
      <c r="D56">
        <v>1</v>
      </c>
      <c r="E56" t="b">
        <v>0</v>
      </c>
      <c r="F56">
        <v>1219</v>
      </c>
      <c r="G56" s="10" t="s">
        <v>33</v>
      </c>
      <c r="H56">
        <v>0.55300000000000005</v>
      </c>
      <c r="I56">
        <v>2.137</v>
      </c>
      <c r="J56">
        <v>0.16400000000000001</v>
      </c>
      <c r="K56">
        <v>9.1999999999999998E-2</v>
      </c>
      <c r="L56">
        <v>0.47899999999999998</v>
      </c>
      <c r="M56">
        <v>1.2999999999999999E-2</v>
      </c>
      <c r="N56">
        <v>0.502</v>
      </c>
      <c r="O56">
        <v>2.089</v>
      </c>
      <c r="P56">
        <v>0.14099999999999999</v>
      </c>
      <c r="Q56">
        <v>7.6999999999999999E-2</v>
      </c>
      <c r="R56">
        <v>0.438</v>
      </c>
      <c r="S56">
        <v>8.9999999999999993E-3</v>
      </c>
      <c r="T56">
        <v>0.60599999999999998</v>
      </c>
      <c r="U56">
        <v>2.1850000000000001</v>
      </c>
      <c r="V56">
        <v>0.188</v>
      </c>
      <c r="W56">
        <v>0.107</v>
      </c>
      <c r="X56">
        <v>0.52</v>
      </c>
      <c r="Y56" s="10">
        <v>1.7999999999999999E-2</v>
      </c>
    </row>
    <row r="57" spans="1:25" x14ac:dyDescent="0.25">
      <c r="A57">
        <v>80</v>
      </c>
      <c r="B57" t="s">
        <v>34</v>
      </c>
      <c r="C57">
        <v>2</v>
      </c>
      <c r="D57">
        <v>1</v>
      </c>
      <c r="E57" t="b">
        <v>0</v>
      </c>
      <c r="F57">
        <v>94</v>
      </c>
      <c r="G57" s="10" t="s">
        <v>62</v>
      </c>
      <c r="H57">
        <v>0.36099999999999999</v>
      </c>
      <c r="I57">
        <v>2.4089999999999998</v>
      </c>
      <c r="J57">
        <v>0.113</v>
      </c>
      <c r="K57">
        <v>8.3000000000000004E-2</v>
      </c>
      <c r="L57">
        <v>0.877</v>
      </c>
      <c r="M57">
        <v>5.6000000000000001E-2</v>
      </c>
      <c r="N57">
        <v>0.23499999999999999</v>
      </c>
      <c r="O57">
        <v>2.1859999999999999</v>
      </c>
      <c r="P57">
        <v>5.5E-2</v>
      </c>
      <c r="Q57">
        <v>3.5000000000000003E-2</v>
      </c>
      <c r="R57">
        <v>0.67200000000000004</v>
      </c>
      <c r="S57">
        <v>1.4E-2</v>
      </c>
      <c r="T57">
        <v>0.5</v>
      </c>
      <c r="U57">
        <v>2.649</v>
      </c>
      <c r="V57">
        <v>0.17399999999999999</v>
      </c>
      <c r="W57">
        <v>0.13400000000000001</v>
      </c>
      <c r="X57">
        <v>1.107</v>
      </c>
      <c r="Y57" s="10">
        <v>0.1</v>
      </c>
    </row>
    <row r="58" spans="1:25" x14ac:dyDescent="0.25">
      <c r="A58">
        <v>87</v>
      </c>
      <c r="B58" t="s">
        <v>35</v>
      </c>
      <c r="C58">
        <v>2</v>
      </c>
      <c r="D58">
        <v>1</v>
      </c>
      <c r="E58" t="b">
        <v>0</v>
      </c>
      <c r="F58">
        <v>16171</v>
      </c>
      <c r="G58" s="10" t="s">
        <v>52</v>
      </c>
      <c r="H58">
        <v>1.1379999999999999</v>
      </c>
      <c r="I58">
        <v>2.8610000000000002</v>
      </c>
      <c r="J58">
        <v>0.182</v>
      </c>
      <c r="K58">
        <v>0.56799999999999995</v>
      </c>
      <c r="L58">
        <v>1.478</v>
      </c>
      <c r="M58">
        <v>7.6999999999999999E-2</v>
      </c>
      <c r="N58">
        <v>1.1120000000000001</v>
      </c>
      <c r="O58">
        <v>2.8290000000000002</v>
      </c>
      <c r="P58">
        <v>0.17499999999999999</v>
      </c>
      <c r="Q58">
        <v>0.55300000000000005</v>
      </c>
      <c r="R58">
        <v>1.45</v>
      </c>
      <c r="S58">
        <v>7.3999999999999996E-2</v>
      </c>
      <c r="T58">
        <v>1.1639999999999999</v>
      </c>
      <c r="U58">
        <v>2.8929999999999998</v>
      </c>
      <c r="V58">
        <v>0.19</v>
      </c>
      <c r="W58">
        <v>0.58299999999999996</v>
      </c>
      <c r="X58">
        <v>1.5069999999999999</v>
      </c>
      <c r="Y58" s="10">
        <v>8.1000000000000003E-2</v>
      </c>
    </row>
    <row r="59" spans="1:25" x14ac:dyDescent="0.25">
      <c r="A59">
        <v>94</v>
      </c>
      <c r="B59" t="s">
        <v>36</v>
      </c>
      <c r="C59">
        <v>2</v>
      </c>
      <c r="D59">
        <v>1</v>
      </c>
      <c r="E59" t="b">
        <v>0</v>
      </c>
      <c r="F59">
        <v>106</v>
      </c>
      <c r="G59" s="10" t="s">
        <v>53</v>
      </c>
      <c r="H59">
        <v>0.30599999999999999</v>
      </c>
      <c r="I59">
        <v>2.169</v>
      </c>
      <c r="J59">
        <v>4.7E-2</v>
      </c>
      <c r="K59">
        <v>0.13</v>
      </c>
      <c r="L59">
        <v>0.57999999999999996</v>
      </c>
      <c r="M59">
        <v>3.5999999999999997E-2</v>
      </c>
      <c r="N59">
        <v>0.19400000000000001</v>
      </c>
      <c r="O59">
        <v>1.994</v>
      </c>
      <c r="P59">
        <v>-2E-3</v>
      </c>
      <c r="Q59">
        <v>6.5000000000000002E-2</v>
      </c>
      <c r="R59">
        <v>0.42499999999999999</v>
      </c>
      <c r="S59">
        <v>0.01</v>
      </c>
      <c r="T59">
        <v>0.43</v>
      </c>
      <c r="U59">
        <v>2.3540000000000001</v>
      </c>
      <c r="V59">
        <v>9.8000000000000004E-2</v>
      </c>
      <c r="W59">
        <v>0.2</v>
      </c>
      <c r="X59">
        <v>0.752</v>
      </c>
      <c r="Y59" s="10">
        <v>6.4000000000000001E-2</v>
      </c>
    </row>
    <row r="60" spans="1:25" x14ac:dyDescent="0.25">
      <c r="A60">
        <v>101</v>
      </c>
      <c r="B60" t="s">
        <v>37</v>
      </c>
      <c r="C60">
        <v>2</v>
      </c>
      <c r="D60">
        <v>1</v>
      </c>
      <c r="E60" t="b">
        <v>0</v>
      </c>
      <c r="F60">
        <v>2137</v>
      </c>
      <c r="G60" s="10" t="s">
        <v>54</v>
      </c>
      <c r="H60">
        <v>0.61099999999999999</v>
      </c>
      <c r="I60">
        <v>2.472</v>
      </c>
      <c r="J60">
        <v>0.26600000000000001</v>
      </c>
      <c r="K60">
        <v>0.158</v>
      </c>
      <c r="L60">
        <v>0.73399999999999999</v>
      </c>
      <c r="M60">
        <v>3.9E-2</v>
      </c>
      <c r="N60">
        <v>0.56999999999999995</v>
      </c>
      <c r="O60">
        <v>2.419</v>
      </c>
      <c r="P60">
        <v>0.24099999999999999</v>
      </c>
      <c r="Q60">
        <v>0.14199999999999999</v>
      </c>
      <c r="R60">
        <v>0.69099999999999995</v>
      </c>
      <c r="S60">
        <v>3.2000000000000001E-2</v>
      </c>
      <c r="T60">
        <v>0.65400000000000003</v>
      </c>
      <c r="U60">
        <v>2.5270000000000001</v>
      </c>
      <c r="V60">
        <v>0.29199999999999998</v>
      </c>
      <c r="W60">
        <v>0.17499999999999999</v>
      </c>
      <c r="X60">
        <v>0.77900000000000003</v>
      </c>
      <c r="Y60" s="10">
        <v>4.5999999999999999E-2</v>
      </c>
    </row>
    <row r="61" spans="1:25" x14ac:dyDescent="0.25">
      <c r="A61">
        <v>108</v>
      </c>
      <c r="B61" t="s">
        <v>38</v>
      </c>
      <c r="C61">
        <v>2</v>
      </c>
      <c r="D61">
        <v>1</v>
      </c>
      <c r="E61" t="b">
        <v>0</v>
      </c>
      <c r="F61">
        <v>981</v>
      </c>
      <c r="G61" s="10" t="s">
        <v>55</v>
      </c>
      <c r="H61">
        <v>0.39800000000000002</v>
      </c>
      <c r="I61">
        <v>2.552</v>
      </c>
      <c r="J61">
        <v>1.2989999999999999</v>
      </c>
      <c r="K61">
        <v>0.33800000000000002</v>
      </c>
      <c r="L61">
        <v>0.65300000000000002</v>
      </c>
      <c r="M61">
        <v>0.06</v>
      </c>
      <c r="N61">
        <v>0.35499999999999998</v>
      </c>
      <c r="O61">
        <v>2.456</v>
      </c>
      <c r="P61">
        <v>1.145</v>
      </c>
      <c r="Q61">
        <v>0.29099999999999998</v>
      </c>
      <c r="R61">
        <v>0.59</v>
      </c>
      <c r="S61">
        <v>4.8000000000000001E-2</v>
      </c>
      <c r="T61">
        <v>0.442</v>
      </c>
      <c r="U61">
        <v>2.6509999999999998</v>
      </c>
      <c r="V61">
        <v>1.4630000000000001</v>
      </c>
      <c r="W61">
        <v>0.38800000000000001</v>
      </c>
      <c r="X61">
        <v>0.71799999999999997</v>
      </c>
      <c r="Y61" s="10">
        <v>7.2999999999999995E-2</v>
      </c>
    </row>
    <row r="62" spans="1:25" x14ac:dyDescent="0.25">
      <c r="A62">
        <v>115</v>
      </c>
      <c r="B62" t="s">
        <v>39</v>
      </c>
      <c r="C62">
        <v>2</v>
      </c>
      <c r="D62">
        <v>1</v>
      </c>
      <c r="E62" t="b">
        <v>0</v>
      </c>
      <c r="F62">
        <v>276</v>
      </c>
      <c r="G62" s="10" t="s">
        <v>56</v>
      </c>
      <c r="H62">
        <v>0.28100000000000003</v>
      </c>
      <c r="I62">
        <v>2.1840000000000002</v>
      </c>
      <c r="J62">
        <v>7.4999999999999997E-2</v>
      </c>
      <c r="K62">
        <v>7.0000000000000007E-2</v>
      </c>
      <c r="L62">
        <v>0.79600000000000004</v>
      </c>
      <c r="M62">
        <v>3.2000000000000001E-2</v>
      </c>
      <c r="N62">
        <v>0.218</v>
      </c>
      <c r="O62">
        <v>2.09</v>
      </c>
      <c r="P62">
        <v>4.8000000000000001E-2</v>
      </c>
      <c r="Q62">
        <v>4.2999999999999997E-2</v>
      </c>
      <c r="R62">
        <v>0.69099999999999995</v>
      </c>
      <c r="S62">
        <v>1.6E-2</v>
      </c>
      <c r="T62">
        <v>0.34699999999999998</v>
      </c>
      <c r="U62">
        <v>2.2799999999999998</v>
      </c>
      <c r="V62">
        <v>0.10199999999999999</v>
      </c>
      <c r="W62">
        <v>9.7000000000000003E-2</v>
      </c>
      <c r="X62">
        <v>0.90700000000000003</v>
      </c>
      <c r="Y62" s="10">
        <v>4.8000000000000001E-2</v>
      </c>
    </row>
    <row r="63" spans="1:25" x14ac:dyDescent="0.25">
      <c r="A63">
        <v>122</v>
      </c>
      <c r="B63" t="s">
        <v>40</v>
      </c>
      <c r="C63">
        <v>2</v>
      </c>
      <c r="D63">
        <v>1</v>
      </c>
      <c r="E63" t="b">
        <v>0</v>
      </c>
      <c r="F63">
        <v>1010</v>
      </c>
      <c r="G63" s="10" t="s">
        <v>57</v>
      </c>
      <c r="H63">
        <v>0.92</v>
      </c>
      <c r="I63">
        <v>2.29</v>
      </c>
      <c r="J63">
        <v>0.188</v>
      </c>
      <c r="K63">
        <v>0.248</v>
      </c>
      <c r="L63">
        <v>0.255</v>
      </c>
      <c r="M63">
        <v>3.5000000000000003E-2</v>
      </c>
      <c r="N63">
        <v>0.82499999999999996</v>
      </c>
      <c r="O63">
        <v>2.2280000000000002</v>
      </c>
      <c r="P63">
        <v>0.14799999999999999</v>
      </c>
      <c r="Q63">
        <v>0.21199999999999999</v>
      </c>
      <c r="R63">
        <v>0.221</v>
      </c>
      <c r="S63">
        <v>2.5000000000000001E-2</v>
      </c>
      <c r="T63">
        <v>1.0209999999999999</v>
      </c>
      <c r="U63">
        <v>2.3540000000000001</v>
      </c>
      <c r="V63">
        <v>0.22900000000000001</v>
      </c>
      <c r="W63">
        <v>0.28599999999999998</v>
      </c>
      <c r="X63">
        <v>0.28899999999999998</v>
      </c>
      <c r="Y63" s="10">
        <v>4.4999999999999998E-2</v>
      </c>
    </row>
    <row r="64" spans="1:25" x14ac:dyDescent="0.25">
      <c r="A64">
        <v>129</v>
      </c>
      <c r="B64" t="s">
        <v>41</v>
      </c>
      <c r="C64">
        <v>2</v>
      </c>
      <c r="D64">
        <v>1</v>
      </c>
      <c r="E64" t="b">
        <v>0</v>
      </c>
      <c r="F64">
        <v>5656</v>
      </c>
      <c r="G64" s="10" t="s">
        <v>58</v>
      </c>
      <c r="H64">
        <v>0.91400000000000003</v>
      </c>
      <c r="I64">
        <v>2.347</v>
      </c>
      <c r="J64">
        <v>0.27700000000000002</v>
      </c>
      <c r="K64">
        <v>8.4000000000000005E-2</v>
      </c>
      <c r="L64">
        <v>0.93400000000000005</v>
      </c>
      <c r="M64">
        <v>0.03</v>
      </c>
      <c r="N64">
        <v>0.878</v>
      </c>
      <c r="O64">
        <v>2.3170000000000002</v>
      </c>
      <c r="P64">
        <v>0.25900000000000001</v>
      </c>
      <c r="Q64">
        <v>7.6999999999999999E-2</v>
      </c>
      <c r="R64">
        <v>0.90300000000000002</v>
      </c>
      <c r="S64">
        <v>2.5999999999999999E-2</v>
      </c>
      <c r="T64">
        <v>0.95</v>
      </c>
      <c r="U64">
        <v>2.3780000000000001</v>
      </c>
      <c r="V64">
        <v>0.29599999999999999</v>
      </c>
      <c r="W64">
        <v>9.1999999999999998E-2</v>
      </c>
      <c r="X64">
        <v>0.96599999999999997</v>
      </c>
      <c r="Y64" s="10">
        <v>3.3000000000000002E-2</v>
      </c>
    </row>
    <row r="65" spans="1:25" x14ac:dyDescent="0.25">
      <c r="A65">
        <v>136</v>
      </c>
      <c r="B65" t="s">
        <v>42</v>
      </c>
      <c r="C65">
        <v>2</v>
      </c>
      <c r="D65">
        <v>1</v>
      </c>
      <c r="E65" t="b">
        <v>0</v>
      </c>
      <c r="F65">
        <v>28045</v>
      </c>
      <c r="G65" s="10" t="s">
        <v>59</v>
      </c>
      <c r="H65">
        <v>0.51900000000000002</v>
      </c>
      <c r="I65">
        <v>2.5649999999999999</v>
      </c>
      <c r="J65">
        <v>0.28199999999999997</v>
      </c>
      <c r="K65">
        <v>0.122</v>
      </c>
      <c r="L65">
        <v>1.1200000000000001</v>
      </c>
      <c r="M65">
        <v>3.9E-2</v>
      </c>
      <c r="N65">
        <v>0.51</v>
      </c>
      <c r="O65">
        <v>2.5489999999999999</v>
      </c>
      <c r="P65">
        <v>0.27400000000000002</v>
      </c>
      <c r="Q65">
        <v>0.11799999999999999</v>
      </c>
      <c r="R65">
        <v>1.1040000000000001</v>
      </c>
      <c r="S65">
        <v>3.6999999999999998E-2</v>
      </c>
      <c r="T65">
        <v>0.52900000000000003</v>
      </c>
      <c r="U65">
        <v>2.5819999999999999</v>
      </c>
      <c r="V65">
        <v>0.28999999999999998</v>
      </c>
      <c r="W65">
        <v>0.125</v>
      </c>
      <c r="X65">
        <v>1.1359999999999999</v>
      </c>
      <c r="Y65" s="10">
        <v>0.04</v>
      </c>
    </row>
    <row r="66" spans="1:25" x14ac:dyDescent="0.25">
      <c r="A66">
        <v>143</v>
      </c>
      <c r="B66" t="s">
        <v>43</v>
      </c>
      <c r="C66">
        <v>2</v>
      </c>
      <c r="D66">
        <v>1</v>
      </c>
      <c r="E66" t="b">
        <v>0</v>
      </c>
      <c r="F66">
        <v>1317</v>
      </c>
      <c r="G66" s="10" t="s">
        <v>64</v>
      </c>
      <c r="H66">
        <v>0.49399999999999999</v>
      </c>
      <c r="I66">
        <v>2.35</v>
      </c>
      <c r="J66">
        <v>0.3</v>
      </c>
      <c r="K66">
        <v>0.111</v>
      </c>
      <c r="L66">
        <v>0.70299999999999996</v>
      </c>
      <c r="M66">
        <v>3.7999999999999999E-2</v>
      </c>
      <c r="N66">
        <v>0.45100000000000001</v>
      </c>
      <c r="O66">
        <v>2.2879999999999998</v>
      </c>
      <c r="P66">
        <v>0.25700000000000001</v>
      </c>
      <c r="Q66">
        <v>9.1999999999999998E-2</v>
      </c>
      <c r="R66">
        <v>0.64800000000000002</v>
      </c>
      <c r="S66">
        <v>0.03</v>
      </c>
      <c r="T66">
        <v>0.53800000000000003</v>
      </c>
      <c r="U66">
        <v>2.4140000000000001</v>
      </c>
      <c r="V66">
        <v>0.34599999999999997</v>
      </c>
      <c r="W66">
        <v>0.13</v>
      </c>
      <c r="X66">
        <v>0.75900000000000001</v>
      </c>
      <c r="Y66" s="10">
        <v>4.5999999999999999E-2</v>
      </c>
    </row>
    <row r="67" spans="1:25" x14ac:dyDescent="0.25">
      <c r="A67">
        <v>150</v>
      </c>
      <c r="B67" t="s">
        <v>44</v>
      </c>
      <c r="C67">
        <v>2</v>
      </c>
      <c r="D67">
        <v>1</v>
      </c>
      <c r="E67" t="b">
        <v>0</v>
      </c>
      <c r="F67">
        <v>1</v>
      </c>
      <c r="G67" s="10" t="s">
        <v>60</v>
      </c>
      <c r="H67">
        <v>0</v>
      </c>
      <c r="I67">
        <v>2</v>
      </c>
      <c r="J67">
        <v>0</v>
      </c>
      <c r="K67">
        <v>0</v>
      </c>
      <c r="L67">
        <v>0</v>
      </c>
      <c r="M67">
        <v>0</v>
      </c>
      <c r="N67">
        <v>0</v>
      </c>
      <c r="O67">
        <v>2</v>
      </c>
      <c r="P67">
        <v>0</v>
      </c>
      <c r="Q67">
        <v>0</v>
      </c>
      <c r="R67">
        <v>0</v>
      </c>
      <c r="S67">
        <v>0</v>
      </c>
      <c r="T67">
        <v>0</v>
      </c>
      <c r="U67">
        <v>2</v>
      </c>
      <c r="V67">
        <v>0</v>
      </c>
      <c r="W67">
        <v>0</v>
      </c>
      <c r="X67">
        <v>0</v>
      </c>
      <c r="Y67" s="10">
        <v>0</v>
      </c>
    </row>
    <row r="68" spans="1:25" x14ac:dyDescent="0.25">
      <c r="A68">
        <v>4</v>
      </c>
      <c r="B68" t="s">
        <v>22</v>
      </c>
      <c r="C68">
        <v>3</v>
      </c>
      <c r="D68">
        <v>1</v>
      </c>
      <c r="E68" t="b">
        <v>0</v>
      </c>
      <c r="F68">
        <v>521</v>
      </c>
      <c r="G68" s="10" t="s">
        <v>47</v>
      </c>
      <c r="H68">
        <v>0.255</v>
      </c>
      <c r="I68">
        <v>0.52700000000000002</v>
      </c>
      <c r="J68">
        <v>2.2570000000000001</v>
      </c>
      <c r="K68">
        <v>0.11799999999999999</v>
      </c>
      <c r="L68">
        <v>0.60199999999999998</v>
      </c>
      <c r="M68">
        <v>1.2E-2</v>
      </c>
      <c r="N68">
        <v>0.20799999999999999</v>
      </c>
      <c r="O68">
        <v>0.44800000000000001</v>
      </c>
      <c r="P68">
        <v>2.1520000000000001</v>
      </c>
      <c r="Q68">
        <v>9.2999999999999999E-2</v>
      </c>
      <c r="R68">
        <v>0.52100000000000002</v>
      </c>
      <c r="S68">
        <v>5.0000000000000001E-3</v>
      </c>
      <c r="T68">
        <v>0.30199999999999999</v>
      </c>
      <c r="U68">
        <v>0.60899999999999999</v>
      </c>
      <c r="V68">
        <v>2.3660000000000001</v>
      </c>
      <c r="W68">
        <v>0.14499999999999999</v>
      </c>
      <c r="X68">
        <v>0.68700000000000006</v>
      </c>
      <c r="Y68" s="10">
        <v>0.02</v>
      </c>
    </row>
    <row r="69" spans="1:25" x14ac:dyDescent="0.25">
      <c r="A69">
        <v>11</v>
      </c>
      <c r="B69" t="s">
        <v>23</v>
      </c>
      <c r="C69">
        <v>3</v>
      </c>
      <c r="D69">
        <v>1</v>
      </c>
      <c r="E69" t="b">
        <v>0</v>
      </c>
      <c r="F69">
        <v>1650</v>
      </c>
      <c r="G69" s="10" t="s">
        <v>23</v>
      </c>
      <c r="H69">
        <v>0.50700000000000001</v>
      </c>
      <c r="I69">
        <v>0.92500000000000004</v>
      </c>
      <c r="J69">
        <v>2.9079999999999999</v>
      </c>
      <c r="K69">
        <v>0.65300000000000002</v>
      </c>
      <c r="L69">
        <v>0.86</v>
      </c>
      <c r="M69">
        <v>4.9000000000000002E-2</v>
      </c>
      <c r="N69">
        <v>0.46700000000000003</v>
      </c>
      <c r="O69">
        <v>0.85799999999999998</v>
      </c>
      <c r="P69">
        <v>2.786</v>
      </c>
      <c r="Q69">
        <v>0.60099999999999998</v>
      </c>
      <c r="R69">
        <v>0.80100000000000005</v>
      </c>
      <c r="S69">
        <v>0.04</v>
      </c>
      <c r="T69">
        <v>0.54800000000000004</v>
      </c>
      <c r="U69">
        <v>0.99399999999999999</v>
      </c>
      <c r="V69">
        <v>3.0350000000000001</v>
      </c>
      <c r="W69">
        <v>0.70599999999999996</v>
      </c>
      <c r="X69">
        <v>0.92200000000000004</v>
      </c>
      <c r="Y69" s="10">
        <v>5.7000000000000002E-2</v>
      </c>
    </row>
    <row r="70" spans="1:25" x14ac:dyDescent="0.25">
      <c r="A70">
        <v>18</v>
      </c>
      <c r="B70" t="s">
        <v>24</v>
      </c>
      <c r="C70">
        <v>3</v>
      </c>
      <c r="D70">
        <v>1</v>
      </c>
      <c r="E70" t="b">
        <v>0</v>
      </c>
      <c r="F70">
        <v>7696</v>
      </c>
      <c r="G70" s="10" t="s">
        <v>48</v>
      </c>
      <c r="H70">
        <v>0.70699999999999996</v>
      </c>
      <c r="I70">
        <v>1.25</v>
      </c>
      <c r="J70">
        <v>2.8940000000000001</v>
      </c>
      <c r="K70">
        <v>0.94899999999999995</v>
      </c>
      <c r="L70">
        <v>1.079</v>
      </c>
      <c r="M70">
        <v>7.0999999999999994E-2</v>
      </c>
      <c r="N70">
        <v>0.68100000000000005</v>
      </c>
      <c r="O70">
        <v>1.2070000000000001</v>
      </c>
      <c r="P70">
        <v>2.839</v>
      </c>
      <c r="Q70">
        <v>0.91400000000000003</v>
      </c>
      <c r="R70">
        <v>1.044</v>
      </c>
      <c r="S70">
        <v>6.6000000000000003E-2</v>
      </c>
      <c r="T70">
        <v>0.73399999999999999</v>
      </c>
      <c r="U70">
        <v>1.2949999999999999</v>
      </c>
      <c r="V70">
        <v>2.9489999999999998</v>
      </c>
      <c r="W70">
        <v>0.98599999999999999</v>
      </c>
      <c r="X70">
        <v>1.1140000000000001</v>
      </c>
      <c r="Y70" s="10">
        <v>7.5999999999999998E-2</v>
      </c>
    </row>
    <row r="71" spans="1:25" x14ac:dyDescent="0.25">
      <c r="A71">
        <v>25</v>
      </c>
      <c r="B71" t="s">
        <v>25</v>
      </c>
      <c r="C71">
        <v>3</v>
      </c>
      <c r="D71">
        <v>1</v>
      </c>
      <c r="E71" t="b">
        <v>0</v>
      </c>
      <c r="F71">
        <v>10</v>
      </c>
      <c r="G71" s="10" t="s">
        <v>49</v>
      </c>
      <c r="H71">
        <v>0.16200000000000001</v>
      </c>
      <c r="I71">
        <v>0.999</v>
      </c>
      <c r="J71">
        <v>1.9670000000000001</v>
      </c>
      <c r="K71">
        <v>0</v>
      </c>
      <c r="L71">
        <v>0.434</v>
      </c>
      <c r="M71">
        <v>2.9000000000000001E-2</v>
      </c>
      <c r="N71">
        <v>-3.1E-2</v>
      </c>
      <c r="O71">
        <v>0.22800000000000001</v>
      </c>
      <c r="P71">
        <v>1.524</v>
      </c>
      <c r="Q71">
        <v>0</v>
      </c>
      <c r="R71">
        <v>-6.8000000000000005E-2</v>
      </c>
      <c r="S71">
        <v>-3.5000000000000003E-2</v>
      </c>
      <c r="T71">
        <v>0.39400000000000002</v>
      </c>
      <c r="U71">
        <v>2.2559999999999998</v>
      </c>
      <c r="V71">
        <v>2.4889999999999999</v>
      </c>
      <c r="W71">
        <v>0</v>
      </c>
      <c r="X71">
        <v>1.2070000000000001</v>
      </c>
      <c r="Y71" s="10">
        <v>9.7000000000000003E-2</v>
      </c>
    </row>
    <row r="72" spans="1:25" x14ac:dyDescent="0.25">
      <c r="A72">
        <v>32</v>
      </c>
      <c r="B72" t="s">
        <v>27</v>
      </c>
      <c r="C72">
        <v>3</v>
      </c>
      <c r="D72">
        <v>1</v>
      </c>
      <c r="E72" t="b">
        <v>0</v>
      </c>
      <c r="F72">
        <v>588</v>
      </c>
      <c r="G72" s="10" t="s">
        <v>27</v>
      </c>
      <c r="H72">
        <v>0.54600000000000004</v>
      </c>
      <c r="I72">
        <v>0.56200000000000006</v>
      </c>
      <c r="J72">
        <v>2.621</v>
      </c>
      <c r="K72">
        <v>0.56399999999999995</v>
      </c>
      <c r="L72">
        <v>0.29499999999999998</v>
      </c>
      <c r="M72">
        <v>4.7E-2</v>
      </c>
      <c r="N72">
        <v>0.46899999999999997</v>
      </c>
      <c r="O72">
        <v>0.48399999999999999</v>
      </c>
      <c r="P72">
        <v>2.468</v>
      </c>
      <c r="Q72">
        <v>0.48899999999999999</v>
      </c>
      <c r="R72">
        <v>0.25</v>
      </c>
      <c r="S72">
        <v>3.2000000000000001E-2</v>
      </c>
      <c r="T72">
        <v>0.626</v>
      </c>
      <c r="U72">
        <v>0.64600000000000002</v>
      </c>
      <c r="V72">
        <v>2.78</v>
      </c>
      <c r="W72">
        <v>0.64300000000000002</v>
      </c>
      <c r="X72">
        <v>0.34100000000000003</v>
      </c>
      <c r="Y72" s="10">
        <v>6.2E-2</v>
      </c>
    </row>
    <row r="73" spans="1:25" x14ac:dyDescent="0.25">
      <c r="A73">
        <v>39</v>
      </c>
      <c r="B73" t="s">
        <v>28</v>
      </c>
      <c r="C73">
        <v>3</v>
      </c>
      <c r="D73">
        <v>1</v>
      </c>
      <c r="E73" t="b">
        <v>0</v>
      </c>
      <c r="F73">
        <v>17330</v>
      </c>
      <c r="G73" s="10" t="s">
        <v>50</v>
      </c>
      <c r="H73">
        <v>0.79400000000000004</v>
      </c>
      <c r="I73">
        <v>1.2050000000000001</v>
      </c>
      <c r="J73">
        <v>2.657</v>
      </c>
      <c r="K73">
        <v>0.28399999999999997</v>
      </c>
      <c r="L73">
        <v>1.387</v>
      </c>
      <c r="M73">
        <v>4.2999999999999997E-2</v>
      </c>
      <c r="N73">
        <v>0.77400000000000002</v>
      </c>
      <c r="O73">
        <v>1.1759999999999999</v>
      </c>
      <c r="P73">
        <v>2.6269999999999998</v>
      </c>
      <c r="Q73">
        <v>0.27500000000000002</v>
      </c>
      <c r="R73">
        <v>1.359</v>
      </c>
      <c r="S73">
        <v>0.04</v>
      </c>
      <c r="T73">
        <v>0.81499999999999995</v>
      </c>
      <c r="U73">
        <v>1.234</v>
      </c>
      <c r="V73">
        <v>2.6880000000000002</v>
      </c>
      <c r="W73">
        <v>0.29299999999999998</v>
      </c>
      <c r="X73">
        <v>1.4159999999999999</v>
      </c>
      <c r="Y73" s="10">
        <v>4.4999999999999998E-2</v>
      </c>
    </row>
    <row r="74" spans="1:25" x14ac:dyDescent="0.25">
      <c r="A74">
        <v>46</v>
      </c>
      <c r="B74" t="s">
        <v>29</v>
      </c>
      <c r="C74">
        <v>3</v>
      </c>
      <c r="D74">
        <v>1</v>
      </c>
      <c r="E74" t="b">
        <v>0</v>
      </c>
      <c r="F74">
        <v>15</v>
      </c>
      <c r="G74" s="10" t="s">
        <v>61</v>
      </c>
      <c r="H74">
        <v>0.6</v>
      </c>
      <c r="I74">
        <v>0.60299999999999998</v>
      </c>
      <c r="J74">
        <v>2.339</v>
      </c>
      <c r="K74">
        <v>0.13600000000000001</v>
      </c>
      <c r="L74">
        <v>0.55600000000000005</v>
      </c>
      <c r="M74">
        <v>0</v>
      </c>
      <c r="N74">
        <v>0.23799999999999999</v>
      </c>
      <c r="O74">
        <v>9.9000000000000005E-2</v>
      </c>
      <c r="P74">
        <v>1.772</v>
      </c>
      <c r="Q74">
        <v>-2.4E-2</v>
      </c>
      <c r="R74">
        <v>0.153</v>
      </c>
      <c r="S74">
        <v>0</v>
      </c>
      <c r="T74">
        <v>1.069</v>
      </c>
      <c r="U74">
        <v>1.34</v>
      </c>
      <c r="V74">
        <v>3.0219999999999998</v>
      </c>
      <c r="W74">
        <v>0.32200000000000001</v>
      </c>
      <c r="X74">
        <v>1.101</v>
      </c>
      <c r="Y74" s="10">
        <v>0</v>
      </c>
    </row>
    <row r="75" spans="1:25" x14ac:dyDescent="0.25">
      <c r="A75">
        <v>53</v>
      </c>
      <c r="B75" t="s">
        <v>30</v>
      </c>
      <c r="C75">
        <v>3</v>
      </c>
      <c r="D75">
        <v>1</v>
      </c>
      <c r="E75" t="b">
        <v>0</v>
      </c>
      <c r="F75">
        <v>173</v>
      </c>
      <c r="G75" s="10" t="s">
        <v>51</v>
      </c>
      <c r="H75">
        <v>0.46100000000000002</v>
      </c>
      <c r="I75">
        <v>0.24299999999999999</v>
      </c>
      <c r="J75">
        <v>2.2669999999999999</v>
      </c>
      <c r="K75">
        <v>0.34200000000000003</v>
      </c>
      <c r="L75">
        <v>0.44400000000000001</v>
      </c>
      <c r="M75">
        <v>0.02</v>
      </c>
      <c r="N75">
        <v>0.34599999999999997</v>
      </c>
      <c r="O75">
        <v>0.17399999999999999</v>
      </c>
      <c r="P75">
        <v>2.073</v>
      </c>
      <c r="Q75">
        <v>0.25</v>
      </c>
      <c r="R75">
        <v>0.35</v>
      </c>
      <c r="S75">
        <v>1E-3</v>
      </c>
      <c r="T75">
        <v>0.58599999999999997</v>
      </c>
      <c r="U75">
        <v>0.316</v>
      </c>
      <c r="V75">
        <v>2.4729999999999999</v>
      </c>
      <c r="W75">
        <v>0.442</v>
      </c>
      <c r="X75">
        <v>0.54500000000000004</v>
      </c>
      <c r="Y75" s="10">
        <v>3.9E-2</v>
      </c>
    </row>
    <row r="76" spans="1:25" x14ac:dyDescent="0.25">
      <c r="A76">
        <v>60</v>
      </c>
      <c r="B76" t="s">
        <v>31</v>
      </c>
      <c r="C76">
        <v>3</v>
      </c>
      <c r="D76">
        <v>1</v>
      </c>
      <c r="E76" t="b">
        <v>0</v>
      </c>
      <c r="F76">
        <v>275</v>
      </c>
      <c r="G76" s="10" t="s">
        <v>65</v>
      </c>
      <c r="H76">
        <v>0.51800000000000002</v>
      </c>
      <c r="I76">
        <v>0.61799999999999999</v>
      </c>
      <c r="J76">
        <v>3.0369999999999999</v>
      </c>
      <c r="K76">
        <v>0.28599999999999998</v>
      </c>
      <c r="L76">
        <v>0.67100000000000004</v>
      </c>
      <c r="M76">
        <v>3.2000000000000001E-2</v>
      </c>
      <c r="N76">
        <v>0.40500000000000003</v>
      </c>
      <c r="O76">
        <v>0.48399999999999999</v>
      </c>
      <c r="P76">
        <v>2.7869999999999999</v>
      </c>
      <c r="Q76">
        <v>0.218</v>
      </c>
      <c r="R76">
        <v>0.53300000000000003</v>
      </c>
      <c r="S76">
        <v>1.4999999999999999E-2</v>
      </c>
      <c r="T76">
        <v>0.64</v>
      </c>
      <c r="U76">
        <v>0.76300000000000001</v>
      </c>
      <c r="V76">
        <v>3.3039999999999998</v>
      </c>
      <c r="W76">
        <v>0.35799999999999998</v>
      </c>
      <c r="X76">
        <v>0.82099999999999995</v>
      </c>
      <c r="Y76" s="10">
        <v>4.9000000000000002E-2</v>
      </c>
    </row>
    <row r="77" spans="1:25" x14ac:dyDescent="0.25">
      <c r="A77">
        <v>67</v>
      </c>
      <c r="B77" t="s">
        <v>32</v>
      </c>
      <c r="C77">
        <v>3</v>
      </c>
      <c r="D77">
        <v>1</v>
      </c>
      <c r="E77" t="b">
        <v>0</v>
      </c>
      <c r="F77">
        <v>3368</v>
      </c>
      <c r="G77" s="10" t="s">
        <v>63</v>
      </c>
      <c r="H77">
        <v>0.66200000000000003</v>
      </c>
      <c r="I77">
        <v>1.6519999999999999</v>
      </c>
      <c r="J77">
        <v>3.5139999999999998</v>
      </c>
      <c r="K77">
        <v>1.272</v>
      </c>
      <c r="L77">
        <v>0.77900000000000003</v>
      </c>
      <c r="M77">
        <v>0.1</v>
      </c>
      <c r="N77">
        <v>0.627</v>
      </c>
      <c r="O77">
        <v>1.575</v>
      </c>
      <c r="P77">
        <v>3.3879999999999999</v>
      </c>
      <c r="Q77">
        <v>1.2090000000000001</v>
      </c>
      <c r="R77">
        <v>0.74</v>
      </c>
      <c r="S77">
        <v>9.0999999999999998E-2</v>
      </c>
      <c r="T77">
        <v>0.69699999999999995</v>
      </c>
      <c r="U77">
        <v>1.7330000000000001</v>
      </c>
      <c r="V77">
        <v>3.6440000000000001</v>
      </c>
      <c r="W77">
        <v>1.337</v>
      </c>
      <c r="X77">
        <v>0.81899999999999995</v>
      </c>
      <c r="Y77" s="10">
        <v>0.109</v>
      </c>
    </row>
    <row r="78" spans="1:25" x14ac:dyDescent="0.25">
      <c r="A78">
        <v>74</v>
      </c>
      <c r="B78" t="s">
        <v>33</v>
      </c>
      <c r="C78">
        <v>3</v>
      </c>
      <c r="D78">
        <v>1</v>
      </c>
      <c r="E78" t="b">
        <v>0</v>
      </c>
      <c r="F78">
        <v>330</v>
      </c>
      <c r="G78" s="10" t="s">
        <v>33</v>
      </c>
      <c r="H78">
        <v>0.41699999999999998</v>
      </c>
      <c r="I78">
        <v>0.51700000000000002</v>
      </c>
      <c r="J78">
        <v>2.2909999999999999</v>
      </c>
      <c r="K78">
        <v>0.123</v>
      </c>
      <c r="L78">
        <v>0.45700000000000002</v>
      </c>
      <c r="M78">
        <v>1.2E-2</v>
      </c>
      <c r="N78">
        <v>0.34100000000000003</v>
      </c>
      <c r="O78">
        <v>0.43</v>
      </c>
      <c r="P78">
        <v>2.1659999999999999</v>
      </c>
      <c r="Q78">
        <v>0.09</v>
      </c>
      <c r="R78">
        <v>0.38200000000000001</v>
      </c>
      <c r="S78">
        <v>2E-3</v>
      </c>
      <c r="T78">
        <v>0.498</v>
      </c>
      <c r="U78">
        <v>0.61</v>
      </c>
      <c r="V78">
        <v>2.42</v>
      </c>
      <c r="W78">
        <v>0.157</v>
      </c>
      <c r="X78">
        <v>0.53700000000000003</v>
      </c>
      <c r="Y78" s="10">
        <v>2.1000000000000001E-2</v>
      </c>
    </row>
    <row r="79" spans="1:25" x14ac:dyDescent="0.25">
      <c r="A79">
        <v>81</v>
      </c>
      <c r="B79" t="s">
        <v>34</v>
      </c>
      <c r="C79">
        <v>3</v>
      </c>
      <c r="D79">
        <v>1</v>
      </c>
      <c r="E79" t="b">
        <v>0</v>
      </c>
      <c r="F79">
        <v>6</v>
      </c>
      <c r="G79" s="10" t="s">
        <v>62</v>
      </c>
      <c r="H79">
        <v>0.81399999999999995</v>
      </c>
      <c r="I79">
        <v>0.59199999999999997</v>
      </c>
      <c r="J79">
        <v>2.1139999999999999</v>
      </c>
      <c r="K79">
        <v>0.126</v>
      </c>
      <c r="L79">
        <v>0.97799999999999998</v>
      </c>
      <c r="M79">
        <v>0</v>
      </c>
      <c r="N79">
        <v>-0.32300000000000001</v>
      </c>
      <c r="O79">
        <v>-0.26200000000000001</v>
      </c>
      <c r="P79">
        <v>1.5149999999999999</v>
      </c>
      <c r="Q79">
        <v>-7.3999999999999996E-2</v>
      </c>
      <c r="R79">
        <v>-0.159</v>
      </c>
      <c r="S79">
        <v>0</v>
      </c>
      <c r="T79">
        <v>3.8660000000000001</v>
      </c>
      <c r="U79">
        <v>2.4329999999999998</v>
      </c>
      <c r="V79">
        <v>2.855</v>
      </c>
      <c r="W79">
        <v>0.37</v>
      </c>
      <c r="X79">
        <v>3.6520000000000001</v>
      </c>
      <c r="Y79" s="10">
        <v>0</v>
      </c>
    </row>
    <row r="80" spans="1:25" x14ac:dyDescent="0.25">
      <c r="A80">
        <v>88</v>
      </c>
      <c r="B80" t="s">
        <v>35</v>
      </c>
      <c r="C80">
        <v>3</v>
      </c>
      <c r="D80">
        <v>1</v>
      </c>
      <c r="E80" t="b">
        <v>0</v>
      </c>
      <c r="F80">
        <v>2239</v>
      </c>
      <c r="G80" s="10" t="s">
        <v>52</v>
      </c>
      <c r="H80">
        <v>1.3220000000000001</v>
      </c>
      <c r="I80">
        <v>1.9179999999999999</v>
      </c>
      <c r="J80">
        <v>2.468</v>
      </c>
      <c r="K80">
        <v>1.1830000000000001</v>
      </c>
      <c r="L80">
        <v>1.8240000000000001</v>
      </c>
      <c r="M80">
        <v>0.13600000000000001</v>
      </c>
      <c r="N80">
        <v>1.2310000000000001</v>
      </c>
      <c r="O80">
        <v>1.786</v>
      </c>
      <c r="P80">
        <v>2.395</v>
      </c>
      <c r="Q80">
        <v>1.1000000000000001</v>
      </c>
      <c r="R80">
        <v>1.716</v>
      </c>
      <c r="S80">
        <v>0.122</v>
      </c>
      <c r="T80">
        <v>1.4159999999999999</v>
      </c>
      <c r="U80">
        <v>2.056</v>
      </c>
      <c r="V80">
        <v>2.5419999999999998</v>
      </c>
      <c r="W80">
        <v>1.2689999999999999</v>
      </c>
      <c r="X80">
        <v>1.9359999999999999</v>
      </c>
      <c r="Y80" s="10">
        <v>0.15</v>
      </c>
    </row>
    <row r="81" spans="1:25" x14ac:dyDescent="0.25">
      <c r="A81">
        <v>95</v>
      </c>
      <c r="B81" t="s">
        <v>36</v>
      </c>
      <c r="C81">
        <v>3</v>
      </c>
      <c r="D81">
        <v>1</v>
      </c>
      <c r="E81" t="b">
        <v>0</v>
      </c>
      <c r="F81">
        <v>21</v>
      </c>
      <c r="G81" s="10" t="s">
        <v>53</v>
      </c>
      <c r="H81">
        <v>0.11899999999999999</v>
      </c>
      <c r="I81">
        <v>0.22900000000000001</v>
      </c>
      <c r="J81">
        <v>2.1469999999999998</v>
      </c>
      <c r="K81">
        <v>0.193</v>
      </c>
      <c r="L81">
        <v>0.28899999999999998</v>
      </c>
      <c r="M81">
        <v>0</v>
      </c>
      <c r="N81">
        <v>-5.6000000000000001E-2</v>
      </c>
      <c r="O81">
        <v>4.7E-2</v>
      </c>
      <c r="P81">
        <v>1.734</v>
      </c>
      <c r="Q81">
        <v>5.0000000000000001E-3</v>
      </c>
      <c r="R81">
        <v>7.3999999999999996E-2</v>
      </c>
      <c r="S81">
        <v>0</v>
      </c>
      <c r="T81">
        <v>0.32800000000000001</v>
      </c>
      <c r="U81">
        <v>0.442</v>
      </c>
      <c r="V81">
        <v>2.6230000000000002</v>
      </c>
      <c r="W81">
        <v>0.41699999999999998</v>
      </c>
      <c r="X81">
        <v>0.54700000000000004</v>
      </c>
      <c r="Y81" s="10">
        <v>0</v>
      </c>
    </row>
    <row r="82" spans="1:25" x14ac:dyDescent="0.25">
      <c r="A82">
        <v>102</v>
      </c>
      <c r="B82" t="s">
        <v>37</v>
      </c>
      <c r="C82">
        <v>3</v>
      </c>
      <c r="D82">
        <v>1</v>
      </c>
      <c r="E82" t="b">
        <v>0</v>
      </c>
      <c r="F82">
        <v>491</v>
      </c>
      <c r="G82" s="10" t="s">
        <v>54</v>
      </c>
      <c r="H82">
        <v>0.75</v>
      </c>
      <c r="I82">
        <v>1.1579999999999999</v>
      </c>
      <c r="J82">
        <v>2.6240000000000001</v>
      </c>
      <c r="K82">
        <v>0.36299999999999999</v>
      </c>
      <c r="L82">
        <v>0.66</v>
      </c>
      <c r="M82">
        <v>4.7E-2</v>
      </c>
      <c r="N82">
        <v>0.64300000000000002</v>
      </c>
      <c r="O82">
        <v>1.012</v>
      </c>
      <c r="P82">
        <v>2.4660000000000002</v>
      </c>
      <c r="Q82">
        <v>0.30199999999999999</v>
      </c>
      <c r="R82">
        <v>0.56799999999999995</v>
      </c>
      <c r="S82">
        <v>3.1E-2</v>
      </c>
      <c r="T82">
        <v>0.86399999999999999</v>
      </c>
      <c r="U82">
        <v>1.3149999999999999</v>
      </c>
      <c r="V82">
        <v>2.7890000000000001</v>
      </c>
      <c r="W82">
        <v>0.42699999999999999</v>
      </c>
      <c r="X82">
        <v>0.75800000000000001</v>
      </c>
      <c r="Y82" s="10">
        <v>6.4000000000000001E-2</v>
      </c>
    </row>
    <row r="83" spans="1:25" x14ac:dyDescent="0.25">
      <c r="A83">
        <v>109</v>
      </c>
      <c r="B83" t="s">
        <v>38</v>
      </c>
      <c r="C83">
        <v>3</v>
      </c>
      <c r="D83">
        <v>1</v>
      </c>
      <c r="E83" t="b">
        <v>0</v>
      </c>
      <c r="F83">
        <v>1381</v>
      </c>
      <c r="G83" s="10" t="s">
        <v>55</v>
      </c>
      <c r="H83">
        <v>0.28100000000000003</v>
      </c>
      <c r="I83">
        <v>0.68400000000000005</v>
      </c>
      <c r="J83">
        <v>3.867</v>
      </c>
      <c r="K83">
        <v>0.37</v>
      </c>
      <c r="L83">
        <v>0.54100000000000004</v>
      </c>
      <c r="M83">
        <v>0.04</v>
      </c>
      <c r="N83">
        <v>0.252</v>
      </c>
      <c r="O83">
        <v>0.626</v>
      </c>
      <c r="P83">
        <v>3.681</v>
      </c>
      <c r="Q83">
        <v>0.33</v>
      </c>
      <c r="R83">
        <v>0.495</v>
      </c>
      <c r="S83">
        <v>3.1E-2</v>
      </c>
      <c r="T83">
        <v>0.311</v>
      </c>
      <c r="U83">
        <v>0.745</v>
      </c>
      <c r="V83">
        <v>4.0620000000000003</v>
      </c>
      <c r="W83">
        <v>0.41099999999999998</v>
      </c>
      <c r="X83">
        <v>0.58799999999999997</v>
      </c>
      <c r="Y83" s="10">
        <v>4.9000000000000002E-2</v>
      </c>
    </row>
    <row r="84" spans="1:25" x14ac:dyDescent="0.25">
      <c r="A84">
        <v>116</v>
      </c>
      <c r="B84" t="s">
        <v>39</v>
      </c>
      <c r="C84">
        <v>3</v>
      </c>
      <c r="D84">
        <v>1</v>
      </c>
      <c r="E84" t="b">
        <v>0</v>
      </c>
      <c r="F84">
        <v>17</v>
      </c>
      <c r="G84" s="10" t="s">
        <v>56</v>
      </c>
      <c r="H84">
        <v>0.32</v>
      </c>
      <c r="I84">
        <v>0.60699999999999998</v>
      </c>
      <c r="J84">
        <v>2.0840000000000001</v>
      </c>
      <c r="K84">
        <v>0.23699999999999999</v>
      </c>
      <c r="L84">
        <v>0.56299999999999994</v>
      </c>
      <c r="M84">
        <v>1.0999999999999999E-2</v>
      </c>
      <c r="N84">
        <v>7.5999999999999998E-2</v>
      </c>
      <c r="O84">
        <v>0.246</v>
      </c>
      <c r="P84">
        <v>1.825</v>
      </c>
      <c r="Q84">
        <v>2.4E-2</v>
      </c>
      <c r="R84">
        <v>0.221</v>
      </c>
      <c r="S84">
        <v>-1.2E-2</v>
      </c>
      <c r="T84">
        <v>0.62</v>
      </c>
      <c r="U84">
        <v>1.0720000000000001</v>
      </c>
      <c r="V84">
        <v>2.3660000000000001</v>
      </c>
      <c r="W84">
        <v>0.49399999999999999</v>
      </c>
      <c r="X84">
        <v>1</v>
      </c>
      <c r="Y84" s="10">
        <v>3.4000000000000002E-2</v>
      </c>
    </row>
    <row r="85" spans="1:25" x14ac:dyDescent="0.25">
      <c r="A85">
        <v>123</v>
      </c>
      <c r="B85" t="s">
        <v>40</v>
      </c>
      <c r="C85">
        <v>3</v>
      </c>
      <c r="D85">
        <v>1</v>
      </c>
      <c r="E85" t="b">
        <v>0</v>
      </c>
      <c r="F85">
        <v>494</v>
      </c>
      <c r="G85" s="10" t="s">
        <v>57</v>
      </c>
      <c r="H85">
        <v>0.91900000000000004</v>
      </c>
      <c r="I85">
        <v>0.34100000000000003</v>
      </c>
      <c r="J85">
        <v>3.1240000000000001</v>
      </c>
      <c r="K85">
        <v>0.56399999999999995</v>
      </c>
      <c r="L85">
        <v>0.28000000000000003</v>
      </c>
      <c r="M85">
        <v>8.5000000000000006E-2</v>
      </c>
      <c r="N85">
        <v>0.79200000000000004</v>
      </c>
      <c r="O85">
        <v>0.27700000000000002</v>
      </c>
      <c r="P85">
        <v>2.8780000000000001</v>
      </c>
      <c r="Q85">
        <v>0.47699999999999998</v>
      </c>
      <c r="R85">
        <v>0.23100000000000001</v>
      </c>
      <c r="S85">
        <v>6.2E-2</v>
      </c>
      <c r="T85">
        <v>1.056</v>
      </c>
      <c r="U85">
        <v>0.40799999999999997</v>
      </c>
      <c r="V85">
        <v>3.3849999999999998</v>
      </c>
      <c r="W85">
        <v>0.65600000000000003</v>
      </c>
      <c r="X85">
        <v>0.33</v>
      </c>
      <c r="Y85" s="10">
        <v>0.108</v>
      </c>
    </row>
    <row r="86" spans="1:25" x14ac:dyDescent="0.25">
      <c r="A86">
        <v>130</v>
      </c>
      <c r="B86" t="s">
        <v>41</v>
      </c>
      <c r="C86">
        <v>3</v>
      </c>
      <c r="D86">
        <v>1</v>
      </c>
      <c r="E86" t="b">
        <v>0</v>
      </c>
      <c r="F86">
        <v>2323</v>
      </c>
      <c r="G86" s="10" t="s">
        <v>58</v>
      </c>
      <c r="H86">
        <v>0.73599999999999999</v>
      </c>
      <c r="I86">
        <v>0.59099999999999997</v>
      </c>
      <c r="J86">
        <v>2.992</v>
      </c>
      <c r="K86">
        <v>0.20399999999999999</v>
      </c>
      <c r="L86">
        <v>0.71899999999999997</v>
      </c>
      <c r="M86">
        <v>2.3E-2</v>
      </c>
      <c r="N86">
        <v>0.68600000000000005</v>
      </c>
      <c r="O86">
        <v>0.54900000000000004</v>
      </c>
      <c r="P86">
        <v>2.8940000000000001</v>
      </c>
      <c r="Q86">
        <v>0.184</v>
      </c>
      <c r="R86">
        <v>0.67300000000000004</v>
      </c>
      <c r="S86">
        <v>1.7999999999999999E-2</v>
      </c>
      <c r="T86">
        <v>0.78800000000000003</v>
      </c>
      <c r="U86">
        <v>0.63500000000000001</v>
      </c>
      <c r="V86">
        <v>3.0920000000000001</v>
      </c>
      <c r="W86">
        <v>0.22500000000000001</v>
      </c>
      <c r="X86">
        <v>0.76600000000000001</v>
      </c>
      <c r="Y86" s="10">
        <v>2.7E-2</v>
      </c>
    </row>
    <row r="87" spans="1:25" x14ac:dyDescent="0.25">
      <c r="A87">
        <v>137</v>
      </c>
      <c r="B87" t="s">
        <v>42</v>
      </c>
      <c r="C87">
        <v>3</v>
      </c>
      <c r="D87">
        <v>1</v>
      </c>
      <c r="E87" t="b">
        <v>0</v>
      </c>
      <c r="F87">
        <v>6886</v>
      </c>
      <c r="G87" s="10" t="s">
        <v>59</v>
      </c>
      <c r="H87">
        <v>0.57399999999999995</v>
      </c>
      <c r="I87">
        <v>1.2470000000000001</v>
      </c>
      <c r="J87">
        <v>2.9489999999999998</v>
      </c>
      <c r="K87">
        <v>0.20200000000000001</v>
      </c>
      <c r="L87">
        <v>1.2949999999999999</v>
      </c>
      <c r="M87">
        <v>4.9000000000000002E-2</v>
      </c>
      <c r="N87">
        <v>0.55100000000000005</v>
      </c>
      <c r="O87">
        <v>1.2050000000000001</v>
      </c>
      <c r="P87">
        <v>2.8940000000000001</v>
      </c>
      <c r="Q87">
        <v>0.192</v>
      </c>
      <c r="R87">
        <v>1.254</v>
      </c>
      <c r="S87">
        <v>4.4999999999999998E-2</v>
      </c>
      <c r="T87">
        <v>0.59699999999999998</v>
      </c>
      <c r="U87">
        <v>1.2909999999999999</v>
      </c>
      <c r="V87">
        <v>3.0049999999999999</v>
      </c>
      <c r="W87">
        <v>0.21199999999999999</v>
      </c>
      <c r="X87">
        <v>1.337</v>
      </c>
      <c r="Y87" s="10">
        <v>5.3999999999999999E-2</v>
      </c>
    </row>
    <row r="88" spans="1:25" x14ac:dyDescent="0.25">
      <c r="A88">
        <v>144</v>
      </c>
      <c r="B88" t="s">
        <v>43</v>
      </c>
      <c r="C88">
        <v>3</v>
      </c>
      <c r="D88">
        <v>1</v>
      </c>
      <c r="E88" t="b">
        <v>0</v>
      </c>
      <c r="F88">
        <v>713</v>
      </c>
      <c r="G88" s="10" t="s">
        <v>64</v>
      </c>
      <c r="H88">
        <v>0.33200000000000002</v>
      </c>
      <c r="I88">
        <v>0.496</v>
      </c>
      <c r="J88">
        <v>3.5150000000000001</v>
      </c>
      <c r="K88">
        <v>0.35699999999999998</v>
      </c>
      <c r="L88">
        <v>0.63200000000000001</v>
      </c>
      <c r="M88">
        <v>2.9000000000000001E-2</v>
      </c>
      <c r="N88">
        <v>0.28399999999999997</v>
      </c>
      <c r="O88">
        <v>0.42799999999999999</v>
      </c>
      <c r="P88">
        <v>3.2869999999999999</v>
      </c>
      <c r="Q88">
        <v>0.30399999999999999</v>
      </c>
      <c r="R88">
        <v>0.55600000000000005</v>
      </c>
      <c r="S88">
        <v>0.02</v>
      </c>
      <c r="T88">
        <v>0.38200000000000001</v>
      </c>
      <c r="U88">
        <v>0.56699999999999995</v>
      </c>
      <c r="V88">
        <v>3.7549999999999999</v>
      </c>
      <c r="W88">
        <v>0.41099999999999998</v>
      </c>
      <c r="X88">
        <v>0.71199999999999997</v>
      </c>
      <c r="Y88" s="10">
        <v>3.9E-2</v>
      </c>
    </row>
    <row r="89" spans="1:25" x14ac:dyDescent="0.25">
      <c r="A89">
        <v>151</v>
      </c>
      <c r="B89" t="s">
        <v>44</v>
      </c>
      <c r="C89">
        <v>3</v>
      </c>
      <c r="D89">
        <v>1</v>
      </c>
      <c r="E89" t="b">
        <v>0</v>
      </c>
      <c r="F89">
        <v>0</v>
      </c>
      <c r="G89" s="10" t="s">
        <v>60</v>
      </c>
      <c r="H89" t="s">
        <v>26</v>
      </c>
      <c r="I89" t="s">
        <v>26</v>
      </c>
      <c r="J89" t="s">
        <v>26</v>
      </c>
      <c r="K89" t="s">
        <v>26</v>
      </c>
      <c r="L89" t="s">
        <v>26</v>
      </c>
      <c r="M89" t="s">
        <v>26</v>
      </c>
      <c r="N89" t="s">
        <v>26</v>
      </c>
      <c r="O89" t="s">
        <v>26</v>
      </c>
      <c r="P89" t="s">
        <v>26</v>
      </c>
      <c r="Q89" t="s">
        <v>26</v>
      </c>
      <c r="R89" t="s">
        <v>26</v>
      </c>
      <c r="S89" t="s">
        <v>26</v>
      </c>
      <c r="T89" t="s">
        <v>26</v>
      </c>
      <c r="U89" t="s">
        <v>26</v>
      </c>
      <c r="V89" t="s">
        <v>26</v>
      </c>
      <c r="W89" t="s">
        <v>26</v>
      </c>
      <c r="X89" t="s">
        <v>26</v>
      </c>
      <c r="Y89" s="10" t="s">
        <v>26</v>
      </c>
    </row>
    <row r="90" spans="1:25" x14ac:dyDescent="0.25">
      <c r="A90">
        <v>5</v>
      </c>
      <c r="B90" t="s">
        <v>22</v>
      </c>
      <c r="C90">
        <v>4</v>
      </c>
      <c r="D90">
        <v>1</v>
      </c>
      <c r="E90" t="b">
        <v>0</v>
      </c>
      <c r="F90">
        <v>337</v>
      </c>
      <c r="G90" s="10" t="s">
        <v>47</v>
      </c>
      <c r="H90">
        <v>0.54700000000000004</v>
      </c>
      <c r="I90">
        <v>0.623</v>
      </c>
      <c r="J90">
        <v>0.17100000000000001</v>
      </c>
      <c r="K90">
        <v>1.8129999999999999</v>
      </c>
      <c r="L90">
        <v>0.79</v>
      </c>
      <c r="M90">
        <v>1.6E-2</v>
      </c>
      <c r="N90">
        <v>0.45900000000000002</v>
      </c>
      <c r="O90">
        <v>0.51700000000000002</v>
      </c>
      <c r="P90">
        <v>0.114</v>
      </c>
      <c r="Q90">
        <v>1.7529999999999999</v>
      </c>
      <c r="R90">
        <v>0.66800000000000004</v>
      </c>
      <c r="S90">
        <v>6.0000000000000001E-3</v>
      </c>
      <c r="T90">
        <v>0.64</v>
      </c>
      <c r="U90">
        <v>0.73599999999999999</v>
      </c>
      <c r="V90">
        <v>0.23100000000000001</v>
      </c>
      <c r="W90">
        <v>1.875</v>
      </c>
      <c r="X90">
        <v>0.92</v>
      </c>
      <c r="Y90" s="10">
        <v>2.5000000000000001E-2</v>
      </c>
    </row>
    <row r="91" spans="1:25" x14ac:dyDescent="0.25">
      <c r="A91">
        <v>12</v>
      </c>
      <c r="B91" t="s">
        <v>23</v>
      </c>
      <c r="C91">
        <v>4</v>
      </c>
      <c r="D91">
        <v>1</v>
      </c>
      <c r="E91" t="b">
        <v>0</v>
      </c>
      <c r="F91">
        <v>5273</v>
      </c>
      <c r="G91" s="10" t="s">
        <v>23</v>
      </c>
      <c r="H91">
        <v>0.81100000000000005</v>
      </c>
      <c r="I91">
        <v>1.1559999999999999</v>
      </c>
      <c r="J91">
        <v>0.224</v>
      </c>
      <c r="K91">
        <v>2.0859999999999999</v>
      </c>
      <c r="L91">
        <v>1.5089999999999999</v>
      </c>
      <c r="M91">
        <v>4.2999999999999997E-2</v>
      </c>
      <c r="N91">
        <v>0.78100000000000003</v>
      </c>
      <c r="O91">
        <v>1.115</v>
      </c>
      <c r="P91">
        <v>0.20499999999999999</v>
      </c>
      <c r="Q91">
        <v>2.0590000000000002</v>
      </c>
      <c r="R91">
        <v>1.4630000000000001</v>
      </c>
      <c r="S91">
        <v>3.9E-2</v>
      </c>
      <c r="T91">
        <v>0.84199999999999997</v>
      </c>
      <c r="U91">
        <v>1.1990000000000001</v>
      </c>
      <c r="V91">
        <v>0.24299999999999999</v>
      </c>
      <c r="W91">
        <v>2.113</v>
      </c>
      <c r="X91">
        <v>1.556</v>
      </c>
      <c r="Y91" s="10">
        <v>4.8000000000000001E-2</v>
      </c>
    </row>
    <row r="92" spans="1:25" x14ac:dyDescent="0.25">
      <c r="A92">
        <v>19</v>
      </c>
      <c r="B92" t="s">
        <v>24</v>
      </c>
      <c r="C92">
        <v>4</v>
      </c>
      <c r="D92">
        <v>1</v>
      </c>
      <c r="E92" t="b">
        <v>0</v>
      </c>
      <c r="F92">
        <v>31537</v>
      </c>
      <c r="G92" s="10" t="s">
        <v>48</v>
      </c>
      <c r="H92">
        <v>0.85499999999999998</v>
      </c>
      <c r="I92">
        <v>0.97699999999999998</v>
      </c>
      <c r="J92">
        <v>0.223</v>
      </c>
      <c r="K92">
        <v>2.1520000000000001</v>
      </c>
      <c r="L92">
        <v>1.218</v>
      </c>
      <c r="M92">
        <v>4.9000000000000002E-2</v>
      </c>
      <c r="N92">
        <v>0.84099999999999997</v>
      </c>
      <c r="O92">
        <v>0.96099999999999997</v>
      </c>
      <c r="P92">
        <v>0.216</v>
      </c>
      <c r="Q92">
        <v>2.1389999999999998</v>
      </c>
      <c r="R92">
        <v>1.202</v>
      </c>
      <c r="S92">
        <v>4.7E-2</v>
      </c>
      <c r="T92">
        <v>0.86799999999999999</v>
      </c>
      <c r="U92">
        <v>0.99399999999999999</v>
      </c>
      <c r="V92">
        <v>0.23</v>
      </c>
      <c r="W92">
        <v>2.165</v>
      </c>
      <c r="X92">
        <v>1.2350000000000001</v>
      </c>
      <c r="Y92" s="10">
        <v>5.0999999999999997E-2</v>
      </c>
    </row>
    <row r="93" spans="1:25" x14ac:dyDescent="0.25">
      <c r="A93">
        <v>26</v>
      </c>
      <c r="B93" t="s">
        <v>25</v>
      </c>
      <c r="C93">
        <v>4</v>
      </c>
      <c r="D93">
        <v>1</v>
      </c>
      <c r="E93" t="b">
        <v>0</v>
      </c>
      <c r="F93">
        <v>6</v>
      </c>
      <c r="G93" s="10" t="s">
        <v>49</v>
      </c>
      <c r="H93">
        <v>0.82</v>
      </c>
      <c r="I93">
        <v>0.76300000000000001</v>
      </c>
      <c r="J93">
        <v>0</v>
      </c>
      <c r="K93">
        <v>1.9239999999999999</v>
      </c>
      <c r="L93">
        <v>0.67600000000000005</v>
      </c>
      <c r="M93">
        <v>0</v>
      </c>
      <c r="N93">
        <v>7.6999999999999999E-2</v>
      </c>
      <c r="O93">
        <v>-0.14099999999999999</v>
      </c>
      <c r="P93">
        <v>0</v>
      </c>
      <c r="Q93">
        <v>1.7829999999999999</v>
      </c>
      <c r="R93">
        <v>-0.19400000000000001</v>
      </c>
      <c r="S93">
        <v>0</v>
      </c>
      <c r="T93">
        <v>2.0760000000000001</v>
      </c>
      <c r="U93">
        <v>2.6190000000000002</v>
      </c>
      <c r="V93">
        <v>0</v>
      </c>
      <c r="W93">
        <v>2.0720000000000001</v>
      </c>
      <c r="X93">
        <v>2.4849999999999999</v>
      </c>
      <c r="Y93" s="10">
        <v>0</v>
      </c>
    </row>
    <row r="94" spans="1:25" x14ac:dyDescent="0.25">
      <c r="A94">
        <v>33</v>
      </c>
      <c r="B94" t="s">
        <v>27</v>
      </c>
      <c r="C94">
        <v>4</v>
      </c>
      <c r="D94">
        <v>1</v>
      </c>
      <c r="E94" t="b">
        <v>0</v>
      </c>
      <c r="F94">
        <v>2099</v>
      </c>
      <c r="G94" s="10" t="s">
        <v>27</v>
      </c>
      <c r="H94">
        <v>0.89</v>
      </c>
      <c r="I94">
        <v>0.33300000000000002</v>
      </c>
      <c r="J94">
        <v>0.16600000000000001</v>
      </c>
      <c r="K94">
        <v>2.0049999999999999</v>
      </c>
      <c r="L94">
        <v>0.32400000000000001</v>
      </c>
      <c r="M94">
        <v>2.7E-2</v>
      </c>
      <c r="N94">
        <v>0.83499999999999996</v>
      </c>
      <c r="O94">
        <v>0.30299999999999999</v>
      </c>
      <c r="P94">
        <v>0.14199999999999999</v>
      </c>
      <c r="Q94">
        <v>1.9710000000000001</v>
      </c>
      <c r="R94">
        <v>0.29899999999999999</v>
      </c>
      <c r="S94">
        <v>2.1999999999999999E-2</v>
      </c>
      <c r="T94">
        <v>0.94599999999999995</v>
      </c>
      <c r="U94">
        <v>0.36399999999999999</v>
      </c>
      <c r="V94">
        <v>0.19</v>
      </c>
      <c r="W94">
        <v>2.04</v>
      </c>
      <c r="X94">
        <v>0.34899999999999998</v>
      </c>
      <c r="Y94" s="10">
        <v>3.3000000000000002E-2</v>
      </c>
    </row>
    <row r="95" spans="1:25" x14ac:dyDescent="0.25">
      <c r="A95">
        <v>40</v>
      </c>
      <c r="B95" t="s">
        <v>28</v>
      </c>
      <c r="C95">
        <v>4</v>
      </c>
      <c r="D95">
        <v>1</v>
      </c>
      <c r="E95" t="b">
        <v>0</v>
      </c>
      <c r="F95">
        <v>20356</v>
      </c>
      <c r="G95" s="10" t="s">
        <v>50</v>
      </c>
      <c r="H95">
        <v>1.0489999999999999</v>
      </c>
      <c r="I95">
        <v>0.96599999999999997</v>
      </c>
      <c r="J95">
        <v>0.27600000000000002</v>
      </c>
      <c r="K95">
        <v>1.954</v>
      </c>
      <c r="L95">
        <v>1.68</v>
      </c>
      <c r="M95">
        <v>4.2999999999999997E-2</v>
      </c>
      <c r="N95">
        <v>1.028</v>
      </c>
      <c r="O95">
        <v>0.94399999999999995</v>
      </c>
      <c r="P95">
        <v>0.26500000000000001</v>
      </c>
      <c r="Q95">
        <v>1.9430000000000001</v>
      </c>
      <c r="R95">
        <v>1.6519999999999999</v>
      </c>
      <c r="S95">
        <v>0.04</v>
      </c>
      <c r="T95">
        <v>1.071</v>
      </c>
      <c r="U95">
        <v>0.98799999999999999</v>
      </c>
      <c r="V95">
        <v>0.28699999999999998</v>
      </c>
      <c r="W95">
        <v>1.966</v>
      </c>
      <c r="X95">
        <v>1.7090000000000001</v>
      </c>
      <c r="Y95" s="10">
        <v>4.4999999999999998E-2</v>
      </c>
    </row>
    <row r="96" spans="1:25" x14ac:dyDescent="0.25">
      <c r="A96">
        <v>47</v>
      </c>
      <c r="B96" t="s">
        <v>29</v>
      </c>
      <c r="C96">
        <v>4</v>
      </c>
      <c r="D96">
        <v>1</v>
      </c>
      <c r="E96" t="b">
        <v>0</v>
      </c>
      <c r="F96">
        <v>2</v>
      </c>
      <c r="G96" s="10" t="s">
        <v>61</v>
      </c>
      <c r="H96">
        <v>0.22500000000000001</v>
      </c>
      <c r="I96">
        <v>1.857</v>
      </c>
      <c r="J96">
        <v>1.345</v>
      </c>
      <c r="K96">
        <v>1.5980000000000001</v>
      </c>
      <c r="L96">
        <v>1.3080000000000001</v>
      </c>
      <c r="M96">
        <v>0</v>
      </c>
      <c r="N96">
        <v>-0.90700000000000003</v>
      </c>
      <c r="O96">
        <v>-1</v>
      </c>
      <c r="P96">
        <v>-1</v>
      </c>
      <c r="Q96">
        <v>-0.58199999999999996</v>
      </c>
      <c r="R96">
        <v>-0.97799999999999998</v>
      </c>
      <c r="S96">
        <v>0</v>
      </c>
      <c r="T96">
        <v>15.11</v>
      </c>
      <c r="U96">
        <v>24720.698</v>
      </c>
      <c r="V96">
        <v>118900.2</v>
      </c>
      <c r="W96">
        <v>15.167</v>
      </c>
      <c r="X96">
        <v>242.351</v>
      </c>
      <c r="Y96" s="10">
        <v>0</v>
      </c>
    </row>
    <row r="97" spans="1:25" x14ac:dyDescent="0.25">
      <c r="A97">
        <v>54</v>
      </c>
      <c r="B97" t="s">
        <v>30</v>
      </c>
      <c r="C97">
        <v>4</v>
      </c>
      <c r="D97">
        <v>1</v>
      </c>
      <c r="E97" t="b">
        <v>0</v>
      </c>
      <c r="F97">
        <v>712</v>
      </c>
      <c r="G97" s="10" t="s">
        <v>51</v>
      </c>
      <c r="H97">
        <v>0.65500000000000003</v>
      </c>
      <c r="I97">
        <v>8.5999999999999993E-2</v>
      </c>
      <c r="J97">
        <v>0.10100000000000001</v>
      </c>
      <c r="K97">
        <v>1.78</v>
      </c>
      <c r="L97">
        <v>0.28499999999999998</v>
      </c>
      <c r="M97">
        <v>1.2999999999999999E-2</v>
      </c>
      <c r="N97">
        <v>0.59</v>
      </c>
      <c r="O97">
        <v>6.5000000000000002E-2</v>
      </c>
      <c r="P97">
        <v>7.2999999999999995E-2</v>
      </c>
      <c r="Q97">
        <v>1.7410000000000001</v>
      </c>
      <c r="R97">
        <v>0.247</v>
      </c>
      <c r="S97">
        <v>6.0000000000000001E-3</v>
      </c>
      <c r="T97">
        <v>0.72299999999999998</v>
      </c>
      <c r="U97">
        <v>0.108</v>
      </c>
      <c r="V97">
        <v>0.13</v>
      </c>
      <c r="W97">
        <v>1.82</v>
      </c>
      <c r="X97">
        <v>0.32400000000000001</v>
      </c>
      <c r="Y97" s="10">
        <v>1.9E-2</v>
      </c>
    </row>
    <row r="98" spans="1:25" x14ac:dyDescent="0.25">
      <c r="A98">
        <v>61</v>
      </c>
      <c r="B98" t="s">
        <v>31</v>
      </c>
      <c r="C98">
        <v>4</v>
      </c>
      <c r="D98">
        <v>1</v>
      </c>
      <c r="E98" t="b">
        <v>0</v>
      </c>
      <c r="F98">
        <v>63</v>
      </c>
      <c r="G98" s="10" t="s">
        <v>65</v>
      </c>
      <c r="H98">
        <v>1.0620000000000001</v>
      </c>
      <c r="I98">
        <v>1.1200000000000001</v>
      </c>
      <c r="J98">
        <v>2.4670000000000001</v>
      </c>
      <c r="K98">
        <v>2.17</v>
      </c>
      <c r="L98">
        <v>1.2470000000000001</v>
      </c>
      <c r="M98">
        <v>5.8999999999999997E-2</v>
      </c>
      <c r="N98">
        <v>0.64700000000000002</v>
      </c>
      <c r="O98">
        <v>0.67600000000000005</v>
      </c>
      <c r="P98">
        <v>1.677</v>
      </c>
      <c r="Q98">
        <v>1.919</v>
      </c>
      <c r="R98">
        <v>0.78700000000000003</v>
      </c>
      <c r="S98">
        <v>8.0000000000000002E-3</v>
      </c>
      <c r="T98">
        <v>1.581</v>
      </c>
      <c r="U98">
        <v>1.6819999999999999</v>
      </c>
      <c r="V98">
        <v>3.4889999999999999</v>
      </c>
      <c r="W98">
        <v>2.4430000000000001</v>
      </c>
      <c r="X98">
        <v>1.825</v>
      </c>
      <c r="Y98" s="10">
        <v>0.114</v>
      </c>
    </row>
    <row r="99" spans="1:25" x14ac:dyDescent="0.25">
      <c r="A99">
        <v>68</v>
      </c>
      <c r="B99" t="s">
        <v>32</v>
      </c>
      <c r="C99">
        <v>4</v>
      </c>
      <c r="D99">
        <v>1</v>
      </c>
      <c r="E99" t="b">
        <v>0</v>
      </c>
      <c r="F99">
        <v>7672</v>
      </c>
      <c r="G99" s="10" t="s">
        <v>63</v>
      </c>
      <c r="H99">
        <v>0.92100000000000004</v>
      </c>
      <c r="I99">
        <v>1.3069999999999999</v>
      </c>
      <c r="J99">
        <v>0.57199999999999995</v>
      </c>
      <c r="K99">
        <v>2.3130000000000002</v>
      </c>
      <c r="L99">
        <v>0.84399999999999997</v>
      </c>
      <c r="M99">
        <v>8.2000000000000003E-2</v>
      </c>
      <c r="N99">
        <v>0.89200000000000002</v>
      </c>
      <c r="O99">
        <v>1.264</v>
      </c>
      <c r="P99">
        <v>0.54200000000000004</v>
      </c>
      <c r="Q99">
        <v>2.2810000000000001</v>
      </c>
      <c r="R99">
        <v>0.81699999999999995</v>
      </c>
      <c r="S99">
        <v>7.6999999999999999E-2</v>
      </c>
      <c r="T99">
        <v>0.95099999999999996</v>
      </c>
      <c r="U99">
        <v>1.351</v>
      </c>
      <c r="V99">
        <v>0.60299999999999998</v>
      </c>
      <c r="W99">
        <v>2.3450000000000002</v>
      </c>
      <c r="X99">
        <v>0.871</v>
      </c>
      <c r="Y99" s="10">
        <v>8.7999999999999995E-2</v>
      </c>
    </row>
    <row r="100" spans="1:25" x14ac:dyDescent="0.25">
      <c r="A100">
        <v>75</v>
      </c>
      <c r="B100" t="s">
        <v>33</v>
      </c>
      <c r="C100">
        <v>4</v>
      </c>
      <c r="D100">
        <v>1</v>
      </c>
      <c r="E100" t="b">
        <v>0</v>
      </c>
      <c r="F100">
        <v>283</v>
      </c>
      <c r="G100" s="10" t="s">
        <v>33</v>
      </c>
      <c r="H100">
        <v>0.72799999999999998</v>
      </c>
      <c r="I100">
        <v>0.26</v>
      </c>
      <c r="J100">
        <v>0.14199999999999999</v>
      </c>
      <c r="K100">
        <v>1.837</v>
      </c>
      <c r="L100">
        <v>0.38700000000000001</v>
      </c>
      <c r="M100">
        <v>8.9999999999999993E-3</v>
      </c>
      <c r="N100">
        <v>0.61</v>
      </c>
      <c r="O100">
        <v>0.192</v>
      </c>
      <c r="P100">
        <v>9.5000000000000001E-2</v>
      </c>
      <c r="Q100">
        <v>1.778</v>
      </c>
      <c r="R100">
        <v>0.30299999999999999</v>
      </c>
      <c r="S100">
        <v>2E-3</v>
      </c>
      <c r="T100">
        <v>0.85599999999999998</v>
      </c>
      <c r="U100">
        <v>0.33100000000000002</v>
      </c>
      <c r="V100">
        <v>0.191</v>
      </c>
      <c r="W100">
        <v>1.8979999999999999</v>
      </c>
      <c r="X100">
        <v>0.47699999999999998</v>
      </c>
      <c r="Y100" s="10">
        <v>1.7000000000000001E-2</v>
      </c>
    </row>
    <row r="101" spans="1:25" x14ac:dyDescent="0.25">
      <c r="A101">
        <v>82</v>
      </c>
      <c r="B101" t="s">
        <v>34</v>
      </c>
      <c r="C101">
        <v>4</v>
      </c>
      <c r="D101">
        <v>1</v>
      </c>
      <c r="E101" t="b">
        <v>0</v>
      </c>
      <c r="F101">
        <v>2</v>
      </c>
      <c r="G101" s="10" t="s">
        <v>62</v>
      </c>
      <c r="H101">
        <v>0</v>
      </c>
      <c r="I101">
        <v>0.58099999999999996</v>
      </c>
      <c r="J101">
        <v>0</v>
      </c>
      <c r="K101">
        <v>2</v>
      </c>
      <c r="L101">
        <v>1.7390000000000001</v>
      </c>
      <c r="M101">
        <v>0</v>
      </c>
      <c r="N101">
        <v>0</v>
      </c>
      <c r="O101">
        <v>-0.995</v>
      </c>
      <c r="P101">
        <v>0</v>
      </c>
      <c r="Q101">
        <v>2</v>
      </c>
      <c r="R101">
        <v>-0.14000000000000001</v>
      </c>
      <c r="S101">
        <v>0</v>
      </c>
      <c r="T101">
        <v>0</v>
      </c>
      <c r="U101">
        <v>533.41499999999996</v>
      </c>
      <c r="V101">
        <v>0</v>
      </c>
      <c r="W101">
        <v>2</v>
      </c>
      <c r="X101">
        <v>7.7240000000000002</v>
      </c>
      <c r="Y101" s="10">
        <v>0</v>
      </c>
    </row>
    <row r="102" spans="1:25" x14ac:dyDescent="0.25">
      <c r="A102">
        <v>89</v>
      </c>
      <c r="B102" t="s">
        <v>35</v>
      </c>
      <c r="C102">
        <v>4</v>
      </c>
      <c r="D102">
        <v>1</v>
      </c>
      <c r="E102" t="b">
        <v>0</v>
      </c>
      <c r="F102">
        <v>9733</v>
      </c>
      <c r="G102" s="10" t="s">
        <v>52</v>
      </c>
      <c r="H102">
        <v>1.4830000000000001</v>
      </c>
      <c r="I102">
        <v>1.18</v>
      </c>
      <c r="J102">
        <v>0.22600000000000001</v>
      </c>
      <c r="K102">
        <v>2.2389999999999999</v>
      </c>
      <c r="L102">
        <v>1.575</v>
      </c>
      <c r="M102">
        <v>8.3000000000000004E-2</v>
      </c>
      <c r="N102">
        <v>1.4419999999999999</v>
      </c>
      <c r="O102">
        <v>1.141</v>
      </c>
      <c r="P102">
        <v>0.214</v>
      </c>
      <c r="Q102">
        <v>2.2120000000000002</v>
      </c>
      <c r="R102">
        <v>1.5349999999999999</v>
      </c>
      <c r="S102">
        <v>7.8E-2</v>
      </c>
      <c r="T102">
        <v>1.524</v>
      </c>
      <c r="U102">
        <v>1.22</v>
      </c>
      <c r="V102">
        <v>0.23699999999999999</v>
      </c>
      <c r="W102">
        <v>2.266</v>
      </c>
      <c r="X102">
        <v>1.6160000000000001</v>
      </c>
      <c r="Y102" s="10">
        <v>8.7999999999999995E-2</v>
      </c>
    </row>
    <row r="103" spans="1:25" x14ac:dyDescent="0.25">
      <c r="A103">
        <v>96</v>
      </c>
      <c r="B103" t="s">
        <v>36</v>
      </c>
      <c r="C103">
        <v>4</v>
      </c>
      <c r="D103">
        <v>1</v>
      </c>
      <c r="E103" t="b">
        <v>0</v>
      </c>
      <c r="F103">
        <v>23</v>
      </c>
      <c r="G103" s="10" t="s">
        <v>53</v>
      </c>
      <c r="H103">
        <v>0.52600000000000002</v>
      </c>
      <c r="I103">
        <v>0.46300000000000002</v>
      </c>
      <c r="J103">
        <v>0.17799999999999999</v>
      </c>
      <c r="K103">
        <v>1.88</v>
      </c>
      <c r="L103">
        <v>0.77400000000000002</v>
      </c>
      <c r="M103">
        <v>2E-3</v>
      </c>
      <c r="N103">
        <v>0.20399999999999999</v>
      </c>
      <c r="O103">
        <v>0.16300000000000001</v>
      </c>
      <c r="P103">
        <v>2.8000000000000001E-2</v>
      </c>
      <c r="Q103">
        <v>1.579</v>
      </c>
      <c r="R103">
        <v>0.39700000000000002</v>
      </c>
      <c r="S103">
        <v>-2E-3</v>
      </c>
      <c r="T103">
        <v>0.93300000000000005</v>
      </c>
      <c r="U103">
        <v>0.84099999999999997</v>
      </c>
      <c r="V103">
        <v>0.35</v>
      </c>
      <c r="W103">
        <v>2.2149999999999999</v>
      </c>
      <c r="X103">
        <v>1.254</v>
      </c>
      <c r="Y103" s="10">
        <v>7.0000000000000001E-3</v>
      </c>
    </row>
    <row r="104" spans="1:25" x14ac:dyDescent="0.25">
      <c r="A104">
        <v>103</v>
      </c>
      <c r="B104" t="s">
        <v>37</v>
      </c>
      <c r="C104">
        <v>4</v>
      </c>
      <c r="D104">
        <v>1</v>
      </c>
      <c r="E104" t="b">
        <v>0</v>
      </c>
      <c r="F104">
        <v>236</v>
      </c>
      <c r="G104" s="10" t="s">
        <v>54</v>
      </c>
      <c r="H104">
        <v>1.1000000000000001</v>
      </c>
      <c r="I104">
        <v>1.121</v>
      </c>
      <c r="J104">
        <v>0.76200000000000001</v>
      </c>
      <c r="K104">
        <v>2.157</v>
      </c>
      <c r="L104">
        <v>0.878</v>
      </c>
      <c r="M104">
        <v>6.2E-2</v>
      </c>
      <c r="N104">
        <v>0.90200000000000002</v>
      </c>
      <c r="O104">
        <v>0.89700000000000002</v>
      </c>
      <c r="P104">
        <v>0.57199999999999995</v>
      </c>
      <c r="Q104">
        <v>2.0059999999999998</v>
      </c>
      <c r="R104">
        <v>0.72499999999999998</v>
      </c>
      <c r="S104">
        <v>3.5000000000000003E-2</v>
      </c>
      <c r="T104">
        <v>1.32</v>
      </c>
      <c r="U104">
        <v>1.3720000000000001</v>
      </c>
      <c r="V104">
        <v>0.97399999999999998</v>
      </c>
      <c r="W104">
        <v>2.3159999999999998</v>
      </c>
      <c r="X104">
        <v>1.0449999999999999</v>
      </c>
      <c r="Y104" s="10">
        <v>8.8999999999999996E-2</v>
      </c>
    </row>
    <row r="105" spans="1:25" x14ac:dyDescent="0.25">
      <c r="A105">
        <v>110</v>
      </c>
      <c r="B105" t="s">
        <v>38</v>
      </c>
      <c r="C105">
        <v>4</v>
      </c>
      <c r="D105">
        <v>1</v>
      </c>
      <c r="E105" t="b">
        <v>0</v>
      </c>
      <c r="F105">
        <v>296</v>
      </c>
      <c r="G105" s="10" t="s">
        <v>55</v>
      </c>
      <c r="H105">
        <v>0.63700000000000001</v>
      </c>
      <c r="I105">
        <v>1.38</v>
      </c>
      <c r="J105">
        <v>4.4740000000000002</v>
      </c>
      <c r="K105">
        <v>2.6520000000000001</v>
      </c>
      <c r="L105">
        <v>0.89100000000000001</v>
      </c>
      <c r="M105">
        <v>0.108</v>
      </c>
      <c r="N105">
        <v>0.52700000000000002</v>
      </c>
      <c r="O105">
        <v>1.151</v>
      </c>
      <c r="P105">
        <v>3.6579999999999999</v>
      </c>
      <c r="Q105">
        <v>2.4279999999999999</v>
      </c>
      <c r="R105">
        <v>0.73799999999999999</v>
      </c>
      <c r="S105">
        <v>7.5999999999999998E-2</v>
      </c>
      <c r="T105">
        <v>0.755</v>
      </c>
      <c r="U105">
        <v>1.633</v>
      </c>
      <c r="V105">
        <v>5.4340000000000002</v>
      </c>
      <c r="W105">
        <v>2.89</v>
      </c>
      <c r="X105">
        <v>1.0580000000000001</v>
      </c>
      <c r="Y105" s="10">
        <v>0.14199999999999999</v>
      </c>
    </row>
    <row r="106" spans="1:25" x14ac:dyDescent="0.25">
      <c r="A106">
        <v>117</v>
      </c>
      <c r="B106" t="s">
        <v>39</v>
      </c>
      <c r="C106">
        <v>4</v>
      </c>
      <c r="D106">
        <v>1</v>
      </c>
      <c r="E106" t="b">
        <v>0</v>
      </c>
      <c r="F106">
        <v>13</v>
      </c>
      <c r="G106" s="10" t="s">
        <v>56</v>
      </c>
      <c r="H106">
        <v>0.53500000000000003</v>
      </c>
      <c r="I106">
        <v>0.90200000000000002</v>
      </c>
      <c r="J106">
        <v>0.317</v>
      </c>
      <c r="K106">
        <v>1.8640000000000001</v>
      </c>
      <c r="L106">
        <v>1.1819999999999999</v>
      </c>
      <c r="M106">
        <v>7.2999999999999995E-2</v>
      </c>
      <c r="N106">
        <v>0.189</v>
      </c>
      <c r="O106">
        <v>0.39900000000000002</v>
      </c>
      <c r="P106">
        <v>2.5999999999999999E-2</v>
      </c>
      <c r="Q106">
        <v>1.5640000000000001</v>
      </c>
      <c r="R106">
        <v>0.64600000000000002</v>
      </c>
      <c r="S106">
        <v>-4.7E-2</v>
      </c>
      <c r="T106">
        <v>0.98199999999999998</v>
      </c>
      <c r="U106">
        <v>1.587</v>
      </c>
      <c r="V106">
        <v>0.69199999999999995</v>
      </c>
      <c r="W106">
        <v>2.1989999999999998</v>
      </c>
      <c r="X106">
        <v>1.8939999999999999</v>
      </c>
      <c r="Y106" s="10">
        <v>0.20899999999999999</v>
      </c>
    </row>
    <row r="107" spans="1:25" x14ac:dyDescent="0.25">
      <c r="A107">
        <v>124</v>
      </c>
      <c r="B107" t="s">
        <v>40</v>
      </c>
      <c r="C107">
        <v>4</v>
      </c>
      <c r="D107">
        <v>1</v>
      </c>
      <c r="E107" t="b">
        <v>0</v>
      </c>
      <c r="F107">
        <v>2353</v>
      </c>
      <c r="G107" s="10" t="s">
        <v>57</v>
      </c>
      <c r="H107">
        <v>1.054</v>
      </c>
      <c r="I107">
        <v>0.112</v>
      </c>
      <c r="J107">
        <v>0.13800000000000001</v>
      </c>
      <c r="K107">
        <v>2.0070000000000001</v>
      </c>
      <c r="L107">
        <v>0.19700000000000001</v>
      </c>
      <c r="M107">
        <v>2.1000000000000001E-2</v>
      </c>
      <c r="N107">
        <v>0.99299999999999999</v>
      </c>
      <c r="O107">
        <v>9.6000000000000002E-2</v>
      </c>
      <c r="P107">
        <v>0.11700000000000001</v>
      </c>
      <c r="Q107">
        <v>1.972</v>
      </c>
      <c r="R107">
        <v>0.18</v>
      </c>
      <c r="S107">
        <v>1.6E-2</v>
      </c>
      <c r="T107">
        <v>1.117</v>
      </c>
      <c r="U107">
        <v>0.127</v>
      </c>
      <c r="V107">
        <v>0.16</v>
      </c>
      <c r="W107">
        <v>2.0409999999999999</v>
      </c>
      <c r="X107">
        <v>0.214</v>
      </c>
      <c r="Y107" s="10">
        <v>2.5999999999999999E-2</v>
      </c>
    </row>
    <row r="108" spans="1:25" x14ac:dyDescent="0.25">
      <c r="A108">
        <v>131</v>
      </c>
      <c r="B108" t="s">
        <v>41</v>
      </c>
      <c r="C108">
        <v>4</v>
      </c>
      <c r="D108">
        <v>1</v>
      </c>
      <c r="E108" t="b">
        <v>0</v>
      </c>
      <c r="F108">
        <v>562</v>
      </c>
      <c r="G108" s="10" t="s">
        <v>58</v>
      </c>
      <c r="H108">
        <v>1.429</v>
      </c>
      <c r="I108">
        <v>0.625</v>
      </c>
      <c r="J108">
        <v>1.2569999999999999</v>
      </c>
      <c r="K108">
        <v>2.0990000000000002</v>
      </c>
      <c r="L108">
        <v>1.452</v>
      </c>
      <c r="M108">
        <v>4.5999999999999999E-2</v>
      </c>
      <c r="N108">
        <v>1.2549999999999999</v>
      </c>
      <c r="O108">
        <v>0.52600000000000002</v>
      </c>
      <c r="P108">
        <v>1.046</v>
      </c>
      <c r="Q108">
        <v>2</v>
      </c>
      <c r="R108">
        <v>1.286</v>
      </c>
      <c r="S108">
        <v>3.1E-2</v>
      </c>
      <c r="T108">
        <v>1.6160000000000001</v>
      </c>
      <c r="U108">
        <v>0.73</v>
      </c>
      <c r="V108">
        <v>1.4910000000000001</v>
      </c>
      <c r="W108">
        <v>2.202</v>
      </c>
      <c r="X108">
        <v>1.63</v>
      </c>
      <c r="Y108" s="10">
        <v>0.06</v>
      </c>
    </row>
    <row r="109" spans="1:25" x14ac:dyDescent="0.25">
      <c r="A109">
        <v>138</v>
      </c>
      <c r="B109" t="s">
        <v>42</v>
      </c>
      <c r="C109">
        <v>4</v>
      </c>
      <c r="D109">
        <v>1</v>
      </c>
      <c r="E109" t="b">
        <v>0</v>
      </c>
      <c r="F109">
        <v>1837</v>
      </c>
      <c r="G109" s="10" t="s">
        <v>59</v>
      </c>
      <c r="H109">
        <v>0.77500000000000002</v>
      </c>
      <c r="I109">
        <v>1.6419999999999999</v>
      </c>
      <c r="J109">
        <v>0.93</v>
      </c>
      <c r="K109">
        <v>1.9279999999999999</v>
      </c>
      <c r="L109">
        <v>1.7270000000000001</v>
      </c>
      <c r="M109">
        <v>7.0999999999999994E-2</v>
      </c>
      <c r="N109">
        <v>0.71699999999999997</v>
      </c>
      <c r="O109">
        <v>1.5329999999999999</v>
      </c>
      <c r="P109">
        <v>0.83799999999999997</v>
      </c>
      <c r="Q109">
        <v>1.8979999999999999</v>
      </c>
      <c r="R109">
        <v>1.623</v>
      </c>
      <c r="S109">
        <v>6.0999999999999999E-2</v>
      </c>
      <c r="T109">
        <v>0.83499999999999996</v>
      </c>
      <c r="U109">
        <v>1.7569999999999999</v>
      </c>
      <c r="V109">
        <v>1.0269999999999999</v>
      </c>
      <c r="W109">
        <v>1.958</v>
      </c>
      <c r="X109">
        <v>1.835</v>
      </c>
      <c r="Y109" s="10">
        <v>8.2000000000000003E-2</v>
      </c>
    </row>
    <row r="110" spans="1:25" x14ac:dyDescent="0.25">
      <c r="A110">
        <v>145</v>
      </c>
      <c r="B110" t="s">
        <v>43</v>
      </c>
      <c r="C110">
        <v>4</v>
      </c>
      <c r="D110">
        <v>1</v>
      </c>
      <c r="E110" t="b">
        <v>0</v>
      </c>
      <c r="F110">
        <v>188</v>
      </c>
      <c r="G110" s="10" t="s">
        <v>64</v>
      </c>
      <c r="H110">
        <v>0.69099999999999995</v>
      </c>
      <c r="I110">
        <v>0.83299999999999996</v>
      </c>
      <c r="J110">
        <v>3.016</v>
      </c>
      <c r="K110">
        <v>2.379</v>
      </c>
      <c r="L110">
        <v>1.107</v>
      </c>
      <c r="M110">
        <v>3.7999999999999999E-2</v>
      </c>
      <c r="N110">
        <v>0.53500000000000003</v>
      </c>
      <c r="O110">
        <v>0.627</v>
      </c>
      <c r="P110">
        <v>2.3220000000000001</v>
      </c>
      <c r="Q110">
        <v>2.1829999999999998</v>
      </c>
      <c r="R110">
        <v>0.86799999999999999</v>
      </c>
      <c r="S110">
        <v>1.6E-2</v>
      </c>
      <c r="T110">
        <v>0.86299999999999999</v>
      </c>
      <c r="U110">
        <v>1.0640000000000001</v>
      </c>
      <c r="V110">
        <v>3.855</v>
      </c>
      <c r="W110">
        <v>2.5870000000000002</v>
      </c>
      <c r="X110">
        <v>1.377</v>
      </c>
      <c r="Y110" s="10">
        <v>6.0999999999999999E-2</v>
      </c>
    </row>
    <row r="111" spans="1:25" x14ac:dyDescent="0.25">
      <c r="A111">
        <v>152</v>
      </c>
      <c r="B111" t="s">
        <v>44</v>
      </c>
      <c r="C111">
        <v>4</v>
      </c>
      <c r="D111">
        <v>1</v>
      </c>
      <c r="E111" t="b">
        <v>0</v>
      </c>
      <c r="F111">
        <v>0</v>
      </c>
      <c r="G111" s="10" t="s">
        <v>60</v>
      </c>
      <c r="H111" t="s">
        <v>26</v>
      </c>
      <c r="I111" t="s">
        <v>26</v>
      </c>
      <c r="J111" t="s">
        <v>26</v>
      </c>
      <c r="K111" t="s">
        <v>26</v>
      </c>
      <c r="L111" t="s">
        <v>26</v>
      </c>
      <c r="M111" t="s">
        <v>26</v>
      </c>
      <c r="N111" t="s">
        <v>26</v>
      </c>
      <c r="O111" t="s">
        <v>26</v>
      </c>
      <c r="P111" t="s">
        <v>26</v>
      </c>
      <c r="Q111" t="s">
        <v>26</v>
      </c>
      <c r="R111" t="s">
        <v>26</v>
      </c>
      <c r="S111" t="s">
        <v>26</v>
      </c>
      <c r="T111" t="s">
        <v>26</v>
      </c>
      <c r="U111" t="s">
        <v>26</v>
      </c>
      <c r="V111" t="s">
        <v>26</v>
      </c>
      <c r="W111" t="s">
        <v>26</v>
      </c>
      <c r="X111" t="s">
        <v>26</v>
      </c>
      <c r="Y111" s="10" t="s">
        <v>26</v>
      </c>
    </row>
    <row r="112" spans="1:25" x14ac:dyDescent="0.25">
      <c r="A112">
        <v>6</v>
      </c>
      <c r="B112" t="s">
        <v>22</v>
      </c>
      <c r="C112">
        <v>5</v>
      </c>
      <c r="D112">
        <v>1</v>
      </c>
      <c r="E112" t="b">
        <v>0</v>
      </c>
      <c r="F112">
        <v>6267</v>
      </c>
      <c r="G112" s="10" t="s">
        <v>47</v>
      </c>
      <c r="H112">
        <v>0.39600000000000002</v>
      </c>
      <c r="I112">
        <v>0.48499999999999999</v>
      </c>
      <c r="J112">
        <v>7.0000000000000007E-2</v>
      </c>
      <c r="K112">
        <v>7.9000000000000001E-2</v>
      </c>
      <c r="L112">
        <v>2.0249999999999999</v>
      </c>
      <c r="M112">
        <v>8.0000000000000002E-3</v>
      </c>
      <c r="N112">
        <v>0.38</v>
      </c>
      <c r="O112">
        <v>0.46600000000000003</v>
      </c>
      <c r="P112">
        <v>6.3E-2</v>
      </c>
      <c r="Q112">
        <v>7.2999999999999995E-2</v>
      </c>
      <c r="R112">
        <v>2.0070000000000001</v>
      </c>
      <c r="S112">
        <v>7.0000000000000001E-3</v>
      </c>
      <c r="T112">
        <v>0.41199999999999998</v>
      </c>
      <c r="U112">
        <v>0.504</v>
      </c>
      <c r="V112">
        <v>7.5999999999999998E-2</v>
      </c>
      <c r="W112">
        <v>8.4000000000000005E-2</v>
      </c>
      <c r="X112">
        <v>2.0430000000000001</v>
      </c>
      <c r="Y112" s="10">
        <v>0.01</v>
      </c>
    </row>
    <row r="113" spans="1:25" x14ac:dyDescent="0.25">
      <c r="A113">
        <v>13</v>
      </c>
      <c r="B113" t="s">
        <v>23</v>
      </c>
      <c r="C113">
        <v>5</v>
      </c>
      <c r="D113">
        <v>1</v>
      </c>
      <c r="E113" t="b">
        <v>0</v>
      </c>
      <c r="F113">
        <v>22755</v>
      </c>
      <c r="G113" s="10" t="s">
        <v>23</v>
      </c>
      <c r="H113">
        <v>0.64100000000000001</v>
      </c>
      <c r="I113">
        <v>0.72799999999999998</v>
      </c>
      <c r="J113">
        <v>8.4000000000000005E-2</v>
      </c>
      <c r="K113">
        <v>0.312</v>
      </c>
      <c r="L113">
        <v>2.25</v>
      </c>
      <c r="M113">
        <v>3.2000000000000001E-2</v>
      </c>
      <c r="N113">
        <v>0.63</v>
      </c>
      <c r="O113">
        <v>0.71399999999999997</v>
      </c>
      <c r="P113">
        <v>0.08</v>
      </c>
      <c r="Q113">
        <v>0.30499999999999999</v>
      </c>
      <c r="R113">
        <v>2.2370000000000001</v>
      </c>
      <c r="S113">
        <v>0.03</v>
      </c>
      <c r="T113">
        <v>0.65300000000000002</v>
      </c>
      <c r="U113">
        <v>0.74199999999999999</v>
      </c>
      <c r="V113">
        <v>8.7999999999999995E-2</v>
      </c>
      <c r="W113">
        <v>0.32</v>
      </c>
      <c r="X113">
        <v>2.2639999999999998</v>
      </c>
      <c r="Y113" s="10">
        <v>3.4000000000000002E-2</v>
      </c>
    </row>
    <row r="114" spans="1:25" x14ac:dyDescent="0.25">
      <c r="A114">
        <v>20</v>
      </c>
      <c r="B114" t="s">
        <v>24</v>
      </c>
      <c r="C114">
        <v>5</v>
      </c>
      <c r="D114">
        <v>1</v>
      </c>
      <c r="E114" t="b">
        <v>0</v>
      </c>
      <c r="F114">
        <v>100146</v>
      </c>
      <c r="G114" s="10" t="s">
        <v>48</v>
      </c>
      <c r="H114">
        <v>0.60099999999999998</v>
      </c>
      <c r="I114">
        <v>0.71799999999999997</v>
      </c>
      <c r="J114">
        <v>9.4E-2</v>
      </c>
      <c r="K114">
        <v>0.36299999999999999</v>
      </c>
      <c r="L114">
        <v>2.2799999999999998</v>
      </c>
      <c r="M114">
        <v>0.03</v>
      </c>
      <c r="N114">
        <v>0.59499999999999997</v>
      </c>
      <c r="O114">
        <v>0.71099999999999997</v>
      </c>
      <c r="P114">
        <v>9.1999999999999998E-2</v>
      </c>
      <c r="Q114">
        <v>0.35799999999999998</v>
      </c>
      <c r="R114">
        <v>2.274</v>
      </c>
      <c r="S114">
        <v>2.9000000000000001E-2</v>
      </c>
      <c r="T114">
        <v>0.60599999999999998</v>
      </c>
      <c r="U114">
        <v>0.72399999999999998</v>
      </c>
      <c r="V114">
        <v>9.6000000000000002E-2</v>
      </c>
      <c r="W114">
        <v>0.36699999999999999</v>
      </c>
      <c r="X114">
        <v>2.2869999999999999</v>
      </c>
      <c r="Y114" s="10">
        <v>0.03</v>
      </c>
    </row>
    <row r="115" spans="1:25" x14ac:dyDescent="0.25">
      <c r="A115">
        <v>27</v>
      </c>
      <c r="B115" t="s">
        <v>25</v>
      </c>
      <c r="C115">
        <v>5</v>
      </c>
      <c r="D115">
        <v>1</v>
      </c>
      <c r="E115" t="b">
        <v>0</v>
      </c>
      <c r="F115">
        <v>54</v>
      </c>
      <c r="G115" s="10" t="s">
        <v>49</v>
      </c>
      <c r="H115">
        <v>0.26</v>
      </c>
      <c r="I115">
        <v>0.67400000000000004</v>
      </c>
      <c r="J115">
        <v>8.5999999999999993E-2</v>
      </c>
      <c r="K115">
        <v>8.2000000000000003E-2</v>
      </c>
      <c r="L115">
        <v>2.0009999999999999</v>
      </c>
      <c r="M115">
        <v>2.4E-2</v>
      </c>
      <c r="N115">
        <v>0.14099999999999999</v>
      </c>
      <c r="O115">
        <v>0.42799999999999999</v>
      </c>
      <c r="P115">
        <v>1.4999999999999999E-2</v>
      </c>
      <c r="Q115">
        <v>1.0999999999999999E-2</v>
      </c>
      <c r="R115">
        <v>1.794</v>
      </c>
      <c r="S115">
        <v>-6.0000000000000001E-3</v>
      </c>
      <c r="T115">
        <v>0.39200000000000002</v>
      </c>
      <c r="U115">
        <v>0.96199999999999997</v>
      </c>
      <c r="V115">
        <v>0.16200000000000001</v>
      </c>
      <c r="W115">
        <v>0.158</v>
      </c>
      <c r="X115">
        <v>2.2240000000000002</v>
      </c>
      <c r="Y115" s="10">
        <v>5.3999999999999999E-2</v>
      </c>
    </row>
    <row r="116" spans="1:25" x14ac:dyDescent="0.25">
      <c r="A116">
        <v>34</v>
      </c>
      <c r="B116" t="s">
        <v>27</v>
      </c>
      <c r="C116">
        <v>5</v>
      </c>
      <c r="D116">
        <v>1</v>
      </c>
      <c r="E116" t="b">
        <v>0</v>
      </c>
      <c r="F116">
        <v>2756</v>
      </c>
      <c r="G116" s="10" t="s">
        <v>27</v>
      </c>
      <c r="H116">
        <v>0.59899999999999998</v>
      </c>
      <c r="I116">
        <v>0.53300000000000003</v>
      </c>
      <c r="J116">
        <v>7.4999999999999997E-2</v>
      </c>
      <c r="K116">
        <v>0.248</v>
      </c>
      <c r="L116">
        <v>2.0409999999999999</v>
      </c>
      <c r="M116">
        <v>2.8000000000000001E-2</v>
      </c>
      <c r="N116">
        <v>0.56499999999999995</v>
      </c>
      <c r="O116">
        <v>0.5</v>
      </c>
      <c r="P116">
        <v>6.3E-2</v>
      </c>
      <c r="Q116">
        <v>0.22800000000000001</v>
      </c>
      <c r="R116">
        <v>2.0129999999999999</v>
      </c>
      <c r="S116">
        <v>2.3E-2</v>
      </c>
      <c r="T116">
        <v>0.63300000000000001</v>
      </c>
      <c r="U116">
        <v>0.56599999999999995</v>
      </c>
      <c r="V116">
        <v>8.6999999999999994E-2</v>
      </c>
      <c r="W116">
        <v>0.26800000000000002</v>
      </c>
      <c r="X116">
        <v>2.0680000000000001</v>
      </c>
      <c r="Y116" s="10">
        <v>3.3000000000000002E-2</v>
      </c>
    </row>
    <row r="117" spans="1:25" x14ac:dyDescent="0.25">
      <c r="A117">
        <v>41</v>
      </c>
      <c r="B117" t="s">
        <v>28</v>
      </c>
      <c r="C117">
        <v>5</v>
      </c>
      <c r="D117">
        <v>1</v>
      </c>
      <c r="E117" t="b">
        <v>0</v>
      </c>
      <c r="F117">
        <v>214880</v>
      </c>
      <c r="G117" s="10" t="s">
        <v>50</v>
      </c>
      <c r="H117">
        <v>0.59399999999999997</v>
      </c>
      <c r="I117">
        <v>0.67800000000000005</v>
      </c>
      <c r="J117">
        <v>0.112</v>
      </c>
      <c r="K117">
        <v>0.158</v>
      </c>
      <c r="L117">
        <v>2.3239999999999998</v>
      </c>
      <c r="M117">
        <v>2.1000000000000001E-2</v>
      </c>
      <c r="N117">
        <v>0.59</v>
      </c>
      <c r="O117">
        <v>0.67400000000000004</v>
      </c>
      <c r="P117">
        <v>0.11</v>
      </c>
      <c r="Q117">
        <v>0.156</v>
      </c>
      <c r="R117">
        <v>2.3199999999999998</v>
      </c>
      <c r="S117">
        <v>2.1000000000000001E-2</v>
      </c>
      <c r="T117">
        <v>0.59799999999999998</v>
      </c>
      <c r="U117">
        <v>0.68300000000000005</v>
      </c>
      <c r="V117">
        <v>0.114</v>
      </c>
      <c r="W117">
        <v>0.159</v>
      </c>
      <c r="X117">
        <v>2.3290000000000002</v>
      </c>
      <c r="Y117" s="10">
        <v>2.1999999999999999E-2</v>
      </c>
    </row>
    <row r="118" spans="1:25" x14ac:dyDescent="0.25">
      <c r="A118">
        <v>48</v>
      </c>
      <c r="B118" t="s">
        <v>29</v>
      </c>
      <c r="C118">
        <v>5</v>
      </c>
      <c r="D118">
        <v>1</v>
      </c>
      <c r="E118" t="b">
        <v>0</v>
      </c>
      <c r="F118">
        <v>31</v>
      </c>
      <c r="G118" s="10" t="s">
        <v>61</v>
      </c>
      <c r="H118">
        <v>0.35399999999999998</v>
      </c>
      <c r="I118">
        <v>0.44600000000000001</v>
      </c>
      <c r="J118">
        <v>0.32300000000000001</v>
      </c>
      <c r="K118">
        <v>5.3999999999999999E-2</v>
      </c>
      <c r="L118">
        <v>1.857</v>
      </c>
      <c r="M118">
        <v>5.0000000000000001E-3</v>
      </c>
      <c r="N118">
        <v>0.182</v>
      </c>
      <c r="O118">
        <v>0.17899999999999999</v>
      </c>
      <c r="P118">
        <v>0.112</v>
      </c>
      <c r="Q118">
        <v>-1.0999999999999999E-2</v>
      </c>
      <c r="R118">
        <v>1.677</v>
      </c>
      <c r="S118">
        <v>-5.0000000000000001E-3</v>
      </c>
      <c r="T118">
        <v>0.55100000000000005</v>
      </c>
      <c r="U118">
        <v>0.77300000000000002</v>
      </c>
      <c r="V118">
        <v>0.57499999999999996</v>
      </c>
      <c r="W118">
        <v>0.123</v>
      </c>
      <c r="X118">
        <v>2.0489999999999999</v>
      </c>
      <c r="Y118" s="10">
        <v>1.6E-2</v>
      </c>
    </row>
    <row r="119" spans="1:25" x14ac:dyDescent="0.25">
      <c r="A119">
        <v>55</v>
      </c>
      <c r="B119" t="s">
        <v>30</v>
      </c>
      <c r="C119">
        <v>5</v>
      </c>
      <c r="D119">
        <v>1</v>
      </c>
      <c r="E119" t="b">
        <v>0</v>
      </c>
      <c r="F119">
        <v>1701</v>
      </c>
      <c r="G119" s="10" t="s">
        <v>51</v>
      </c>
      <c r="H119">
        <v>0.56299999999999994</v>
      </c>
      <c r="I119">
        <v>0.20699999999999999</v>
      </c>
      <c r="J119">
        <v>5.8999999999999997E-2</v>
      </c>
      <c r="K119">
        <v>0.161</v>
      </c>
      <c r="L119">
        <v>1.8740000000000001</v>
      </c>
      <c r="M119">
        <v>1.6E-2</v>
      </c>
      <c r="N119">
        <v>0.52500000000000002</v>
      </c>
      <c r="O119">
        <v>0.186</v>
      </c>
      <c r="P119">
        <v>4.7E-2</v>
      </c>
      <c r="Q119">
        <v>0.14399999999999999</v>
      </c>
      <c r="R119">
        <v>1.847</v>
      </c>
      <c r="S119">
        <v>1.0999999999999999E-2</v>
      </c>
      <c r="T119">
        <v>0.60199999999999998</v>
      </c>
      <c r="U119">
        <v>0.23</v>
      </c>
      <c r="V119">
        <v>7.0000000000000007E-2</v>
      </c>
      <c r="W119">
        <v>0.17799999999999999</v>
      </c>
      <c r="X119">
        <v>1.901</v>
      </c>
      <c r="Y119" s="10">
        <v>0.02</v>
      </c>
    </row>
    <row r="120" spans="1:25" x14ac:dyDescent="0.25">
      <c r="A120">
        <v>62</v>
      </c>
      <c r="B120" t="s">
        <v>31</v>
      </c>
      <c r="C120">
        <v>5</v>
      </c>
      <c r="D120">
        <v>1</v>
      </c>
      <c r="E120" t="b">
        <v>0</v>
      </c>
      <c r="F120">
        <v>578</v>
      </c>
      <c r="G120" s="10" t="s">
        <v>65</v>
      </c>
      <c r="H120">
        <v>0.66800000000000004</v>
      </c>
      <c r="I120">
        <v>0.86599999999999999</v>
      </c>
      <c r="J120">
        <v>0.314</v>
      </c>
      <c r="K120">
        <v>0.14499999999999999</v>
      </c>
      <c r="L120">
        <v>2.2639999999999998</v>
      </c>
      <c r="M120">
        <v>0.04</v>
      </c>
      <c r="N120">
        <v>0.58299999999999996</v>
      </c>
      <c r="O120">
        <v>0.76600000000000001</v>
      </c>
      <c r="P120">
        <v>0.249</v>
      </c>
      <c r="Q120">
        <v>0.115</v>
      </c>
      <c r="R120">
        <v>2.1619999999999999</v>
      </c>
      <c r="S120">
        <v>2.7E-2</v>
      </c>
      <c r="T120">
        <v>0.75700000000000001</v>
      </c>
      <c r="U120">
        <v>0.97199999999999998</v>
      </c>
      <c r="V120">
        <v>0.38200000000000001</v>
      </c>
      <c r="W120">
        <v>0.17499999999999999</v>
      </c>
      <c r="X120">
        <v>2.3690000000000002</v>
      </c>
      <c r="Y120" s="10">
        <v>5.2999999999999999E-2</v>
      </c>
    </row>
    <row r="121" spans="1:25" x14ac:dyDescent="0.25">
      <c r="A121">
        <v>69</v>
      </c>
      <c r="B121" t="s">
        <v>32</v>
      </c>
      <c r="C121">
        <v>5</v>
      </c>
      <c r="D121">
        <v>1</v>
      </c>
      <c r="E121" t="b">
        <v>0</v>
      </c>
      <c r="F121">
        <v>9848</v>
      </c>
      <c r="G121" s="10" t="s">
        <v>63</v>
      </c>
      <c r="H121">
        <v>0.70799999999999996</v>
      </c>
      <c r="I121">
        <v>1.3140000000000001</v>
      </c>
      <c r="J121">
        <v>0.314</v>
      </c>
      <c r="K121">
        <v>0.65900000000000003</v>
      </c>
      <c r="L121">
        <v>2.2770000000000001</v>
      </c>
      <c r="M121">
        <v>7.0000000000000007E-2</v>
      </c>
      <c r="N121">
        <v>0.68799999999999994</v>
      </c>
      <c r="O121">
        <v>1.278</v>
      </c>
      <c r="P121">
        <v>0.29599999999999999</v>
      </c>
      <c r="Q121">
        <v>0.63800000000000001</v>
      </c>
      <c r="R121">
        <v>2.254</v>
      </c>
      <c r="S121">
        <v>6.6000000000000003E-2</v>
      </c>
      <c r="T121">
        <v>0.72899999999999998</v>
      </c>
      <c r="U121">
        <v>1.351</v>
      </c>
      <c r="V121">
        <v>0.33100000000000002</v>
      </c>
      <c r="W121">
        <v>0.68</v>
      </c>
      <c r="X121">
        <v>2.2989999999999999</v>
      </c>
      <c r="Y121" s="10">
        <v>7.4999999999999997E-2</v>
      </c>
    </row>
    <row r="122" spans="1:25" x14ac:dyDescent="0.25">
      <c r="A122">
        <v>76</v>
      </c>
      <c r="B122" t="s">
        <v>33</v>
      </c>
      <c r="C122">
        <v>5</v>
      </c>
      <c r="D122">
        <v>1</v>
      </c>
      <c r="E122" t="b">
        <v>0</v>
      </c>
      <c r="F122">
        <v>1720</v>
      </c>
      <c r="G122" s="10" t="s">
        <v>33</v>
      </c>
      <c r="H122">
        <v>0.60899999999999999</v>
      </c>
      <c r="I122">
        <v>0.35399999999999998</v>
      </c>
      <c r="J122">
        <v>0.111</v>
      </c>
      <c r="K122">
        <v>0.107</v>
      </c>
      <c r="L122">
        <v>1.97</v>
      </c>
      <c r="M122">
        <v>1.2999999999999999E-2</v>
      </c>
      <c r="N122">
        <v>0.56899999999999995</v>
      </c>
      <c r="O122">
        <v>0.32400000000000001</v>
      </c>
      <c r="P122">
        <v>9.6000000000000002E-2</v>
      </c>
      <c r="Q122">
        <v>9.2999999999999999E-2</v>
      </c>
      <c r="R122">
        <v>1.9379999999999999</v>
      </c>
      <c r="S122">
        <v>8.9999999999999993E-3</v>
      </c>
      <c r="T122">
        <v>0.65100000000000002</v>
      </c>
      <c r="U122">
        <v>0.38400000000000001</v>
      </c>
      <c r="V122">
        <v>0.127</v>
      </c>
      <c r="W122">
        <v>0.12</v>
      </c>
      <c r="X122">
        <v>2.004</v>
      </c>
      <c r="Y122" s="10">
        <v>1.7000000000000001E-2</v>
      </c>
    </row>
    <row r="123" spans="1:25" x14ac:dyDescent="0.25">
      <c r="A123">
        <v>83</v>
      </c>
      <c r="B123" t="s">
        <v>34</v>
      </c>
      <c r="C123">
        <v>5</v>
      </c>
      <c r="D123">
        <v>1</v>
      </c>
      <c r="E123" t="b">
        <v>0</v>
      </c>
      <c r="F123">
        <v>105</v>
      </c>
      <c r="G123" s="10" t="s">
        <v>62</v>
      </c>
      <c r="H123">
        <v>0.28499999999999998</v>
      </c>
      <c r="I123">
        <v>0.68799999999999994</v>
      </c>
      <c r="J123">
        <v>0.125</v>
      </c>
      <c r="K123">
        <v>9.2999999999999999E-2</v>
      </c>
      <c r="L123">
        <v>2.2069999999999999</v>
      </c>
      <c r="M123">
        <v>4.9000000000000002E-2</v>
      </c>
      <c r="N123">
        <v>0.186</v>
      </c>
      <c r="O123">
        <v>0.495</v>
      </c>
      <c r="P123">
        <v>6.7000000000000004E-2</v>
      </c>
      <c r="Q123">
        <v>4.2999999999999997E-2</v>
      </c>
      <c r="R123">
        <v>2.0459999999999998</v>
      </c>
      <c r="S123">
        <v>1.2999999999999999E-2</v>
      </c>
      <c r="T123">
        <v>0.39300000000000002</v>
      </c>
      <c r="U123">
        <v>0.90700000000000003</v>
      </c>
      <c r="V123">
        <v>0.185</v>
      </c>
      <c r="W123">
        <v>0.14399999999999999</v>
      </c>
      <c r="X123">
        <v>2.3759999999999999</v>
      </c>
      <c r="Y123" s="10">
        <v>8.5999999999999993E-2</v>
      </c>
    </row>
    <row r="124" spans="1:25" x14ac:dyDescent="0.25">
      <c r="A124">
        <v>90</v>
      </c>
      <c r="B124" t="s">
        <v>35</v>
      </c>
      <c r="C124">
        <v>5</v>
      </c>
      <c r="D124">
        <v>1</v>
      </c>
      <c r="E124" t="b">
        <v>0</v>
      </c>
      <c r="F124">
        <v>27872</v>
      </c>
      <c r="G124" s="10" t="s">
        <v>52</v>
      </c>
      <c r="H124">
        <v>0.88200000000000001</v>
      </c>
      <c r="I124">
        <v>0.79700000000000004</v>
      </c>
      <c r="J124">
        <v>0.123</v>
      </c>
      <c r="K124">
        <v>0.443</v>
      </c>
      <c r="L124">
        <v>2.44</v>
      </c>
      <c r="M124">
        <v>4.7E-2</v>
      </c>
      <c r="N124">
        <v>0.86699999999999999</v>
      </c>
      <c r="O124">
        <v>0.78100000000000003</v>
      </c>
      <c r="P124">
        <v>0.11799999999999999</v>
      </c>
      <c r="Q124">
        <v>0.434</v>
      </c>
      <c r="R124">
        <v>2.423</v>
      </c>
      <c r="S124">
        <v>4.4999999999999998E-2</v>
      </c>
      <c r="T124">
        <v>0.89700000000000002</v>
      </c>
      <c r="U124">
        <v>0.81200000000000006</v>
      </c>
      <c r="V124">
        <v>0.127</v>
      </c>
      <c r="W124">
        <v>0.45200000000000001</v>
      </c>
      <c r="X124">
        <v>2.456</v>
      </c>
      <c r="Y124" s="10">
        <v>4.9000000000000002E-2</v>
      </c>
    </row>
    <row r="125" spans="1:25" x14ac:dyDescent="0.25">
      <c r="A125">
        <v>97</v>
      </c>
      <c r="B125" t="s">
        <v>36</v>
      </c>
      <c r="C125">
        <v>5</v>
      </c>
      <c r="D125">
        <v>1</v>
      </c>
      <c r="E125" t="b">
        <v>0</v>
      </c>
      <c r="F125">
        <v>173</v>
      </c>
      <c r="G125" s="10" t="s">
        <v>53</v>
      </c>
      <c r="H125">
        <v>0.48699999999999999</v>
      </c>
      <c r="I125">
        <v>0.42199999999999999</v>
      </c>
      <c r="J125">
        <v>7.3999999999999996E-2</v>
      </c>
      <c r="K125">
        <v>0.115</v>
      </c>
      <c r="L125">
        <v>1.9890000000000001</v>
      </c>
      <c r="M125">
        <v>3.1E-2</v>
      </c>
      <c r="N125">
        <v>0.38</v>
      </c>
      <c r="O125">
        <v>0.316</v>
      </c>
      <c r="P125">
        <v>3.5000000000000003E-2</v>
      </c>
      <c r="Q125">
        <v>7.0000000000000007E-2</v>
      </c>
      <c r="R125">
        <v>1.895</v>
      </c>
      <c r="S125">
        <v>1.0999999999999999E-2</v>
      </c>
      <c r="T125">
        <v>0.60099999999999998</v>
      </c>
      <c r="U125">
        <v>0.53700000000000003</v>
      </c>
      <c r="V125">
        <v>0.115</v>
      </c>
      <c r="W125">
        <v>0.16200000000000001</v>
      </c>
      <c r="X125">
        <v>2.0870000000000002</v>
      </c>
      <c r="Y125" s="10">
        <v>5.0999999999999997E-2</v>
      </c>
    </row>
    <row r="126" spans="1:25" x14ac:dyDescent="0.25">
      <c r="A126">
        <v>104</v>
      </c>
      <c r="B126" t="s">
        <v>37</v>
      </c>
      <c r="C126">
        <v>5</v>
      </c>
      <c r="D126">
        <v>1</v>
      </c>
      <c r="E126" t="b">
        <v>0</v>
      </c>
      <c r="F126">
        <v>1590</v>
      </c>
      <c r="G126" s="10" t="s">
        <v>54</v>
      </c>
      <c r="H126">
        <v>0.76300000000000001</v>
      </c>
      <c r="I126">
        <v>1.071</v>
      </c>
      <c r="J126">
        <v>0.23699999999999999</v>
      </c>
      <c r="K126">
        <v>0.17899999999999999</v>
      </c>
      <c r="L126">
        <v>2.3029999999999999</v>
      </c>
      <c r="M126">
        <v>4.5999999999999999E-2</v>
      </c>
      <c r="N126">
        <v>0.70699999999999996</v>
      </c>
      <c r="O126">
        <v>1.0029999999999999</v>
      </c>
      <c r="P126">
        <v>0.20799999999999999</v>
      </c>
      <c r="Q126">
        <v>0.158</v>
      </c>
      <c r="R126">
        <v>2.2490000000000001</v>
      </c>
      <c r="S126">
        <v>3.6999999999999998E-2</v>
      </c>
      <c r="T126">
        <v>0.82199999999999995</v>
      </c>
      <c r="U126">
        <v>1.1419999999999999</v>
      </c>
      <c r="V126">
        <v>0.26600000000000001</v>
      </c>
      <c r="W126">
        <v>0.2</v>
      </c>
      <c r="X126">
        <v>2.3570000000000002</v>
      </c>
      <c r="Y126" s="10">
        <v>5.3999999999999999E-2</v>
      </c>
    </row>
    <row r="127" spans="1:25" x14ac:dyDescent="0.25">
      <c r="A127">
        <v>111</v>
      </c>
      <c r="B127" t="s">
        <v>38</v>
      </c>
      <c r="C127">
        <v>5</v>
      </c>
      <c r="D127">
        <v>1</v>
      </c>
      <c r="E127" t="b">
        <v>0</v>
      </c>
      <c r="F127">
        <v>659</v>
      </c>
      <c r="G127" s="10" t="s">
        <v>55</v>
      </c>
      <c r="H127">
        <v>0.42599999999999999</v>
      </c>
      <c r="I127">
        <v>1.123</v>
      </c>
      <c r="J127">
        <v>1.8380000000000001</v>
      </c>
      <c r="K127">
        <v>0.40500000000000003</v>
      </c>
      <c r="L127">
        <v>2.3130000000000002</v>
      </c>
      <c r="M127">
        <v>6.2E-2</v>
      </c>
      <c r="N127">
        <v>0.372</v>
      </c>
      <c r="O127">
        <v>1.004</v>
      </c>
      <c r="P127">
        <v>1.587</v>
      </c>
      <c r="Q127">
        <v>0.34</v>
      </c>
      <c r="R127">
        <v>2.2200000000000002</v>
      </c>
      <c r="S127">
        <v>4.5999999999999999E-2</v>
      </c>
      <c r="T127">
        <v>0.48299999999999998</v>
      </c>
      <c r="U127">
        <v>1.2490000000000001</v>
      </c>
      <c r="V127">
        <v>2.113</v>
      </c>
      <c r="W127">
        <v>0.47299999999999998</v>
      </c>
      <c r="X127">
        <v>2.4089999999999998</v>
      </c>
      <c r="Y127" s="10">
        <v>7.8E-2</v>
      </c>
    </row>
    <row r="128" spans="1:25" x14ac:dyDescent="0.25">
      <c r="A128">
        <v>118</v>
      </c>
      <c r="B128" t="s">
        <v>39</v>
      </c>
      <c r="C128">
        <v>5</v>
      </c>
      <c r="D128">
        <v>1</v>
      </c>
      <c r="E128" t="b">
        <v>0</v>
      </c>
      <c r="F128">
        <v>259</v>
      </c>
      <c r="G128" s="10" t="s">
        <v>56</v>
      </c>
      <c r="H128">
        <v>0.35799999999999998</v>
      </c>
      <c r="I128">
        <v>0.72899999999999998</v>
      </c>
      <c r="J128">
        <v>0.09</v>
      </c>
      <c r="K128">
        <v>9.5000000000000001E-2</v>
      </c>
      <c r="L128">
        <v>2.129</v>
      </c>
      <c r="M128">
        <v>3.2000000000000001E-2</v>
      </c>
      <c r="N128">
        <v>0.28799999999999998</v>
      </c>
      <c r="O128">
        <v>0.61899999999999999</v>
      </c>
      <c r="P128">
        <v>6.0999999999999999E-2</v>
      </c>
      <c r="Q128">
        <v>6.3E-2</v>
      </c>
      <c r="R128">
        <v>2.0369999999999999</v>
      </c>
      <c r="S128">
        <v>1.4999999999999999E-2</v>
      </c>
      <c r="T128">
        <v>0.432</v>
      </c>
      <c r="U128">
        <v>0.84499999999999997</v>
      </c>
      <c r="V128">
        <v>0.121</v>
      </c>
      <c r="W128">
        <v>0.127</v>
      </c>
      <c r="X128">
        <v>2.2240000000000002</v>
      </c>
      <c r="Y128" s="10">
        <v>0.05</v>
      </c>
    </row>
    <row r="129" spans="1:25" x14ac:dyDescent="0.25">
      <c r="A129">
        <v>125</v>
      </c>
      <c r="B129" t="s">
        <v>40</v>
      </c>
      <c r="C129">
        <v>5</v>
      </c>
      <c r="D129">
        <v>1</v>
      </c>
      <c r="E129" t="b">
        <v>0</v>
      </c>
      <c r="F129">
        <v>1159</v>
      </c>
      <c r="G129" s="10" t="s">
        <v>57</v>
      </c>
      <c r="H129">
        <v>0.98199999999999998</v>
      </c>
      <c r="I129">
        <v>0.255</v>
      </c>
      <c r="J129">
        <v>0.123</v>
      </c>
      <c r="K129">
        <v>0.36499999999999999</v>
      </c>
      <c r="L129">
        <v>1.92</v>
      </c>
      <c r="M129">
        <v>0.03</v>
      </c>
      <c r="N129">
        <v>0.89700000000000002</v>
      </c>
      <c r="O129">
        <v>0.222</v>
      </c>
      <c r="P129">
        <v>9.5000000000000001E-2</v>
      </c>
      <c r="Q129">
        <v>0.32500000000000001</v>
      </c>
      <c r="R129">
        <v>1.883</v>
      </c>
      <c r="S129">
        <v>2.1999999999999999E-2</v>
      </c>
      <c r="T129">
        <v>1.0720000000000001</v>
      </c>
      <c r="U129">
        <v>0.28799999999999998</v>
      </c>
      <c r="V129">
        <v>0.152</v>
      </c>
      <c r="W129">
        <v>0.40699999999999997</v>
      </c>
      <c r="X129">
        <v>1.9590000000000001</v>
      </c>
      <c r="Y129" s="10">
        <v>3.7999999999999999E-2</v>
      </c>
    </row>
    <row r="130" spans="1:25" x14ac:dyDescent="0.25">
      <c r="A130">
        <v>132</v>
      </c>
      <c r="B130" t="s">
        <v>41</v>
      </c>
      <c r="C130">
        <v>5</v>
      </c>
      <c r="D130">
        <v>1</v>
      </c>
      <c r="E130" t="b">
        <v>0</v>
      </c>
      <c r="F130">
        <v>10447</v>
      </c>
      <c r="G130" s="10" t="s">
        <v>58</v>
      </c>
      <c r="H130">
        <v>1.02</v>
      </c>
      <c r="I130">
        <v>0.502</v>
      </c>
      <c r="J130">
        <v>0.188</v>
      </c>
      <c r="K130">
        <v>9.2999999999999999E-2</v>
      </c>
      <c r="L130">
        <v>2.1520000000000001</v>
      </c>
      <c r="M130">
        <v>2.5999999999999999E-2</v>
      </c>
      <c r="N130">
        <v>0.99399999999999999</v>
      </c>
      <c r="O130">
        <v>0.48599999999999999</v>
      </c>
      <c r="P130">
        <v>0.17799999999999999</v>
      </c>
      <c r="Q130">
        <v>8.6999999999999994E-2</v>
      </c>
      <c r="R130">
        <v>2.133</v>
      </c>
      <c r="S130">
        <v>2.4E-2</v>
      </c>
      <c r="T130">
        <v>1.0469999999999999</v>
      </c>
      <c r="U130">
        <v>0.51900000000000002</v>
      </c>
      <c r="V130">
        <v>0.19900000000000001</v>
      </c>
      <c r="W130">
        <v>9.8000000000000004E-2</v>
      </c>
      <c r="X130">
        <v>2.1709999999999998</v>
      </c>
      <c r="Y130" s="10">
        <v>2.8000000000000001E-2</v>
      </c>
    </row>
    <row r="131" spans="1:25" x14ac:dyDescent="0.25">
      <c r="A131">
        <v>139</v>
      </c>
      <c r="B131" t="s">
        <v>42</v>
      </c>
      <c r="C131">
        <v>5</v>
      </c>
      <c r="D131">
        <v>1</v>
      </c>
      <c r="E131" t="b">
        <v>0</v>
      </c>
      <c r="F131">
        <v>29255</v>
      </c>
      <c r="G131" s="10" t="s">
        <v>59</v>
      </c>
      <c r="H131">
        <v>0.498</v>
      </c>
      <c r="I131">
        <v>1.1060000000000001</v>
      </c>
      <c r="J131">
        <v>0.28699999999999998</v>
      </c>
      <c r="K131">
        <v>0.13100000000000001</v>
      </c>
      <c r="L131">
        <v>2.3969999999999998</v>
      </c>
      <c r="M131">
        <v>3.5000000000000003E-2</v>
      </c>
      <c r="N131">
        <v>0.48899999999999999</v>
      </c>
      <c r="O131">
        <v>1.089</v>
      </c>
      <c r="P131">
        <v>0.27900000000000003</v>
      </c>
      <c r="Q131">
        <v>0.127</v>
      </c>
      <c r="R131">
        <v>2.383</v>
      </c>
      <c r="S131">
        <v>3.4000000000000002E-2</v>
      </c>
      <c r="T131">
        <v>0.50700000000000001</v>
      </c>
      <c r="U131">
        <v>1.1220000000000001</v>
      </c>
      <c r="V131">
        <v>0.29499999999999998</v>
      </c>
      <c r="W131">
        <v>0.13400000000000001</v>
      </c>
      <c r="X131">
        <v>2.411</v>
      </c>
      <c r="Y131" s="10">
        <v>3.6999999999999998E-2</v>
      </c>
    </row>
    <row r="132" spans="1:25" x14ac:dyDescent="0.25">
      <c r="A132">
        <v>146</v>
      </c>
      <c r="B132" t="s">
        <v>43</v>
      </c>
      <c r="C132">
        <v>5</v>
      </c>
      <c r="D132">
        <v>1</v>
      </c>
      <c r="E132" t="b">
        <v>0</v>
      </c>
      <c r="F132">
        <v>1370</v>
      </c>
      <c r="G132" s="10" t="s">
        <v>64</v>
      </c>
      <c r="H132">
        <v>0.52700000000000002</v>
      </c>
      <c r="I132">
        <v>0.70299999999999996</v>
      </c>
      <c r="J132">
        <v>0.35099999999999998</v>
      </c>
      <c r="K132">
        <v>0.13600000000000001</v>
      </c>
      <c r="L132">
        <v>2.2029999999999998</v>
      </c>
      <c r="M132">
        <v>3.5000000000000003E-2</v>
      </c>
      <c r="N132">
        <v>0.48599999999999999</v>
      </c>
      <c r="O132">
        <v>0.64600000000000002</v>
      </c>
      <c r="P132">
        <v>0.30199999999999999</v>
      </c>
      <c r="Q132">
        <v>0.115</v>
      </c>
      <c r="R132">
        <v>2.145</v>
      </c>
      <c r="S132">
        <v>2.7E-2</v>
      </c>
      <c r="T132">
        <v>0.56999999999999995</v>
      </c>
      <c r="U132">
        <v>0.76100000000000001</v>
      </c>
      <c r="V132">
        <v>0.40300000000000002</v>
      </c>
      <c r="W132">
        <v>0.157</v>
      </c>
      <c r="X132">
        <v>2.2629999999999999</v>
      </c>
      <c r="Y132" s="10">
        <v>4.2000000000000003E-2</v>
      </c>
    </row>
    <row r="133" spans="1:25" x14ac:dyDescent="0.25">
      <c r="A133">
        <v>153</v>
      </c>
      <c r="B133" t="s">
        <v>44</v>
      </c>
      <c r="C133">
        <v>5</v>
      </c>
      <c r="D133">
        <v>1</v>
      </c>
      <c r="E133" t="b">
        <v>0</v>
      </c>
      <c r="F133">
        <v>0</v>
      </c>
      <c r="G133" s="10" t="s">
        <v>60</v>
      </c>
      <c r="H133" t="s">
        <v>26</v>
      </c>
      <c r="I133" t="s">
        <v>26</v>
      </c>
      <c r="J133" t="s">
        <v>26</v>
      </c>
      <c r="K133" t="s">
        <v>26</v>
      </c>
      <c r="L133" t="s">
        <v>26</v>
      </c>
      <c r="M133" t="s">
        <v>26</v>
      </c>
      <c r="N133" t="s">
        <v>26</v>
      </c>
      <c r="O133" t="s">
        <v>26</v>
      </c>
      <c r="P133" t="s">
        <v>26</v>
      </c>
      <c r="Q133" t="s">
        <v>26</v>
      </c>
      <c r="R133" t="s">
        <v>26</v>
      </c>
      <c r="S133" t="s">
        <v>26</v>
      </c>
      <c r="T133" t="s">
        <v>26</v>
      </c>
      <c r="U133" t="s">
        <v>26</v>
      </c>
      <c r="V133" t="s">
        <v>26</v>
      </c>
      <c r="W133" t="s">
        <v>26</v>
      </c>
      <c r="X133" t="s">
        <v>26</v>
      </c>
      <c r="Y133" s="10" t="s">
        <v>26</v>
      </c>
    </row>
    <row r="134" spans="1:25" x14ac:dyDescent="0.25">
      <c r="A134">
        <v>7</v>
      </c>
      <c r="B134" t="s">
        <v>22</v>
      </c>
      <c r="C134">
        <v>6</v>
      </c>
      <c r="D134">
        <v>1</v>
      </c>
      <c r="E134" t="b">
        <v>0</v>
      </c>
      <c r="F134">
        <v>6</v>
      </c>
      <c r="G134" s="10" t="s">
        <v>47</v>
      </c>
      <c r="H134">
        <v>0.47</v>
      </c>
      <c r="I134">
        <v>1.722</v>
      </c>
      <c r="J134">
        <v>0.3</v>
      </c>
      <c r="K134">
        <v>6.7000000000000004E-2</v>
      </c>
      <c r="L134">
        <v>2.7189999999999999</v>
      </c>
      <c r="M134">
        <v>1.419</v>
      </c>
      <c r="N134">
        <v>-0.126</v>
      </c>
      <c r="O134">
        <v>0.314</v>
      </c>
      <c r="P134">
        <v>-0.153</v>
      </c>
      <c r="Q134">
        <v>-5.5E-2</v>
      </c>
      <c r="R134">
        <v>0.73299999999999998</v>
      </c>
      <c r="S134">
        <v>1.1359999999999999</v>
      </c>
      <c r="T134">
        <v>1.474</v>
      </c>
      <c r="U134">
        <v>4.6369999999999996</v>
      </c>
      <c r="V134">
        <v>0.99399999999999999</v>
      </c>
      <c r="W134">
        <v>0.20499999999999999</v>
      </c>
      <c r="X134">
        <v>6.9809999999999999</v>
      </c>
      <c r="Y134" s="10">
        <v>1.7390000000000001</v>
      </c>
    </row>
    <row r="135" spans="1:25" x14ac:dyDescent="0.25">
      <c r="A135">
        <v>14</v>
      </c>
      <c r="B135" t="s">
        <v>23</v>
      </c>
      <c r="C135">
        <v>6</v>
      </c>
      <c r="D135">
        <v>1</v>
      </c>
      <c r="E135" t="b">
        <v>0</v>
      </c>
      <c r="F135">
        <v>189</v>
      </c>
      <c r="G135" s="10" t="s">
        <v>23</v>
      </c>
      <c r="H135">
        <v>1.349</v>
      </c>
      <c r="I135">
        <v>2.6869999999999998</v>
      </c>
      <c r="J135">
        <v>0.251</v>
      </c>
      <c r="K135">
        <v>0.55500000000000005</v>
      </c>
      <c r="L135">
        <v>2.2050000000000001</v>
      </c>
      <c r="M135">
        <v>1.651</v>
      </c>
      <c r="N135">
        <v>1.101</v>
      </c>
      <c r="O135">
        <v>2.2120000000000002</v>
      </c>
      <c r="P135">
        <v>0.13500000000000001</v>
      </c>
      <c r="Q135">
        <v>0.41199999999999998</v>
      </c>
      <c r="R135">
        <v>1.8160000000000001</v>
      </c>
      <c r="S135">
        <v>1.589</v>
      </c>
      <c r="T135">
        <v>1.6279999999999999</v>
      </c>
      <c r="U135">
        <v>3.2320000000000002</v>
      </c>
      <c r="V135">
        <v>0.378</v>
      </c>
      <c r="W135">
        <v>0.71299999999999997</v>
      </c>
      <c r="X135">
        <v>2.6480000000000001</v>
      </c>
      <c r="Y135" s="10">
        <v>1.714</v>
      </c>
    </row>
    <row r="136" spans="1:25" x14ac:dyDescent="0.25">
      <c r="A136">
        <v>21</v>
      </c>
      <c r="B136" t="s">
        <v>24</v>
      </c>
      <c r="C136">
        <v>6</v>
      </c>
      <c r="D136">
        <v>1</v>
      </c>
      <c r="E136" t="b">
        <v>0</v>
      </c>
      <c r="F136">
        <v>718</v>
      </c>
      <c r="G136" s="10" t="s">
        <v>48</v>
      </c>
      <c r="H136">
        <v>1.72</v>
      </c>
      <c r="I136">
        <v>3.7629999999999999</v>
      </c>
      <c r="J136">
        <v>0.67900000000000005</v>
      </c>
      <c r="K136">
        <v>1.4950000000000001</v>
      </c>
      <c r="L136">
        <v>2.3559999999999999</v>
      </c>
      <c r="M136">
        <v>1.6819999999999999</v>
      </c>
      <c r="N136">
        <v>1.536</v>
      </c>
      <c r="O136">
        <v>3.3849999999999998</v>
      </c>
      <c r="P136">
        <v>0.55200000000000005</v>
      </c>
      <c r="Q136">
        <v>1.3140000000000001</v>
      </c>
      <c r="R136">
        <v>2.137</v>
      </c>
      <c r="S136">
        <v>1.6439999999999999</v>
      </c>
      <c r="T136">
        <v>1.917</v>
      </c>
      <c r="U136">
        <v>4.1740000000000004</v>
      </c>
      <c r="V136">
        <v>0.81599999999999995</v>
      </c>
      <c r="W136">
        <v>1.69</v>
      </c>
      <c r="X136">
        <v>2.59</v>
      </c>
      <c r="Y136" s="10">
        <v>1.72</v>
      </c>
    </row>
    <row r="137" spans="1:25" x14ac:dyDescent="0.25">
      <c r="A137">
        <v>28</v>
      </c>
      <c r="B137" t="s">
        <v>25</v>
      </c>
      <c r="C137">
        <v>6</v>
      </c>
      <c r="D137">
        <v>1</v>
      </c>
      <c r="E137" t="b">
        <v>0</v>
      </c>
      <c r="F137">
        <v>0</v>
      </c>
      <c r="G137" s="10" t="s">
        <v>49</v>
      </c>
      <c r="H137" t="s">
        <v>26</v>
      </c>
      <c r="I137" t="s">
        <v>26</v>
      </c>
      <c r="J137" t="s">
        <v>26</v>
      </c>
      <c r="K137" t="s">
        <v>26</v>
      </c>
      <c r="L137" t="s">
        <v>26</v>
      </c>
      <c r="M137" t="s">
        <v>26</v>
      </c>
      <c r="N137" t="s">
        <v>26</v>
      </c>
      <c r="O137" t="s">
        <v>26</v>
      </c>
      <c r="P137" t="s">
        <v>26</v>
      </c>
      <c r="Q137" t="s">
        <v>26</v>
      </c>
      <c r="R137" t="s">
        <v>26</v>
      </c>
      <c r="S137" t="s">
        <v>26</v>
      </c>
      <c r="T137" t="s">
        <v>26</v>
      </c>
      <c r="U137" t="s">
        <v>26</v>
      </c>
      <c r="V137" t="s">
        <v>26</v>
      </c>
      <c r="W137" t="s">
        <v>26</v>
      </c>
      <c r="X137" t="s">
        <v>26</v>
      </c>
      <c r="Y137" s="10" t="s">
        <v>26</v>
      </c>
    </row>
    <row r="138" spans="1:25" x14ac:dyDescent="0.25">
      <c r="A138">
        <v>35</v>
      </c>
      <c r="B138" t="s">
        <v>27</v>
      </c>
      <c r="C138">
        <v>6</v>
      </c>
      <c r="D138">
        <v>1</v>
      </c>
      <c r="E138" t="b">
        <v>0</v>
      </c>
      <c r="F138">
        <v>26</v>
      </c>
      <c r="G138" s="10" t="s">
        <v>27</v>
      </c>
      <c r="H138">
        <v>1.7310000000000001</v>
      </c>
      <c r="I138">
        <v>0.995</v>
      </c>
      <c r="J138">
        <v>0.76200000000000001</v>
      </c>
      <c r="K138">
        <v>0.64</v>
      </c>
      <c r="L138">
        <v>0.747</v>
      </c>
      <c r="M138">
        <v>1.665</v>
      </c>
      <c r="N138">
        <v>1.0469999999999999</v>
      </c>
      <c r="O138">
        <v>0.46400000000000002</v>
      </c>
      <c r="P138">
        <v>9.4E-2</v>
      </c>
      <c r="Q138">
        <v>0.19900000000000001</v>
      </c>
      <c r="R138">
        <v>0.32100000000000001</v>
      </c>
      <c r="S138">
        <v>1.524</v>
      </c>
      <c r="T138">
        <v>2.6419999999999999</v>
      </c>
      <c r="U138">
        <v>1.718</v>
      </c>
      <c r="V138">
        <v>1.839</v>
      </c>
      <c r="W138">
        <v>1.244</v>
      </c>
      <c r="X138">
        <v>1.31</v>
      </c>
      <c r="Y138" s="10">
        <v>1.8140000000000001</v>
      </c>
    </row>
    <row r="139" spans="1:25" x14ac:dyDescent="0.25">
      <c r="A139">
        <v>42</v>
      </c>
      <c r="B139" t="s">
        <v>28</v>
      </c>
      <c r="C139">
        <v>6</v>
      </c>
      <c r="D139">
        <v>1</v>
      </c>
      <c r="E139" t="b">
        <v>0</v>
      </c>
      <c r="F139">
        <v>781</v>
      </c>
      <c r="G139" s="10" t="s">
        <v>50</v>
      </c>
      <c r="H139">
        <v>2.7429999999999999</v>
      </c>
      <c r="I139">
        <v>4.444</v>
      </c>
      <c r="J139">
        <v>0.70099999999999996</v>
      </c>
      <c r="K139">
        <v>0.54500000000000004</v>
      </c>
      <c r="L139">
        <v>4.0510000000000002</v>
      </c>
      <c r="M139">
        <v>1.736</v>
      </c>
      <c r="N139">
        <v>2.4609999999999999</v>
      </c>
      <c r="O139">
        <v>3.984</v>
      </c>
      <c r="P139">
        <v>0.59199999999999997</v>
      </c>
      <c r="Q139">
        <v>0.47699999999999998</v>
      </c>
      <c r="R139">
        <v>3.6880000000000002</v>
      </c>
      <c r="S139">
        <v>1.698</v>
      </c>
      <c r="T139">
        <v>3.048</v>
      </c>
      <c r="U139">
        <v>4.9470000000000001</v>
      </c>
      <c r="V139">
        <v>0.81699999999999995</v>
      </c>
      <c r="W139">
        <v>0.61599999999999999</v>
      </c>
      <c r="X139">
        <v>4.4409999999999998</v>
      </c>
      <c r="Y139" s="10">
        <v>1.7749999999999999</v>
      </c>
    </row>
    <row r="140" spans="1:25" x14ac:dyDescent="0.25">
      <c r="A140">
        <v>49</v>
      </c>
      <c r="B140" t="s">
        <v>29</v>
      </c>
      <c r="C140">
        <v>6</v>
      </c>
      <c r="D140">
        <v>1</v>
      </c>
      <c r="E140" t="b">
        <v>0</v>
      </c>
      <c r="F140">
        <v>0</v>
      </c>
      <c r="G140" s="10" t="s">
        <v>61</v>
      </c>
      <c r="H140" t="s">
        <v>26</v>
      </c>
      <c r="I140" t="s">
        <v>26</v>
      </c>
      <c r="J140" t="s">
        <v>26</v>
      </c>
      <c r="K140" t="s">
        <v>26</v>
      </c>
      <c r="L140" t="s">
        <v>26</v>
      </c>
      <c r="M140" t="s">
        <v>26</v>
      </c>
      <c r="N140" t="s">
        <v>26</v>
      </c>
      <c r="O140" t="s">
        <v>26</v>
      </c>
      <c r="P140" t="s">
        <v>26</v>
      </c>
      <c r="Q140" t="s">
        <v>26</v>
      </c>
      <c r="R140" t="s">
        <v>26</v>
      </c>
      <c r="S140" t="s">
        <v>26</v>
      </c>
      <c r="T140" t="s">
        <v>26</v>
      </c>
      <c r="U140" t="s">
        <v>26</v>
      </c>
      <c r="V140" t="s">
        <v>26</v>
      </c>
      <c r="W140" t="s">
        <v>26</v>
      </c>
      <c r="X140" t="s">
        <v>26</v>
      </c>
      <c r="Y140" s="10" t="s">
        <v>26</v>
      </c>
    </row>
    <row r="141" spans="1:25" x14ac:dyDescent="0.25">
      <c r="A141">
        <v>56</v>
      </c>
      <c r="B141" t="s">
        <v>30</v>
      </c>
      <c r="C141">
        <v>6</v>
      </c>
      <c r="D141">
        <v>1</v>
      </c>
      <c r="E141" t="b">
        <v>0</v>
      </c>
      <c r="F141">
        <v>8</v>
      </c>
      <c r="G141" s="10" t="s">
        <v>51</v>
      </c>
      <c r="H141">
        <v>2.5649999999999999</v>
      </c>
      <c r="I141">
        <v>0.495</v>
      </c>
      <c r="J141">
        <v>0.40600000000000003</v>
      </c>
      <c r="K141">
        <v>0.53700000000000003</v>
      </c>
      <c r="L141">
        <v>0.67900000000000005</v>
      </c>
      <c r="M141">
        <v>1.5089999999999999</v>
      </c>
      <c r="N141">
        <v>0.83899999999999997</v>
      </c>
      <c r="O141">
        <v>-7.5999999999999998E-2</v>
      </c>
      <c r="P141">
        <v>-0.23400000000000001</v>
      </c>
      <c r="Q141">
        <v>-0.2</v>
      </c>
      <c r="R141">
        <v>0.13200000000000001</v>
      </c>
      <c r="S141">
        <v>1.1990000000000001</v>
      </c>
      <c r="T141">
        <v>5.9130000000000003</v>
      </c>
      <c r="U141">
        <v>1.419</v>
      </c>
      <c r="V141">
        <v>1.583</v>
      </c>
      <c r="W141">
        <v>1.9530000000000001</v>
      </c>
      <c r="X141">
        <v>1.4910000000000001</v>
      </c>
      <c r="Y141" s="10">
        <v>1.8620000000000001</v>
      </c>
    </row>
    <row r="142" spans="1:25" x14ac:dyDescent="0.25">
      <c r="A142">
        <v>63</v>
      </c>
      <c r="B142" t="s">
        <v>31</v>
      </c>
      <c r="C142">
        <v>6</v>
      </c>
      <c r="D142">
        <v>1</v>
      </c>
      <c r="E142" t="b">
        <v>0</v>
      </c>
      <c r="F142">
        <v>11</v>
      </c>
      <c r="G142" s="10" t="s">
        <v>65</v>
      </c>
      <c r="H142">
        <v>1.248</v>
      </c>
      <c r="I142">
        <v>1.6830000000000001</v>
      </c>
      <c r="J142">
        <v>0.66100000000000003</v>
      </c>
      <c r="K142">
        <v>0.316</v>
      </c>
      <c r="L142">
        <v>1.9179999999999999</v>
      </c>
      <c r="M142">
        <v>1.635</v>
      </c>
      <c r="N142">
        <v>0.28499999999999998</v>
      </c>
      <c r="O142">
        <v>0.193</v>
      </c>
      <c r="P142">
        <v>-0.153</v>
      </c>
      <c r="Q142">
        <v>-7.4999999999999997E-2</v>
      </c>
      <c r="R142">
        <v>0.40200000000000002</v>
      </c>
      <c r="S142">
        <v>1.3260000000000001</v>
      </c>
      <c r="T142">
        <v>2.9329999999999998</v>
      </c>
      <c r="U142">
        <v>5.03</v>
      </c>
      <c r="V142">
        <v>2.2599999999999998</v>
      </c>
      <c r="W142">
        <v>0.871</v>
      </c>
      <c r="X142">
        <v>5.0750000000000002</v>
      </c>
      <c r="Y142" s="10">
        <v>1.9850000000000001</v>
      </c>
    </row>
    <row r="143" spans="1:25" x14ac:dyDescent="0.25">
      <c r="A143">
        <v>70</v>
      </c>
      <c r="B143" t="s">
        <v>32</v>
      </c>
      <c r="C143">
        <v>6</v>
      </c>
      <c r="D143">
        <v>1</v>
      </c>
      <c r="E143" t="b">
        <v>0</v>
      </c>
      <c r="F143">
        <v>335</v>
      </c>
      <c r="G143" s="10" t="s">
        <v>63</v>
      </c>
      <c r="H143">
        <v>1.3140000000000001</v>
      </c>
      <c r="I143">
        <v>4.53</v>
      </c>
      <c r="J143">
        <v>1.196</v>
      </c>
      <c r="K143">
        <v>1.9319999999999999</v>
      </c>
      <c r="L143">
        <v>1.718</v>
      </c>
      <c r="M143">
        <v>1.673</v>
      </c>
      <c r="N143">
        <v>1.1200000000000001</v>
      </c>
      <c r="O143">
        <v>3.9580000000000002</v>
      </c>
      <c r="P143">
        <v>0.90800000000000003</v>
      </c>
      <c r="Q143">
        <v>1.6359999999999999</v>
      </c>
      <c r="R143">
        <v>1.4770000000000001</v>
      </c>
      <c r="S143">
        <v>1.6180000000000001</v>
      </c>
      <c r="T143">
        <v>1.526</v>
      </c>
      <c r="U143">
        <v>5.1689999999999996</v>
      </c>
      <c r="V143">
        <v>1.528</v>
      </c>
      <c r="W143">
        <v>2.2610000000000001</v>
      </c>
      <c r="X143">
        <v>1.984</v>
      </c>
      <c r="Y143" s="10">
        <v>1.7290000000000001</v>
      </c>
    </row>
    <row r="144" spans="1:25" x14ac:dyDescent="0.25">
      <c r="A144">
        <v>77</v>
      </c>
      <c r="B144" t="s">
        <v>33</v>
      </c>
      <c r="C144">
        <v>6</v>
      </c>
      <c r="D144">
        <v>1</v>
      </c>
      <c r="E144" t="b">
        <v>0</v>
      </c>
      <c r="F144">
        <v>3</v>
      </c>
      <c r="G144" s="10" t="s">
        <v>33</v>
      </c>
      <c r="H144">
        <v>0.30099999999999999</v>
      </c>
      <c r="I144">
        <v>1.6739999999999999</v>
      </c>
      <c r="J144">
        <v>1.054</v>
      </c>
      <c r="K144">
        <v>0.372</v>
      </c>
      <c r="L144">
        <v>0.375</v>
      </c>
      <c r="M144">
        <v>1.4870000000000001</v>
      </c>
      <c r="N144">
        <v>-0.57999999999999996</v>
      </c>
      <c r="O144">
        <v>-0.68100000000000005</v>
      </c>
      <c r="P144">
        <v>-0.66700000000000004</v>
      </c>
      <c r="Q144">
        <v>-0.42599999999999999</v>
      </c>
      <c r="R144">
        <v>-0.65</v>
      </c>
      <c r="S144">
        <v>0.65100000000000002</v>
      </c>
      <c r="T144">
        <v>3.0270000000000001</v>
      </c>
      <c r="U144">
        <v>21.417000000000002</v>
      </c>
      <c r="V144">
        <v>11.676</v>
      </c>
      <c r="W144">
        <v>2.2749999999999999</v>
      </c>
      <c r="X144">
        <v>4.4089999999999998</v>
      </c>
      <c r="Y144" s="10">
        <v>2.746</v>
      </c>
    </row>
    <row r="145" spans="1:25" x14ac:dyDescent="0.25">
      <c r="A145">
        <v>84</v>
      </c>
      <c r="B145" t="s">
        <v>34</v>
      </c>
      <c r="C145">
        <v>6</v>
      </c>
      <c r="D145">
        <v>1</v>
      </c>
      <c r="E145" t="b">
        <v>0</v>
      </c>
      <c r="F145">
        <v>2</v>
      </c>
      <c r="G145" s="10" t="s">
        <v>62</v>
      </c>
      <c r="H145">
        <v>0</v>
      </c>
      <c r="I145">
        <v>3.2429999999999999</v>
      </c>
      <c r="J145">
        <v>0</v>
      </c>
      <c r="K145">
        <v>0.41399999999999998</v>
      </c>
      <c r="L145">
        <v>0.93600000000000005</v>
      </c>
      <c r="M145">
        <v>1.7390000000000001</v>
      </c>
      <c r="N145">
        <v>0</v>
      </c>
      <c r="O145">
        <v>-0.94799999999999995</v>
      </c>
      <c r="P145">
        <v>0</v>
      </c>
      <c r="Q145">
        <v>-0.98299999999999998</v>
      </c>
      <c r="R145">
        <v>-0.92500000000000004</v>
      </c>
      <c r="S145">
        <v>-0.14000000000000001</v>
      </c>
      <c r="T145">
        <v>0</v>
      </c>
      <c r="U145">
        <v>346.28199999999998</v>
      </c>
      <c r="V145">
        <v>0</v>
      </c>
      <c r="W145">
        <v>114.761</v>
      </c>
      <c r="X145">
        <v>48.758000000000003</v>
      </c>
      <c r="Y145" s="10">
        <v>7.7240000000000002</v>
      </c>
    </row>
    <row r="146" spans="1:25" x14ac:dyDescent="0.25">
      <c r="A146">
        <v>91</v>
      </c>
      <c r="B146" t="s">
        <v>35</v>
      </c>
      <c r="C146">
        <v>6</v>
      </c>
      <c r="D146">
        <v>1</v>
      </c>
      <c r="E146" t="b">
        <v>0</v>
      </c>
      <c r="F146">
        <v>382</v>
      </c>
      <c r="G146" s="10" t="s">
        <v>52</v>
      </c>
      <c r="H146">
        <v>4.4820000000000002</v>
      </c>
      <c r="I146">
        <v>8.2680000000000007</v>
      </c>
      <c r="J146">
        <v>1.034</v>
      </c>
      <c r="K146">
        <v>3.145</v>
      </c>
      <c r="L146">
        <v>5.093</v>
      </c>
      <c r="M146">
        <v>1.776</v>
      </c>
      <c r="N146">
        <v>3.9140000000000001</v>
      </c>
      <c r="O146">
        <v>7.157</v>
      </c>
      <c r="P146">
        <v>0.84799999999999998</v>
      </c>
      <c r="Q146">
        <v>2.7050000000000001</v>
      </c>
      <c r="R146">
        <v>4.4870000000000001</v>
      </c>
      <c r="S146">
        <v>1.7130000000000001</v>
      </c>
      <c r="T146">
        <v>5.1150000000000002</v>
      </c>
      <c r="U146">
        <v>9.5310000000000006</v>
      </c>
      <c r="V146">
        <v>1.238</v>
      </c>
      <c r="W146">
        <v>3.6379999999999999</v>
      </c>
      <c r="X146">
        <v>5.7649999999999997</v>
      </c>
      <c r="Y146" s="10">
        <v>1.841</v>
      </c>
    </row>
    <row r="147" spans="1:25" x14ac:dyDescent="0.25">
      <c r="A147">
        <v>98</v>
      </c>
      <c r="B147" t="s">
        <v>36</v>
      </c>
      <c r="C147">
        <v>6</v>
      </c>
      <c r="D147">
        <v>1</v>
      </c>
      <c r="E147" t="b">
        <v>0</v>
      </c>
      <c r="F147">
        <v>0</v>
      </c>
      <c r="G147" s="10" t="s">
        <v>53</v>
      </c>
      <c r="H147" t="s">
        <v>26</v>
      </c>
      <c r="I147" t="s">
        <v>26</v>
      </c>
      <c r="J147" t="s">
        <v>26</v>
      </c>
      <c r="K147" t="s">
        <v>26</v>
      </c>
      <c r="L147" t="s">
        <v>26</v>
      </c>
      <c r="M147" t="s">
        <v>26</v>
      </c>
      <c r="N147" t="s">
        <v>26</v>
      </c>
      <c r="O147" t="s">
        <v>26</v>
      </c>
      <c r="P147" t="s">
        <v>26</v>
      </c>
      <c r="Q147" t="s">
        <v>26</v>
      </c>
      <c r="R147" t="s">
        <v>26</v>
      </c>
      <c r="S147" t="s">
        <v>26</v>
      </c>
      <c r="T147" t="s">
        <v>26</v>
      </c>
      <c r="U147" t="s">
        <v>26</v>
      </c>
      <c r="V147" t="s">
        <v>26</v>
      </c>
      <c r="W147" t="s">
        <v>26</v>
      </c>
      <c r="X147" t="s">
        <v>26</v>
      </c>
      <c r="Y147" s="10" t="s">
        <v>26</v>
      </c>
    </row>
    <row r="148" spans="1:25" x14ac:dyDescent="0.25">
      <c r="A148">
        <v>105</v>
      </c>
      <c r="B148" t="s">
        <v>37</v>
      </c>
      <c r="C148">
        <v>6</v>
      </c>
      <c r="D148">
        <v>1</v>
      </c>
      <c r="E148" t="b">
        <v>0</v>
      </c>
      <c r="F148">
        <v>20</v>
      </c>
      <c r="G148" s="10" t="s">
        <v>54</v>
      </c>
      <c r="H148">
        <v>3.2909999999999999</v>
      </c>
      <c r="I148">
        <v>4.5380000000000003</v>
      </c>
      <c r="J148">
        <v>1.8560000000000001</v>
      </c>
      <c r="K148">
        <v>1.0760000000000001</v>
      </c>
      <c r="L148">
        <v>2.1890000000000001</v>
      </c>
      <c r="M148">
        <v>1.675</v>
      </c>
      <c r="N148">
        <v>1.4239999999999999</v>
      </c>
      <c r="O148">
        <v>2.3980000000000001</v>
      </c>
      <c r="P148">
        <v>0.54200000000000004</v>
      </c>
      <c r="Q148">
        <v>0.37</v>
      </c>
      <c r="R148">
        <v>0.93300000000000005</v>
      </c>
      <c r="S148">
        <v>1.52</v>
      </c>
      <c r="T148">
        <v>6.5979999999999999</v>
      </c>
      <c r="U148">
        <v>8.0239999999999991</v>
      </c>
      <c r="V148">
        <v>4.2910000000000004</v>
      </c>
      <c r="W148">
        <v>2.145</v>
      </c>
      <c r="X148">
        <v>4.2590000000000003</v>
      </c>
      <c r="Y148" s="10">
        <v>1.84</v>
      </c>
    </row>
    <row r="149" spans="1:25" x14ac:dyDescent="0.25">
      <c r="A149">
        <v>112</v>
      </c>
      <c r="B149" t="s">
        <v>38</v>
      </c>
      <c r="C149">
        <v>6</v>
      </c>
      <c r="D149">
        <v>1</v>
      </c>
      <c r="E149" t="b">
        <v>0</v>
      </c>
      <c r="F149">
        <v>21</v>
      </c>
      <c r="G149" s="10" t="s">
        <v>55</v>
      </c>
      <c r="H149">
        <v>0.95099999999999996</v>
      </c>
      <c r="I149">
        <v>2.9969999999999999</v>
      </c>
      <c r="J149">
        <v>2.8260000000000001</v>
      </c>
      <c r="K149">
        <v>1.2789999999999999</v>
      </c>
      <c r="L149">
        <v>1.143</v>
      </c>
      <c r="M149">
        <v>1.776</v>
      </c>
      <c r="N149">
        <v>0.38700000000000001</v>
      </c>
      <c r="O149">
        <v>1.401</v>
      </c>
      <c r="P149">
        <v>0.92400000000000004</v>
      </c>
      <c r="Q149">
        <v>0.46200000000000002</v>
      </c>
      <c r="R149">
        <v>0.47199999999999998</v>
      </c>
      <c r="S149">
        <v>1.5329999999999999</v>
      </c>
      <c r="T149">
        <v>1.7430000000000001</v>
      </c>
      <c r="U149">
        <v>5.6520000000000001</v>
      </c>
      <c r="V149">
        <v>6.6079999999999997</v>
      </c>
      <c r="W149">
        <v>2.5529999999999999</v>
      </c>
      <c r="X149">
        <v>2.1190000000000002</v>
      </c>
      <c r="Y149" s="10">
        <v>2.0430000000000001</v>
      </c>
    </row>
    <row r="150" spans="1:25" x14ac:dyDescent="0.25">
      <c r="A150">
        <v>119</v>
      </c>
      <c r="B150" t="s">
        <v>39</v>
      </c>
      <c r="C150">
        <v>6</v>
      </c>
      <c r="D150">
        <v>1</v>
      </c>
      <c r="E150" t="b">
        <v>0</v>
      </c>
      <c r="F150">
        <v>2</v>
      </c>
      <c r="G150" s="10" t="s">
        <v>56</v>
      </c>
      <c r="H150">
        <v>0.58099999999999996</v>
      </c>
      <c r="I150">
        <v>0</v>
      </c>
      <c r="J150">
        <v>0</v>
      </c>
      <c r="K150">
        <v>0</v>
      </c>
      <c r="L150">
        <v>0.871</v>
      </c>
      <c r="M150">
        <v>1.5980000000000001</v>
      </c>
      <c r="N150">
        <v>-0.995</v>
      </c>
      <c r="O150">
        <v>0</v>
      </c>
      <c r="P150">
        <v>0</v>
      </c>
      <c r="Q150">
        <v>0</v>
      </c>
      <c r="R150">
        <v>-0.999</v>
      </c>
      <c r="S150">
        <v>-0.58199999999999996</v>
      </c>
      <c r="T150">
        <v>533.41499999999996</v>
      </c>
      <c r="U150">
        <v>0</v>
      </c>
      <c r="V150">
        <v>0</v>
      </c>
      <c r="W150">
        <v>0</v>
      </c>
      <c r="X150">
        <v>5364.2070000000003</v>
      </c>
      <c r="Y150" s="10">
        <v>15.167</v>
      </c>
    </row>
    <row r="151" spans="1:25" x14ac:dyDescent="0.25">
      <c r="A151">
        <v>126</v>
      </c>
      <c r="B151" t="s">
        <v>40</v>
      </c>
      <c r="C151">
        <v>6</v>
      </c>
      <c r="D151">
        <v>1</v>
      </c>
      <c r="E151" t="b">
        <v>0</v>
      </c>
      <c r="F151">
        <v>26</v>
      </c>
      <c r="G151" s="10" t="s">
        <v>57</v>
      </c>
      <c r="H151">
        <v>1.569</v>
      </c>
      <c r="I151">
        <v>0.67900000000000005</v>
      </c>
      <c r="J151">
        <v>1.613</v>
      </c>
      <c r="K151">
        <v>1.133</v>
      </c>
      <c r="L151">
        <v>0.55800000000000005</v>
      </c>
      <c r="M151">
        <v>1.917</v>
      </c>
      <c r="N151">
        <v>0.67500000000000004</v>
      </c>
      <c r="O151">
        <v>0.192</v>
      </c>
      <c r="P151">
        <v>0.52700000000000002</v>
      </c>
      <c r="Q151">
        <v>0.41099999999999998</v>
      </c>
      <c r="R151">
        <v>0.19600000000000001</v>
      </c>
      <c r="S151">
        <v>1.5940000000000001</v>
      </c>
      <c r="T151">
        <v>2.9390000000000001</v>
      </c>
      <c r="U151">
        <v>1.3660000000000001</v>
      </c>
      <c r="V151">
        <v>3.472</v>
      </c>
      <c r="W151">
        <v>2.2250000000000001</v>
      </c>
      <c r="X151">
        <v>1.0309999999999999</v>
      </c>
      <c r="Y151" s="10">
        <v>2.2810000000000001</v>
      </c>
    </row>
    <row r="152" spans="1:25" x14ac:dyDescent="0.25">
      <c r="A152">
        <v>133</v>
      </c>
      <c r="B152" t="s">
        <v>41</v>
      </c>
      <c r="C152">
        <v>6</v>
      </c>
      <c r="D152">
        <v>1</v>
      </c>
      <c r="E152" t="b">
        <v>0</v>
      </c>
      <c r="F152">
        <v>49</v>
      </c>
      <c r="G152" s="10" t="s">
        <v>58</v>
      </c>
      <c r="H152">
        <v>2.4009999999999998</v>
      </c>
      <c r="I152">
        <v>1.3089999999999999</v>
      </c>
      <c r="J152">
        <v>0.39400000000000002</v>
      </c>
      <c r="K152">
        <v>0.20100000000000001</v>
      </c>
      <c r="L152">
        <v>1.8919999999999999</v>
      </c>
      <c r="M152">
        <v>1.6739999999999999</v>
      </c>
      <c r="N152">
        <v>1.407</v>
      </c>
      <c r="O152">
        <v>0.71399999999999997</v>
      </c>
      <c r="P152">
        <v>0.113</v>
      </c>
      <c r="Q152">
        <v>7.4999999999999997E-2</v>
      </c>
      <c r="R152">
        <v>1.1950000000000001</v>
      </c>
      <c r="S152">
        <v>1.5620000000000001</v>
      </c>
      <c r="T152">
        <v>3.806</v>
      </c>
      <c r="U152">
        <v>2.109</v>
      </c>
      <c r="V152">
        <v>0.746</v>
      </c>
      <c r="W152">
        <v>0.34200000000000003</v>
      </c>
      <c r="X152">
        <v>2.8109999999999999</v>
      </c>
      <c r="Y152" s="10">
        <v>1.7909999999999999</v>
      </c>
    </row>
    <row r="153" spans="1:25" x14ac:dyDescent="0.25">
      <c r="A153">
        <v>140</v>
      </c>
      <c r="B153" t="s">
        <v>42</v>
      </c>
      <c r="C153">
        <v>6</v>
      </c>
      <c r="D153">
        <v>1</v>
      </c>
      <c r="E153" t="b">
        <v>0</v>
      </c>
      <c r="F153">
        <v>234</v>
      </c>
      <c r="G153" s="10" t="s">
        <v>59</v>
      </c>
      <c r="H153">
        <v>1.99</v>
      </c>
      <c r="I153">
        <v>4.4370000000000003</v>
      </c>
      <c r="J153">
        <v>1.006</v>
      </c>
      <c r="K153">
        <v>0.38</v>
      </c>
      <c r="L153">
        <v>3.4180000000000001</v>
      </c>
      <c r="M153">
        <v>1.7010000000000001</v>
      </c>
      <c r="N153">
        <v>1.651</v>
      </c>
      <c r="O153">
        <v>3.7130000000000001</v>
      </c>
      <c r="P153">
        <v>0.77800000000000002</v>
      </c>
      <c r="Q153">
        <v>0.29599999999999999</v>
      </c>
      <c r="R153">
        <v>2.89</v>
      </c>
      <c r="S153">
        <v>1.639</v>
      </c>
      <c r="T153">
        <v>2.3719999999999999</v>
      </c>
      <c r="U153">
        <v>5.2720000000000002</v>
      </c>
      <c r="V153">
        <v>1.2629999999999999</v>
      </c>
      <c r="W153">
        <v>0.47</v>
      </c>
      <c r="X153">
        <v>4.016</v>
      </c>
      <c r="Y153" s="10">
        <v>1.7649999999999999</v>
      </c>
    </row>
    <row r="154" spans="1:25" x14ac:dyDescent="0.25">
      <c r="A154">
        <v>147</v>
      </c>
      <c r="B154" t="s">
        <v>43</v>
      </c>
      <c r="C154">
        <v>6</v>
      </c>
      <c r="D154">
        <v>1</v>
      </c>
      <c r="E154" t="b">
        <v>0</v>
      </c>
      <c r="F154">
        <v>14</v>
      </c>
      <c r="G154" s="10" t="s">
        <v>64</v>
      </c>
      <c r="H154">
        <v>1.054</v>
      </c>
      <c r="I154">
        <v>1.417</v>
      </c>
      <c r="J154">
        <v>0.59299999999999997</v>
      </c>
      <c r="K154">
        <v>0.187</v>
      </c>
      <c r="L154">
        <v>1.0609999999999999</v>
      </c>
      <c r="M154">
        <v>1.4379999999999999</v>
      </c>
      <c r="N154">
        <v>0.46400000000000002</v>
      </c>
      <c r="O154">
        <v>0.56399999999999995</v>
      </c>
      <c r="P154">
        <v>-0.22500000000000001</v>
      </c>
      <c r="Q154">
        <v>-0.1</v>
      </c>
      <c r="R154">
        <v>0.14199999999999999</v>
      </c>
      <c r="S154">
        <v>1.298</v>
      </c>
      <c r="T154">
        <v>1.8819999999999999</v>
      </c>
      <c r="U154">
        <v>2.7349999999999999</v>
      </c>
      <c r="V154">
        <v>2.2759999999999998</v>
      </c>
      <c r="W154">
        <v>0.56399999999999995</v>
      </c>
      <c r="X154">
        <v>2.7189999999999999</v>
      </c>
      <c r="Y154" s="10">
        <v>1.587</v>
      </c>
    </row>
    <row r="155" spans="1:25" x14ac:dyDescent="0.25">
      <c r="A155">
        <v>154</v>
      </c>
      <c r="B155" t="s">
        <v>44</v>
      </c>
      <c r="C155">
        <v>6</v>
      </c>
      <c r="D155">
        <v>1</v>
      </c>
      <c r="E155" t="b">
        <v>0</v>
      </c>
      <c r="F155">
        <v>0</v>
      </c>
      <c r="G155" s="10" t="s">
        <v>60</v>
      </c>
      <c r="H155" t="s">
        <v>26</v>
      </c>
      <c r="I155" t="s">
        <v>26</v>
      </c>
      <c r="J155" t="s">
        <v>26</v>
      </c>
      <c r="K155" t="s">
        <v>26</v>
      </c>
      <c r="L155" t="s">
        <v>26</v>
      </c>
      <c r="M155" t="s">
        <v>26</v>
      </c>
      <c r="N155" t="s">
        <v>26</v>
      </c>
      <c r="O155" t="s">
        <v>26</v>
      </c>
      <c r="P155" t="s">
        <v>26</v>
      </c>
      <c r="Q155" t="s">
        <v>26</v>
      </c>
      <c r="R155" t="s">
        <v>26</v>
      </c>
      <c r="S155" t="s">
        <v>26</v>
      </c>
      <c r="T155" t="s">
        <v>26</v>
      </c>
      <c r="U155" t="s">
        <v>26</v>
      </c>
      <c r="V155" t="s">
        <v>26</v>
      </c>
      <c r="W155" t="s">
        <v>26</v>
      </c>
      <c r="X155" t="s">
        <v>26</v>
      </c>
      <c r="Y155" s="10" t="s">
        <v>26</v>
      </c>
    </row>
  </sheetData>
  <pageMargins left="0.7" right="0.7" top="0.75" bottom="0.75" header="0.3" footer="0.3"/>
  <pageSetup paperSize="6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Fig 1</vt:lpstr>
      <vt:lpstr>Fig 2</vt:lpstr>
      <vt:lpstr>Fig 3</vt:lpstr>
      <vt:lpstr>Fig 4</vt:lpstr>
      <vt:lpstr>Fig 5</vt:lpstr>
      <vt:lpstr>Fig 6</vt:lpstr>
      <vt:lpstr>Fig 7</vt:lpstr>
      <vt:lpstr>Fig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2019-03-25T19:38:13Z</dcterms:modified>
</cp:coreProperties>
</file>