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Wyatt\Downloads\"/>
    </mc:Choice>
  </mc:AlternateContent>
  <bookViews>
    <workbookView xWindow="0" yWindow="0" windowWidth="11520" windowHeight="7650"/>
  </bookViews>
  <sheets>
    <sheet name="Metrics" sheetId="1" r:id="rId1"/>
    <sheet name="Condensed Notes With Time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7" i="1" l="1"/>
  <c r="O97" i="1" l="1"/>
  <c r="G7" i="2" l="1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0" i="2"/>
  <c r="H60" i="2" s="1"/>
  <c r="G61" i="2"/>
  <c r="H61" i="2" s="1"/>
  <c r="G62" i="2"/>
  <c r="H62" i="2" s="1"/>
  <c r="G63" i="2"/>
  <c r="H63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6" i="2"/>
  <c r="H6" i="2" s="1"/>
  <c r="Q97" i="1" l="1"/>
  <c r="M97" i="1"/>
  <c r="K97" i="1"/>
  <c r="I97" i="1"/>
  <c r="G97" i="1"/>
  <c r="E97" i="1" l="1"/>
  <c r="D97" i="1"/>
  <c r="P97" i="1"/>
</calcChain>
</file>

<file path=xl/sharedStrings.xml><?xml version="1.0" encoding="utf-8"?>
<sst xmlns="http://schemas.openxmlformats.org/spreadsheetml/2006/main" count="1008" uniqueCount="241">
  <si>
    <t>Stove</t>
  </si>
  <si>
    <t>Test ID</t>
  </si>
  <si>
    <t>EC:TC</t>
  </si>
  <si>
    <t>MAC</t>
  </si>
  <si>
    <t>MSC</t>
  </si>
  <si>
    <t>RICSA_47T_0001</t>
  </si>
  <si>
    <t>RICSA_47T_0002</t>
  </si>
  <si>
    <t>RICSA_47T_0003</t>
  </si>
  <si>
    <t>RICSA_47T_0004</t>
  </si>
  <si>
    <t>RICSA_47T_0005</t>
  </si>
  <si>
    <t>RICSA_47T_0006</t>
  </si>
  <si>
    <t>RICSA_47T_0007</t>
  </si>
  <si>
    <t>RICSA_47T_0008</t>
  </si>
  <si>
    <t>RICSA_47T_0009</t>
  </si>
  <si>
    <t>RICSA_47T_0010</t>
  </si>
  <si>
    <t>RICSA_47T_0011</t>
  </si>
  <si>
    <t>RICSA_47T_0012</t>
  </si>
  <si>
    <t>RICSA_47T_0013</t>
  </si>
  <si>
    <t>RICSA_47T_0014</t>
  </si>
  <si>
    <t>RICSA_47T_0015</t>
  </si>
  <si>
    <t>RICSA_47T_0016</t>
  </si>
  <si>
    <t>RICSA_47T_0017</t>
  </si>
  <si>
    <t>RICSA_47T_0019</t>
  </si>
  <si>
    <t>RICSA_47T_0020</t>
  </si>
  <si>
    <t>RICSA_47T_0022</t>
  </si>
  <si>
    <t>RICSA_47T_0023</t>
  </si>
  <si>
    <t>RICSA_47T_0026</t>
  </si>
  <si>
    <t>RICSA_47T_0027</t>
  </si>
  <si>
    <t>RICSA_47T_0028</t>
  </si>
  <si>
    <t>RICSA_47T_0029</t>
  </si>
  <si>
    <t>RICSA_47T_0030</t>
  </si>
  <si>
    <t>RICSA_47T_0031</t>
  </si>
  <si>
    <t>RICSA_47T_0032</t>
  </si>
  <si>
    <t>RICSA_47T_0033</t>
  </si>
  <si>
    <t>RICSA_47T_0034</t>
  </si>
  <si>
    <t>RICSA_47T_0035</t>
  </si>
  <si>
    <t>RICSA_47T_0036</t>
  </si>
  <si>
    <t>RICSA_47T_0037</t>
  </si>
  <si>
    <t>RICSA_47T_0038</t>
  </si>
  <si>
    <t>RICSA_47T_0042</t>
  </si>
  <si>
    <t>RICSA_47T_0043</t>
  </si>
  <si>
    <t>RICSA_47T_0046</t>
  </si>
  <si>
    <t>RICSA_47T_0047</t>
  </si>
  <si>
    <t>RICSA_47T_0048</t>
  </si>
  <si>
    <t>RICSA_47T_0049</t>
  </si>
  <si>
    <t>RICSA_47T_0050</t>
  </si>
  <si>
    <t>RICSA_47T_0051</t>
  </si>
  <si>
    <t>RICSA_47T_0054</t>
  </si>
  <si>
    <t>RICSA_47T_0056</t>
  </si>
  <si>
    <t>RICSA_47T_0059</t>
  </si>
  <si>
    <t>RICSA_47T_0060</t>
  </si>
  <si>
    <t>RICSA_47T_0061</t>
  </si>
  <si>
    <t>RICSA_47T_0062</t>
  </si>
  <si>
    <t>RICSA_47T_0063</t>
  </si>
  <si>
    <t>RICSA_47T_0064</t>
  </si>
  <si>
    <t>RICSA_47T_0065</t>
  </si>
  <si>
    <t>RICSA_47T_0066</t>
  </si>
  <si>
    <t>RICSA_47T_0067</t>
  </si>
  <si>
    <t>RICSA_47T_0068</t>
  </si>
  <si>
    <t>RICSA_47T_0070</t>
  </si>
  <si>
    <t>RICSA_47T_0071</t>
  </si>
  <si>
    <t>RICSA_47T_0072</t>
  </si>
  <si>
    <t>RICSA_47T_0073</t>
  </si>
  <si>
    <t>RICSA_47T_0074</t>
  </si>
  <si>
    <t>RICSA_47T_0075</t>
  </si>
  <si>
    <t>RICSA_47T_0076</t>
  </si>
  <si>
    <t>RICSA_47T_0077</t>
  </si>
  <si>
    <t>RICSA_47T_0078</t>
  </si>
  <si>
    <t>RICSA_47T_0079</t>
  </si>
  <si>
    <t>RICSA_47T_0080</t>
  </si>
  <si>
    <t>RICSA_47T_0081</t>
  </si>
  <si>
    <t>RICSA_47T_0082</t>
  </si>
  <si>
    <t>RICSA_47T_0084</t>
  </si>
  <si>
    <t>RICSA_47T_0085</t>
  </si>
  <si>
    <t>RICSA_47T_0086</t>
  </si>
  <si>
    <t>RICSA_47T_0087</t>
  </si>
  <si>
    <t>RICSA_47T_0088</t>
  </si>
  <si>
    <t>RICSA_47T_0089</t>
  </si>
  <si>
    <t>RICSA_47T_0090</t>
  </si>
  <si>
    <t>RICSA_47T_0091</t>
  </si>
  <si>
    <t>RICSA_47T_0092</t>
  </si>
  <si>
    <t>RICSA_47T_0093</t>
  </si>
  <si>
    <t>RICSA_47T_0094</t>
  </si>
  <si>
    <t>RICSA_47T_0095</t>
  </si>
  <si>
    <t>RICSA_47T_0096</t>
  </si>
  <si>
    <t>RICSA_47T_0097</t>
  </si>
  <si>
    <t>RICSA_47T_0098</t>
  </si>
  <si>
    <t>RICSA_47T_0099</t>
  </si>
  <si>
    <t>RICSA_47T_0100</t>
  </si>
  <si>
    <t>RICSA_47T_0101</t>
  </si>
  <si>
    <t>RICSA_47T_0102</t>
  </si>
  <si>
    <t>RICSA_47T_0104</t>
  </si>
  <si>
    <t>RICSA_47T_0105</t>
  </si>
  <si>
    <t>RICSA_47T_0106</t>
  </si>
  <si>
    <t>RICSA_47T_0107</t>
  </si>
  <si>
    <t>RICSA_47T_0108</t>
  </si>
  <si>
    <t>Pellet</t>
  </si>
  <si>
    <t>Charcoal</t>
  </si>
  <si>
    <t>Wood</t>
  </si>
  <si>
    <t>MCE (fractional)</t>
  </si>
  <si>
    <t>Value</t>
  </si>
  <si>
    <t>Uncertainty</t>
  </si>
  <si>
    <t>Moisture Content (%)</t>
  </si>
  <si>
    <r>
      <t>PM EF (g kg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</si>
  <si>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r>
      <t>CO EF (g kg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</si>
  <si>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r>
      <t>EC EF (g-C kg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</si>
  <si>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r>
      <t>OC EF (g-C kg</t>
    </r>
    <r>
      <rPr>
        <b/>
        <vertAlign val="superscript"/>
        <sz val="11"/>
        <color theme="1"/>
        <rFont val="Times New Roman"/>
        <family val="1"/>
      </rPr>
      <t>-1</t>
    </r>
    <r>
      <rPr>
        <b/>
        <sz val="11"/>
        <color theme="1"/>
        <rFont val="Times New Roman"/>
        <family val="1"/>
      </rPr>
      <t>)</t>
    </r>
  </si>
  <si>
    <t>Testing Area</t>
  </si>
  <si>
    <t>Detached Kitchen</t>
  </si>
  <si>
    <t>Outdoors, Open</t>
  </si>
  <si>
    <t>Indoors, Living Area</t>
  </si>
  <si>
    <t>Indoors, Kitchen</t>
  </si>
  <si>
    <t>Indoors, Hallway</t>
  </si>
  <si>
    <t>Outdoors, Covered</t>
  </si>
  <si>
    <t>na</t>
  </si>
  <si>
    <t>n:</t>
  </si>
  <si>
    <t>Kerosene</t>
  </si>
  <si>
    <t>Battery dead (no light)</t>
  </si>
  <si>
    <t>Charged (green light)</t>
  </si>
  <si>
    <t>Semi-charged (yellow light)</t>
  </si>
  <si>
    <t>Twigs</t>
  </si>
  <si>
    <t>Start Time</t>
  </si>
  <si>
    <t>End Time</t>
  </si>
  <si>
    <t>2 stoves</t>
  </si>
  <si>
    <t>1st stove battery out (used 2nd)</t>
  </si>
  <si>
    <t>2 chambers</t>
  </si>
  <si>
    <t>Semi-charged (yellow light), 2 stoves</t>
  </si>
  <si>
    <t>Charcoal Stove</t>
  </si>
  <si>
    <t>Fixed charcoal Stove</t>
  </si>
  <si>
    <t>3 Stones</t>
  </si>
  <si>
    <t>Grass</t>
  </si>
  <si>
    <t>Twigs &amp; Plastic bag</t>
  </si>
  <si>
    <t>Grass &amp; Twigs</t>
  </si>
  <si>
    <t>2 Charcoal Stoves</t>
  </si>
  <si>
    <t>Plastic bag</t>
  </si>
  <si>
    <t>Plastic bag &amp; Twigs</t>
  </si>
  <si>
    <t>Integrated Charcoal</t>
  </si>
  <si>
    <t>Light is off (but charged)</t>
  </si>
  <si>
    <t>2 stoves, first one lost power</t>
  </si>
  <si>
    <t>(Green light) Changed stoves bc fan stopped working</t>
  </si>
  <si>
    <t>Water boiled.</t>
  </si>
  <si>
    <t>Burned Charcoal</t>
  </si>
  <si>
    <t>Rice in water. Onions and beans in oil.</t>
  </si>
  <si>
    <t>Banana leaves</t>
  </si>
  <si>
    <t>3Stones</t>
  </si>
  <si>
    <t>Leaves</t>
  </si>
  <si>
    <t>Notes on Stove(s)</t>
  </si>
  <si>
    <t>Ignition Material</t>
  </si>
  <si>
    <t>Summary of cooking/ingredients</t>
  </si>
  <si>
    <t>Condensed Testing Notes</t>
  </si>
  <si>
    <t>Reloaded During Testing?</t>
  </si>
  <si>
    <t>Delta Time</t>
  </si>
  <si>
    <t>Delta Time (min)</t>
  </si>
  <si>
    <t>Paraffin or Kerosene</t>
  </si>
  <si>
    <t>If Wood, Type of Wood?</t>
  </si>
  <si>
    <t>-</t>
  </si>
  <si>
    <t>Elephant Grass</t>
  </si>
  <si>
    <t>Elephant Grass + Eucalyptus</t>
  </si>
  <si>
    <t>Irish potatoes, beans, and onions boiled in water.</t>
  </si>
  <si>
    <t>Potatoes, beans, onions and green peppers boiled in water.</t>
  </si>
  <si>
    <t>Rice boiled in water; sauce warmed.</t>
  </si>
  <si>
    <t>Potatoes and peas boiled in water; onions grilled in oil.</t>
  </si>
  <si>
    <t>Sweet potatoes boiled in water; eggplant, tomatoes, onions grilled in oil.</t>
  </si>
  <si>
    <t>Ground beef, tomatoes, and green pepper grilled in oil; pasta, green beans, and carrots boiled in water.</t>
  </si>
  <si>
    <t>Potatoes, tomatoes, and beans boiled in water; onions grilled in oil.</t>
  </si>
  <si>
    <t>Rice boiled in water; cabbage, onions, tomatoes, and beans grilled in oil.</t>
  </si>
  <si>
    <t>Onions, green peppers, and beans grilled in oil; rice boiled in water; cassava warmed.</t>
  </si>
  <si>
    <t>Three rounds of fish, onions, tomatoes, and salsa grilled in oil; boiled drinking water.</t>
  </si>
  <si>
    <t>Cassava warmed; rice boiled in water; onions and beans grilled in oil; green bananas warmed.</t>
  </si>
  <si>
    <t>Green bananas warmed; pasta boiled in water; onions and beans grilled in oil; cassava warmed.</t>
  </si>
  <si>
    <t>Peas and rice boiled in water; carrots, green beans, cilantro, onions, and tomatoes grilled in oil.</t>
  </si>
  <si>
    <t>Potatoes, eggplant, and peas boiled in water; onions and tomatoes grilled in oil.</t>
  </si>
  <si>
    <t>Rice boiled in water; potatoes (chips) fried in oil; sauce warmed.</t>
  </si>
  <si>
    <t>Cabbage, tomatoes, and beans grilled in oil; potatoes (chips) fried in oil.</t>
  </si>
  <si>
    <t>Meat, green peppers, tomatoes, onions grilled in oil; rice boiled in water.</t>
  </si>
  <si>
    <t xml:space="preserve">Potatoes, vegetables, beans boiled in water; onions grilled in oil. </t>
  </si>
  <si>
    <t>Rice boiled in water; onions, tomatoes, and beans grilled in oil.</t>
  </si>
  <si>
    <t>Rice boiled in water; beans grilled in oil.</t>
  </si>
  <si>
    <t>Potatoes and green vegetables grilled in oil.</t>
  </si>
  <si>
    <t>Potatoes and beans boiled in water; onions grilled in oil.</t>
  </si>
  <si>
    <t>Porridge flour boiled in water; potatoes and beans boiled in water; onions grilled in oil.</t>
  </si>
  <si>
    <t>Rice boiled in water; onions, meat, and tomatoes grilled in oil.</t>
  </si>
  <si>
    <t>Peas boiled in water; fish grilled in oil.</t>
  </si>
  <si>
    <t>Pasta boiled in water; meat, onions, green pepper grilled in oil.</t>
  </si>
  <si>
    <t>Sambaza (fish) boiled in water; eggplant, onions, and tomatoes grilled in oil.</t>
  </si>
  <si>
    <t>Rice boiled in water; onions grilled in oil; beans grilled in oil.</t>
  </si>
  <si>
    <t>Meat and vegetables grilled in oil; green bananas boiled in water for sauce.</t>
  </si>
  <si>
    <t>Onions and carrots grilled in oil; rice boiled in water; cabbage, onions, potatoes, beans, and tomatoes grilled in oil.</t>
  </si>
  <si>
    <t>Rice boiled in water; sambaza, eggplant, onions, and tomatoes grilled in oil.</t>
  </si>
  <si>
    <t>Beans and potatoes warmed; onions grilled in oil.</t>
  </si>
  <si>
    <t>Rice boiled in water; vegetables, onions, and beans grilled in oil.</t>
  </si>
  <si>
    <t>Potatoes, beans, and vegetables boiled in water; onions and tomatoes grilled in oil.</t>
  </si>
  <si>
    <t>Potatoes, beans, onions, and tomatoes boiled in water.</t>
  </si>
  <si>
    <t>Eggplant, carrots, onions, tomatoes, and peanut flour grilled in oil; rice boiled in water.</t>
  </si>
  <si>
    <t>Potatoes boiled in water; onions and beans grilled in oil.</t>
  </si>
  <si>
    <t>Bananas warmed; rice boiled in water; green banana, onion, and tomatoes grilled in oil.</t>
  </si>
  <si>
    <t>Potatoes and green bananas warmed; beans, tomatoes, onions, and potatoes grilled in oil.</t>
  </si>
  <si>
    <t>Rice boiled in water.</t>
  </si>
  <si>
    <t>Potatoes and beans boiled in water; potatoes grilled in oil.</t>
  </si>
  <si>
    <t>Potatoes (chips), eggplant, and tomatoes grilled in oil; sambaza sauce warmed.</t>
  </si>
  <si>
    <t>Onions and tomatoes grilled in oil; potatoes, peas, and white pepper boiled in water.</t>
  </si>
  <si>
    <t>Vegetables, tomato paste, oil, and water boiled to make sauce.</t>
  </si>
  <si>
    <t>Beans boiled in water.</t>
  </si>
  <si>
    <t>Green bananas warmed; vegetables, onions, and beans boiled in water.</t>
  </si>
  <si>
    <t>Onions and rice grilled in oil; beans grilled in oil; water boiled.</t>
  </si>
  <si>
    <t>Cassava warmed; rice boiled in water; potatoes, peppers, and beans warmed.</t>
  </si>
  <si>
    <t>Water/tea boiled; cassava, pepper, and rice warmed.</t>
  </si>
  <si>
    <t>Green beans, spaghetti, carrots, and potatoes boiled in water. Pepper and onions grilled in oil.</t>
  </si>
  <si>
    <t>Two rounds of sambaza fried in oil; water boiled.</t>
  </si>
  <si>
    <t xml:space="preserve">Potatoes and beans grilled in oil then boiled in water. </t>
  </si>
  <si>
    <t>Peas warmed.</t>
  </si>
  <si>
    <t>Cassava warmed; onions and peanuts grilled in oil; beans grilled in oil.</t>
  </si>
  <si>
    <t>Onions, tomato sauce, potatoes, and beans grilled in oil and then boiled in water.</t>
  </si>
  <si>
    <t>Rice boiled in water; vegetables and sambazas fried in oil; water and tomatoes then added.</t>
  </si>
  <si>
    <t>Bananas and tomatoes fried in oil; water added with pasta.</t>
  </si>
  <si>
    <t>Potatoes and vegetables warmed.</t>
  </si>
  <si>
    <t>Carrots, onions, and tomatoes grilled in oil; spaghetti and bananas boiled in water; milk warmed.</t>
  </si>
  <si>
    <t>Beans and potatoes warmed; onions and tomatoes grilled in oil; meat sauce warmed.</t>
  </si>
  <si>
    <t>Onions and beans grilled in oil; beans grilled in oil; rice boiled in water.</t>
  </si>
  <si>
    <t>Potatoes boiled in oil; sauce warmed; rice boiled in water.</t>
  </si>
  <si>
    <t>Maize warmed.</t>
  </si>
  <si>
    <t>Bananas, beans, and tomatoes boiled in water; bananas, beans, and onions grilled in oil.</t>
  </si>
  <si>
    <t>Maize and potatoes boiled in water.</t>
  </si>
  <si>
    <t>Potatoes and beans warmed.</t>
  </si>
  <si>
    <t>Irish potatoes and beans boiled in water; onions grilled in oil.</t>
  </si>
  <si>
    <t>Onions and vegetables boiled in water; 2 rounds of fish grilled in oil; sauce warmed.sauce</t>
  </si>
  <si>
    <t>Potatoes and beans warmed; onions grilled in oil; porridge boiled in water.</t>
  </si>
  <si>
    <t>Cassava and beans warmed.</t>
  </si>
  <si>
    <t>Beans grilled in oil.</t>
  </si>
  <si>
    <t>Rice, irish potatoes, and peas boiled in water.</t>
  </si>
  <si>
    <t>Beans, sambaza, tomato, onions, and chips grilled in oil.</t>
  </si>
  <si>
    <t>Irish potatoes and onions boiled in water.</t>
  </si>
  <si>
    <t>Rice and beans boiled in water; bananas and chips grilled in oil.</t>
  </si>
  <si>
    <t>Beans grilled in oil; rice boiled in water.</t>
  </si>
  <si>
    <t>Irish potatoes, bananas, and beans boiled in water; onions and tomato sauce grilled in oil.</t>
  </si>
  <si>
    <t>Year Stove Acquired</t>
  </si>
  <si>
    <t>No</t>
  </si>
  <si>
    <t>Yes</t>
  </si>
  <si>
    <t>Eucalyptus</t>
  </si>
  <si>
    <t>Fuel Consumption Rate</t>
  </si>
  <si>
    <r>
      <t>kg hr</t>
    </r>
    <r>
      <rPr>
        <vertAlign val="superscript"/>
        <sz val="11"/>
        <color theme="1"/>
        <rFont val="Times New Roman"/>
        <family val="1"/>
      </rPr>
      <t>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</si>
</sst>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3" fillId="0" borderId="9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21" fontId="4" fillId="0" borderId="0" xfId="0" applyNumberFormat="1" applyFont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06"/>
  <sheetViews>
    <sheetView tabSelected="1" zoomScale="50" zoomScaleNormal="50" workbookViewId="0">
      <pane xSplit="2" topLeftCell="C1" activePane="topRight" state="frozen"/>
      <selection pane="topRight" activeCell="Y58" sqref="Y58"/>
    </sheetView>
  </sheetViews>
  <sheetFormatPr defaultColWidth="22.28515625" defaultRowHeight="15" x14ac:dyDescent="0.25"/>
  <cols>
    <col min="1" max="1" width="3.5703125" style="16" customWidth="1"/>
    <col min="2" max="2" width="22.28515625" style="16"/>
    <col min="3" max="3" width="10" style="16" bestFit="1" customWidth="1"/>
    <col min="4" max="4" width="25.7109375" style="16" bestFit="1" customWidth="1"/>
    <col min="5" max="18" width="22.28515625" style="16"/>
    <col min="19" max="19" width="32" style="16" customWidth="1"/>
    <col min="20" max="16384" width="22.28515625" style="16"/>
  </cols>
  <sheetData>
    <row r="2" spans="2:21" ht="16.5" x14ac:dyDescent="0.25">
      <c r="B2" s="46" t="s">
        <v>1</v>
      </c>
      <c r="C2" s="45" t="s">
        <v>0</v>
      </c>
      <c r="D2" s="45" t="s">
        <v>102</v>
      </c>
      <c r="E2" s="44" t="s">
        <v>103</v>
      </c>
      <c r="F2" s="45"/>
      <c r="G2" s="44" t="s">
        <v>104</v>
      </c>
      <c r="H2" s="45"/>
      <c r="I2" s="44" t="s">
        <v>105</v>
      </c>
      <c r="J2" s="45"/>
      <c r="K2" s="44" t="s">
        <v>106</v>
      </c>
      <c r="L2" s="45"/>
      <c r="M2" s="44" t="s">
        <v>2</v>
      </c>
      <c r="N2" s="45"/>
      <c r="O2" s="33" t="s">
        <v>3</v>
      </c>
      <c r="P2" s="33" t="s">
        <v>4</v>
      </c>
      <c r="Q2" s="44" t="s">
        <v>99</v>
      </c>
      <c r="R2" s="45"/>
      <c r="S2" s="38" t="s">
        <v>239</v>
      </c>
      <c r="T2" s="32" t="s">
        <v>107</v>
      </c>
      <c r="U2" s="41" t="s">
        <v>235</v>
      </c>
    </row>
    <row r="3" spans="2:21" ht="18" x14ac:dyDescent="0.25">
      <c r="B3" s="47"/>
      <c r="C3" s="43"/>
      <c r="D3" s="43"/>
      <c r="E3" s="17" t="s">
        <v>100</v>
      </c>
      <c r="F3" s="18" t="s">
        <v>101</v>
      </c>
      <c r="G3" s="17" t="s">
        <v>100</v>
      </c>
      <c r="H3" s="18" t="s">
        <v>101</v>
      </c>
      <c r="I3" s="17" t="s">
        <v>100</v>
      </c>
      <c r="J3" s="18" t="s">
        <v>101</v>
      </c>
      <c r="K3" s="17" t="s">
        <v>100</v>
      </c>
      <c r="L3" s="18" t="s">
        <v>101</v>
      </c>
      <c r="M3" s="17" t="s">
        <v>100</v>
      </c>
      <c r="N3" s="18" t="s">
        <v>101</v>
      </c>
      <c r="O3" s="19" t="s">
        <v>100</v>
      </c>
      <c r="P3" s="19" t="s">
        <v>100</v>
      </c>
      <c r="Q3" s="17" t="s">
        <v>100</v>
      </c>
      <c r="R3" s="18" t="s">
        <v>101</v>
      </c>
      <c r="S3" s="18" t="s">
        <v>240</v>
      </c>
      <c r="T3" s="18"/>
      <c r="U3" s="41"/>
    </row>
    <row r="4" spans="2:21" ht="5.25" customHeight="1" x14ac:dyDescent="0.25">
      <c r="B4" s="19"/>
      <c r="C4" s="18"/>
      <c r="D4" s="18"/>
      <c r="E4" s="17"/>
      <c r="F4" s="18"/>
      <c r="G4" s="17"/>
      <c r="H4" s="18"/>
      <c r="I4" s="17"/>
      <c r="J4" s="18"/>
      <c r="K4" s="17"/>
      <c r="L4" s="18"/>
      <c r="M4" s="17"/>
      <c r="N4" s="18"/>
      <c r="O4" s="19"/>
      <c r="P4" s="19"/>
      <c r="Q4" s="17"/>
      <c r="R4" s="18"/>
      <c r="S4" s="18"/>
      <c r="T4" s="18"/>
    </row>
    <row r="5" spans="2:21" x14ac:dyDescent="0.25">
      <c r="B5" s="22" t="s">
        <v>5</v>
      </c>
      <c r="C5" s="20" t="s">
        <v>96</v>
      </c>
      <c r="D5" s="5">
        <v>8.93</v>
      </c>
      <c r="E5" s="23">
        <v>0.385224563621342</v>
      </c>
      <c r="F5" s="1">
        <v>5.3722618839622198E-2</v>
      </c>
      <c r="G5" s="23">
        <v>22.006580152155198</v>
      </c>
      <c r="H5" s="5">
        <v>8.8888891239933603</v>
      </c>
      <c r="I5" s="2">
        <v>7.2559510853401699E-3</v>
      </c>
      <c r="J5" s="1">
        <v>1.1458369959079499E-2</v>
      </c>
      <c r="K5" s="2">
        <v>0</v>
      </c>
      <c r="L5" s="1" t="s">
        <v>114</v>
      </c>
      <c r="M5" s="2">
        <v>1</v>
      </c>
      <c r="N5" s="1">
        <v>0.24817793345401001</v>
      </c>
      <c r="O5" s="24" t="s">
        <v>114</v>
      </c>
      <c r="P5" s="13">
        <v>0.50303410999999998</v>
      </c>
      <c r="Q5" s="2">
        <v>0.98015112501047696</v>
      </c>
      <c r="R5" s="1">
        <v>0.13165444973592599</v>
      </c>
      <c r="S5" s="1">
        <v>0.48255273234844198</v>
      </c>
      <c r="T5" s="3" t="s">
        <v>108</v>
      </c>
      <c r="U5" s="35">
        <v>2015</v>
      </c>
    </row>
    <row r="6" spans="2:21" x14ac:dyDescent="0.25">
      <c r="B6" s="22" t="s">
        <v>6</v>
      </c>
      <c r="C6" s="20" t="s">
        <v>96</v>
      </c>
      <c r="D6" s="5">
        <v>8.93</v>
      </c>
      <c r="E6" s="23">
        <v>0.74563108260506095</v>
      </c>
      <c r="F6" s="1">
        <v>8.0452980894314102E-2</v>
      </c>
      <c r="G6" s="23">
        <v>9.8514052113393493</v>
      </c>
      <c r="H6" s="5">
        <v>5.3231245186322704</v>
      </c>
      <c r="I6" s="2">
        <v>7.0881805212403004E-3</v>
      </c>
      <c r="J6" s="1">
        <v>4.6026985720352704E-3</v>
      </c>
      <c r="K6" s="2">
        <v>0.25059197216497697</v>
      </c>
      <c r="L6" s="1">
        <v>5.1008835472322003E-2</v>
      </c>
      <c r="M6" s="2">
        <v>2.7507669672455101E-2</v>
      </c>
      <c r="N6" s="1">
        <v>1.8406167522359899E-2</v>
      </c>
      <c r="O6" s="24" t="s">
        <v>114</v>
      </c>
      <c r="P6" s="13">
        <v>0.20626810000000001</v>
      </c>
      <c r="Q6" s="2">
        <v>0.991114507153813</v>
      </c>
      <c r="R6" s="1">
        <v>9.0715593223817101E-2</v>
      </c>
      <c r="S6" s="1">
        <v>1.6028319913148801</v>
      </c>
      <c r="T6" s="3" t="s">
        <v>108</v>
      </c>
      <c r="U6" s="20">
        <v>2015</v>
      </c>
    </row>
    <row r="7" spans="2:21" x14ac:dyDescent="0.25">
      <c r="B7" s="22" t="s">
        <v>7</v>
      </c>
      <c r="C7" s="20" t="s">
        <v>96</v>
      </c>
      <c r="D7" s="5">
        <v>8.35</v>
      </c>
      <c r="E7" s="23">
        <v>0.42458834543815899</v>
      </c>
      <c r="F7" s="1">
        <v>6.9489802059952796E-2</v>
      </c>
      <c r="G7" s="23">
        <v>18.896713863515199</v>
      </c>
      <c r="H7" s="5">
        <v>11.228750794674999</v>
      </c>
      <c r="I7" s="2">
        <v>7.1139618523206197E-3</v>
      </c>
      <c r="J7" s="1">
        <v>1.12528012839127E-2</v>
      </c>
      <c r="K7" s="2">
        <v>2.8839489892343102E-2</v>
      </c>
      <c r="L7" s="1">
        <v>9.4020721555514702E-3</v>
      </c>
      <c r="M7" s="2">
        <v>0.19786589345698799</v>
      </c>
      <c r="N7" s="1">
        <v>0.31670062194598902</v>
      </c>
      <c r="O7" s="24" t="s">
        <v>114</v>
      </c>
      <c r="P7" s="13" t="s">
        <v>114</v>
      </c>
      <c r="Q7" s="2">
        <v>0.98295607456513601</v>
      </c>
      <c r="R7" s="1">
        <v>0.15985682907711801</v>
      </c>
      <c r="S7" s="1">
        <v>0.47327456867108503</v>
      </c>
      <c r="T7" s="3" t="s">
        <v>108</v>
      </c>
      <c r="U7" s="20">
        <v>2015</v>
      </c>
    </row>
    <row r="8" spans="2:21" x14ac:dyDescent="0.25">
      <c r="B8" s="22" t="s">
        <v>8</v>
      </c>
      <c r="C8" s="20" t="s">
        <v>96</v>
      </c>
      <c r="D8" s="5">
        <v>8.35</v>
      </c>
      <c r="E8" s="23">
        <v>0.34007742010247</v>
      </c>
      <c r="F8" s="1">
        <v>9.5817305953114398E-2</v>
      </c>
      <c r="G8" s="23">
        <v>50.7933988687385</v>
      </c>
      <c r="H8" s="5">
        <v>19.674036164432401</v>
      </c>
      <c r="I8" s="2">
        <v>5.3234127486677399E-2</v>
      </c>
      <c r="J8" s="1">
        <v>3.5875062716691199E-2</v>
      </c>
      <c r="K8" s="2">
        <v>0.288915283269916</v>
      </c>
      <c r="L8" s="1">
        <v>0.11043961364975</v>
      </c>
      <c r="M8" s="2">
        <v>0.15558737151983101</v>
      </c>
      <c r="N8" s="1">
        <v>0.114298110216077</v>
      </c>
      <c r="O8" s="24">
        <v>1.9831387</v>
      </c>
      <c r="P8" s="13">
        <v>0.22821416999999999</v>
      </c>
      <c r="Q8" s="2">
        <v>0.95418680151719004</v>
      </c>
      <c r="R8" s="1">
        <v>0.24344393738328901</v>
      </c>
      <c r="S8" s="1">
        <v>0.79152271734042601</v>
      </c>
      <c r="T8" s="3" t="s">
        <v>108</v>
      </c>
      <c r="U8" s="20">
        <v>2015</v>
      </c>
    </row>
    <row r="9" spans="2:21" x14ac:dyDescent="0.25">
      <c r="B9" s="22" t="s">
        <v>9</v>
      </c>
      <c r="C9" s="20" t="s">
        <v>96</v>
      </c>
      <c r="D9" s="5">
        <v>9.3800000000000008</v>
      </c>
      <c r="E9" s="23">
        <v>1.0186260407626899</v>
      </c>
      <c r="F9" s="1">
        <v>0.12909560040697601</v>
      </c>
      <c r="G9" s="23">
        <v>20.353292677015901</v>
      </c>
      <c r="H9" s="5">
        <v>7.7466258082196697</v>
      </c>
      <c r="I9" s="2">
        <v>4.9297849407257802E-2</v>
      </c>
      <c r="J9" s="1">
        <v>9.5769585401212706E-3</v>
      </c>
      <c r="K9" s="2">
        <v>0.39874282151261298</v>
      </c>
      <c r="L9" s="1">
        <v>0.11230021335759</v>
      </c>
      <c r="M9" s="2">
        <v>0.110029853553349</v>
      </c>
      <c r="N9" s="1">
        <v>3.4347963573797602E-2</v>
      </c>
      <c r="O9" s="24" t="s">
        <v>114</v>
      </c>
      <c r="P9" s="13">
        <v>0.42905199999999999</v>
      </c>
      <c r="Q9" s="2">
        <v>0.98164231065535701</v>
      </c>
      <c r="R9" s="1">
        <v>0.113898384577339</v>
      </c>
      <c r="S9" s="1">
        <v>0.49166171591839802</v>
      </c>
      <c r="T9" s="3" t="s">
        <v>108</v>
      </c>
      <c r="U9" s="20">
        <v>2015</v>
      </c>
    </row>
    <row r="10" spans="2:21" x14ac:dyDescent="0.25">
      <c r="B10" s="22" t="s">
        <v>10</v>
      </c>
      <c r="C10" s="20" t="s">
        <v>96</v>
      </c>
      <c r="D10" s="5">
        <v>9.3800000000000008</v>
      </c>
      <c r="E10" s="23">
        <v>1.64478508447866</v>
      </c>
      <c r="F10" s="1">
        <v>0.433251037013615</v>
      </c>
      <c r="G10" s="23">
        <v>17.82137698511</v>
      </c>
      <c r="H10" s="5">
        <v>21.990841141400502</v>
      </c>
      <c r="I10" s="2">
        <v>0.134743634010425</v>
      </c>
      <c r="J10" s="1">
        <v>4.85179932955122E-2</v>
      </c>
      <c r="K10" s="2">
        <v>0.74988461613130597</v>
      </c>
      <c r="L10" s="1">
        <v>0.33595250526571202</v>
      </c>
      <c r="M10" s="2">
        <v>0.15231667538181901</v>
      </c>
      <c r="N10" s="1">
        <v>7.7197958201168301E-2</v>
      </c>
      <c r="O10" s="24">
        <v>0.80645776000000002</v>
      </c>
      <c r="P10" s="13">
        <v>0.43200340999999998</v>
      </c>
      <c r="Q10" s="2">
        <v>0.98392597661822701</v>
      </c>
      <c r="R10" s="1">
        <v>0.299093172065659</v>
      </c>
      <c r="S10" s="1">
        <v>0.74264195438129099</v>
      </c>
      <c r="T10" s="3" t="s">
        <v>108</v>
      </c>
      <c r="U10" s="20">
        <v>2015</v>
      </c>
    </row>
    <row r="11" spans="2:21" x14ac:dyDescent="0.25">
      <c r="B11" s="22" t="s">
        <v>11</v>
      </c>
      <c r="C11" s="20" t="s">
        <v>96</v>
      </c>
      <c r="D11" s="5">
        <v>9.4600000000000009</v>
      </c>
      <c r="E11" s="23">
        <v>0.47740016036084099</v>
      </c>
      <c r="F11" s="1">
        <v>6.5981241486423203E-2</v>
      </c>
      <c r="G11" s="23">
        <v>6.3851962010388901</v>
      </c>
      <c r="H11" s="5">
        <v>8.7299952609332898</v>
      </c>
      <c r="I11" s="2">
        <v>8.0640023333101593E-2</v>
      </c>
      <c r="J11" s="1">
        <v>1.6778706716843301E-2</v>
      </c>
      <c r="K11" s="2">
        <v>0.14706822867929201</v>
      </c>
      <c r="L11" s="1">
        <v>5.2278886073081197E-2</v>
      </c>
      <c r="M11" s="2">
        <v>0.35413746590401302</v>
      </c>
      <c r="N11" s="1">
        <v>0.13381481946936799</v>
      </c>
      <c r="O11" s="24">
        <v>0.35416439</v>
      </c>
      <c r="P11" s="13">
        <v>0.25781816000000002</v>
      </c>
      <c r="Q11" s="2">
        <v>0.99424086067432005</v>
      </c>
      <c r="R11" s="1">
        <v>0.13114864804562101</v>
      </c>
      <c r="S11" s="1">
        <v>0.57234211741600705</v>
      </c>
      <c r="T11" s="3" t="s">
        <v>109</v>
      </c>
      <c r="U11" s="20">
        <v>2016</v>
      </c>
    </row>
    <row r="12" spans="2:21" x14ac:dyDescent="0.25">
      <c r="B12" s="22" t="s">
        <v>12</v>
      </c>
      <c r="C12" s="20" t="s">
        <v>96</v>
      </c>
      <c r="D12" s="5">
        <v>9.4600000000000009</v>
      </c>
      <c r="E12" s="23">
        <v>0.415877576752675</v>
      </c>
      <c r="F12" s="1">
        <v>0.27342470858162499</v>
      </c>
      <c r="G12" s="23">
        <v>2.0156424259015799</v>
      </c>
      <c r="H12" s="5">
        <v>3.0818644153928698</v>
      </c>
      <c r="I12" s="2">
        <v>4.9314385562692402E-2</v>
      </c>
      <c r="J12" s="1">
        <v>6.8273123732543906E-2</v>
      </c>
      <c r="K12" s="2">
        <v>3.7818808395878298E-2</v>
      </c>
      <c r="L12" s="1">
        <v>3.5106525799854099E-2</v>
      </c>
      <c r="M12" s="2">
        <v>0.565965544498919</v>
      </c>
      <c r="N12" s="1">
        <v>0.78317506833942796</v>
      </c>
      <c r="O12" s="24">
        <v>4.7006226</v>
      </c>
      <c r="P12" s="13">
        <v>0.10679606</v>
      </c>
      <c r="Q12" s="2">
        <v>0.99818198764829902</v>
      </c>
      <c r="R12" s="1">
        <v>0.71109169738114597</v>
      </c>
      <c r="S12" s="1">
        <v>0.492940009593963</v>
      </c>
      <c r="T12" s="3" t="s">
        <v>109</v>
      </c>
      <c r="U12" s="20">
        <v>2016</v>
      </c>
    </row>
    <row r="13" spans="2:21" x14ac:dyDescent="0.25">
      <c r="B13" s="22" t="s">
        <v>13</v>
      </c>
      <c r="C13" s="20" t="s">
        <v>96</v>
      </c>
      <c r="D13" s="5">
        <v>9.41</v>
      </c>
      <c r="E13" s="23">
        <v>1.37553883356455</v>
      </c>
      <c r="F13" s="1">
        <v>0.217531464221043</v>
      </c>
      <c r="G13" s="23">
        <v>22.242351973167899</v>
      </c>
      <c r="H13" s="5">
        <v>11.6279487893128</v>
      </c>
      <c r="I13" s="2">
        <v>8.99908838820907E-2</v>
      </c>
      <c r="J13" s="1">
        <v>1.7807893917881502E-2</v>
      </c>
      <c r="K13" s="2">
        <v>0.60563924930343205</v>
      </c>
      <c r="L13" s="1">
        <v>0.16457502593453499</v>
      </c>
      <c r="M13" s="2">
        <v>0.12936599435391299</v>
      </c>
      <c r="N13" s="1">
        <v>3.7648883163057603E-2</v>
      </c>
      <c r="O13" s="24">
        <v>1.6923106000000001</v>
      </c>
      <c r="P13" s="13">
        <v>1.3830750999999999</v>
      </c>
      <c r="Q13" s="2">
        <v>0.97993847018773905</v>
      </c>
      <c r="R13" s="1">
        <v>0.16402469287145099</v>
      </c>
      <c r="S13" s="1">
        <v>0.28222270352221401</v>
      </c>
      <c r="T13" s="3" t="s">
        <v>110</v>
      </c>
      <c r="U13" s="20">
        <v>2016</v>
      </c>
    </row>
    <row r="14" spans="2:21" x14ac:dyDescent="0.25">
      <c r="B14" s="22" t="s">
        <v>14</v>
      </c>
      <c r="C14" s="20" t="s">
        <v>96</v>
      </c>
      <c r="D14" s="5">
        <v>9.41</v>
      </c>
      <c r="E14" s="23">
        <v>0</v>
      </c>
      <c r="F14" s="1" t="s">
        <v>114</v>
      </c>
      <c r="G14" s="23">
        <v>38.675333686514499</v>
      </c>
      <c r="H14" s="5">
        <v>8.6082014513169405</v>
      </c>
      <c r="I14" s="2">
        <v>0.17893567441682201</v>
      </c>
      <c r="J14" s="1">
        <v>2.6423064843501501E-2</v>
      </c>
      <c r="K14" s="2">
        <v>3.6543110881797999E-2</v>
      </c>
      <c r="L14" s="1">
        <v>1.07509136648355E-2</v>
      </c>
      <c r="M14" s="2">
        <v>0.83040970445812101</v>
      </c>
      <c r="N14" s="1">
        <v>0.229998657666691</v>
      </c>
      <c r="O14" s="24">
        <v>0.11826143</v>
      </c>
      <c r="P14" s="13" t="s">
        <v>114</v>
      </c>
      <c r="Q14" s="2">
        <v>0.96511671244627595</v>
      </c>
      <c r="R14" s="1">
        <v>0.112136315788118</v>
      </c>
      <c r="S14" s="1">
        <v>0.44818210412640302</v>
      </c>
      <c r="T14" s="3" t="s">
        <v>110</v>
      </c>
      <c r="U14" s="20">
        <v>2016</v>
      </c>
    </row>
    <row r="15" spans="2:21" x14ac:dyDescent="0.25">
      <c r="B15" s="22" t="s">
        <v>15</v>
      </c>
      <c r="C15" s="20" t="s">
        <v>96</v>
      </c>
      <c r="D15" s="5">
        <v>9.77</v>
      </c>
      <c r="E15" s="23">
        <v>3.7104716267904099</v>
      </c>
      <c r="F15" s="1">
        <v>0.40849128140255098</v>
      </c>
      <c r="G15" s="23">
        <v>21.4228078593056</v>
      </c>
      <c r="H15" s="5">
        <v>5.9874619279478098</v>
      </c>
      <c r="I15" s="2">
        <v>7.9301131093464899E-2</v>
      </c>
      <c r="J15" s="1">
        <v>1.20257727846048E-2</v>
      </c>
      <c r="K15" s="2">
        <v>1.5449083819153899</v>
      </c>
      <c r="L15" s="1">
        <v>0.37374139513886601</v>
      </c>
      <c r="M15" s="2">
        <v>4.88244468821998E-2</v>
      </c>
      <c r="N15" s="1">
        <v>1.2618113690602201E-2</v>
      </c>
      <c r="O15" s="24" t="s">
        <v>114</v>
      </c>
      <c r="P15" s="13">
        <v>1.3263476000000001</v>
      </c>
      <c r="Q15" s="2">
        <v>0.98067765949166397</v>
      </c>
      <c r="R15" s="1">
        <v>9.7240062219459994E-2</v>
      </c>
      <c r="S15" s="1">
        <v>0.48405740569058497</v>
      </c>
      <c r="T15" s="3" t="s">
        <v>111</v>
      </c>
      <c r="U15" s="20">
        <v>2016</v>
      </c>
    </row>
    <row r="16" spans="2:21" x14ac:dyDescent="0.25">
      <c r="B16" s="22" t="s">
        <v>16</v>
      </c>
      <c r="C16" s="20" t="s">
        <v>96</v>
      </c>
      <c r="D16" s="5">
        <v>9.77</v>
      </c>
      <c r="E16" s="23">
        <v>0.300691359721658</v>
      </c>
      <c r="F16" s="1">
        <v>3.21490411084333E-2</v>
      </c>
      <c r="G16" s="23">
        <v>3.8630772717177</v>
      </c>
      <c r="H16" s="5">
        <v>4.77258603860734</v>
      </c>
      <c r="I16" s="2">
        <v>3.4320053498474598E-2</v>
      </c>
      <c r="J16" s="1">
        <v>5.9565893071168398E-3</v>
      </c>
      <c r="K16" s="2">
        <v>0.10736652650303601</v>
      </c>
      <c r="L16" s="1">
        <v>2.1955447321220602E-2</v>
      </c>
      <c r="M16" s="2">
        <v>0.242225152855751</v>
      </c>
      <c r="N16" s="1">
        <v>5.7410209806645497E-2</v>
      </c>
      <c r="O16" s="24">
        <v>2.0486217</v>
      </c>
      <c r="P16" s="13">
        <v>0.24397583</v>
      </c>
      <c r="Q16" s="2">
        <v>0.99651569042935995</v>
      </c>
      <c r="R16" s="1">
        <v>9.0587023529200797E-2</v>
      </c>
      <c r="S16" s="1">
        <v>0.55289871104600496</v>
      </c>
      <c r="T16" s="3" t="s">
        <v>111</v>
      </c>
      <c r="U16" s="20">
        <v>2016</v>
      </c>
    </row>
    <row r="17" spans="2:23" x14ac:dyDescent="0.25">
      <c r="B17" s="22" t="s">
        <v>17</v>
      </c>
      <c r="C17" s="20" t="s">
        <v>96</v>
      </c>
      <c r="D17" s="5">
        <v>8.66</v>
      </c>
      <c r="E17" s="23">
        <v>0.182995691909942</v>
      </c>
      <c r="F17" s="1">
        <v>2.6175062097430001E-2</v>
      </c>
      <c r="G17" s="23">
        <v>24.467198503240699</v>
      </c>
      <c r="H17" s="5">
        <v>9.0289218938848208</v>
      </c>
      <c r="I17" s="2">
        <v>2.00514462897903E-2</v>
      </c>
      <c r="J17" s="1">
        <v>6.53513331266706E-3</v>
      </c>
      <c r="K17" s="2">
        <v>4.0537012794668197E-2</v>
      </c>
      <c r="L17" s="1">
        <v>1.0442298811455499E-2</v>
      </c>
      <c r="M17" s="2">
        <v>0.33094497851214799</v>
      </c>
      <c r="N17" s="1">
        <v>0.12599302859127801</v>
      </c>
      <c r="O17" s="24">
        <v>7.7265635000000001</v>
      </c>
      <c r="P17" s="13">
        <v>0.37034192999999999</v>
      </c>
      <c r="Q17" s="2">
        <v>0.97793176581382202</v>
      </c>
      <c r="R17" s="1">
        <v>0.12714201106414899</v>
      </c>
      <c r="S17" s="1">
        <v>0.28295543123198502</v>
      </c>
      <c r="T17" s="3" t="s">
        <v>108</v>
      </c>
      <c r="U17" s="20">
        <v>2016</v>
      </c>
    </row>
    <row r="18" spans="2:23" x14ac:dyDescent="0.25">
      <c r="B18" s="22" t="s">
        <v>18</v>
      </c>
      <c r="C18" s="20" t="s">
        <v>96</v>
      </c>
      <c r="D18" s="5">
        <v>8.66</v>
      </c>
      <c r="E18" s="23">
        <v>0.45774932265989798</v>
      </c>
      <c r="F18" s="1">
        <v>5.1880489420957597E-2</v>
      </c>
      <c r="G18" s="23">
        <v>8.0889271613432197</v>
      </c>
      <c r="H18" s="5">
        <v>6.7667518523960704</v>
      </c>
      <c r="I18" s="2">
        <v>2.9277536694029601E-2</v>
      </c>
      <c r="J18" s="1">
        <v>6.6758450876365904E-3</v>
      </c>
      <c r="K18" s="2">
        <v>0.149548922965721</v>
      </c>
      <c r="L18" s="1">
        <v>3.0284393922569802E-2</v>
      </c>
      <c r="M18" s="2">
        <v>0.163720384274985</v>
      </c>
      <c r="N18" s="1">
        <v>4.51484102581537E-2</v>
      </c>
      <c r="O18" s="24">
        <v>19.387566</v>
      </c>
      <c r="P18" s="13">
        <v>1.1624475999999999</v>
      </c>
      <c r="Q18" s="2">
        <v>0.99270417743625905</v>
      </c>
      <c r="R18" s="1">
        <v>0.10962906218465999</v>
      </c>
      <c r="S18" s="1">
        <v>0.34331242430621101</v>
      </c>
      <c r="T18" s="3" t="s">
        <v>108</v>
      </c>
      <c r="U18" s="20">
        <v>2016</v>
      </c>
    </row>
    <row r="19" spans="2:23" x14ac:dyDescent="0.25">
      <c r="B19" s="22" t="s">
        <v>19</v>
      </c>
      <c r="C19" s="20" t="s">
        <v>96</v>
      </c>
      <c r="D19" s="5">
        <v>8.8800000000000008</v>
      </c>
      <c r="E19" s="23">
        <v>0.22548178797299101</v>
      </c>
      <c r="F19" s="1">
        <v>2.5007600957065099E-2</v>
      </c>
      <c r="G19" s="23">
        <v>18.365050773526502</v>
      </c>
      <c r="H19" s="5">
        <v>5.6718715340834098</v>
      </c>
      <c r="I19" s="2">
        <v>5.9714761792457001E-2</v>
      </c>
      <c r="J19" s="1">
        <v>8.9432948804207095E-3</v>
      </c>
      <c r="K19" s="2">
        <v>6.59444904194883E-2</v>
      </c>
      <c r="L19" s="1">
        <v>1.4211249309563599E-2</v>
      </c>
      <c r="M19" s="2">
        <v>0.47521181879817398</v>
      </c>
      <c r="N19" s="1">
        <v>0.107530119209886</v>
      </c>
      <c r="O19" s="24">
        <v>1.4198421000000001</v>
      </c>
      <c r="P19" s="13">
        <v>0.22199543999999999</v>
      </c>
      <c r="Q19" s="2">
        <v>0.983435609056036</v>
      </c>
      <c r="R19" s="1">
        <v>9.1578765022638994E-2</v>
      </c>
      <c r="S19" s="1">
        <v>0.50215045178454798</v>
      </c>
      <c r="T19" s="3" t="s">
        <v>108</v>
      </c>
      <c r="U19" s="20">
        <v>2016</v>
      </c>
    </row>
    <row r="20" spans="2:23" x14ac:dyDescent="0.25">
      <c r="B20" s="22" t="s">
        <v>20</v>
      </c>
      <c r="C20" s="20" t="s">
        <v>96</v>
      </c>
      <c r="D20" s="5">
        <v>8.8800000000000008</v>
      </c>
      <c r="E20" s="23">
        <v>1.9509068981278901</v>
      </c>
      <c r="F20" s="1">
        <v>0.19710176030273399</v>
      </c>
      <c r="G20" s="23">
        <v>19.453662857784501</v>
      </c>
      <c r="H20" s="5">
        <v>4.6466094721410398</v>
      </c>
      <c r="I20" s="2">
        <v>4.3500618244911603E-2</v>
      </c>
      <c r="J20" s="1">
        <v>5.9905450621539199E-3</v>
      </c>
      <c r="K20" s="2">
        <v>0.962564918492951</v>
      </c>
      <c r="L20" s="1">
        <v>0.16858336815340499</v>
      </c>
      <c r="M20" s="2">
        <v>4.3238354417706203E-2</v>
      </c>
      <c r="N20" s="1">
        <v>8.29695181428808E-3</v>
      </c>
      <c r="O20" s="24">
        <v>0.71978151999999995</v>
      </c>
      <c r="P20" s="13">
        <v>1.1065571999999999E-2</v>
      </c>
      <c r="Q20" s="2">
        <v>0.98245373340688402</v>
      </c>
      <c r="R20" s="1">
        <v>7.8223969545957603E-2</v>
      </c>
      <c r="S20" s="1">
        <v>0.43897227228819002</v>
      </c>
      <c r="T20" s="3" t="s">
        <v>108</v>
      </c>
      <c r="U20" s="20">
        <v>2016</v>
      </c>
    </row>
    <row r="21" spans="2:23" x14ac:dyDescent="0.25">
      <c r="B21" s="22" t="s">
        <v>21</v>
      </c>
      <c r="C21" s="20" t="s">
        <v>96</v>
      </c>
      <c r="D21" s="5">
        <v>8.26</v>
      </c>
      <c r="E21" s="23">
        <v>0.22230793552143999</v>
      </c>
      <c r="F21" s="1">
        <v>2.7499680825703799E-2</v>
      </c>
      <c r="G21" s="23">
        <v>12.9384867982122</v>
      </c>
      <c r="H21" s="5">
        <v>6.7391125476644902</v>
      </c>
      <c r="I21" s="2">
        <v>5.4427567183724102E-2</v>
      </c>
      <c r="J21" s="1">
        <v>9.5384569555511407E-3</v>
      </c>
      <c r="K21" s="2">
        <v>6.4030088055687301E-2</v>
      </c>
      <c r="L21" s="1">
        <v>1.56303118956309E-2</v>
      </c>
      <c r="M21" s="2">
        <v>0.45946855079751497</v>
      </c>
      <c r="N21" s="1">
        <v>0.120401312473348</v>
      </c>
      <c r="O21" s="24">
        <v>14.763374000000001</v>
      </c>
      <c r="P21" s="13">
        <v>0.33560213</v>
      </c>
      <c r="Q21" s="2">
        <v>0.98833010830235002</v>
      </c>
      <c r="R21" s="1">
        <v>0.105077672469433</v>
      </c>
      <c r="S21" s="1">
        <v>0.70721087610872402</v>
      </c>
      <c r="T21" s="3" t="s">
        <v>108</v>
      </c>
      <c r="U21" s="20">
        <v>2016</v>
      </c>
    </row>
    <row r="22" spans="2:23" x14ac:dyDescent="0.25">
      <c r="B22" s="22" t="s">
        <v>22</v>
      </c>
      <c r="C22" s="20" t="s">
        <v>96</v>
      </c>
      <c r="D22" s="5">
        <v>8.26</v>
      </c>
      <c r="E22" s="23">
        <v>0.16762102139051599</v>
      </c>
      <c r="F22" s="1">
        <v>2.7849888184116399E-2</v>
      </c>
      <c r="G22" s="23">
        <v>12.235184032142399</v>
      </c>
      <c r="H22" s="5">
        <v>9.0823437039561092</v>
      </c>
      <c r="I22" s="2">
        <v>4.2314079542503699E-2</v>
      </c>
      <c r="J22" s="1">
        <v>1.1262050430454499E-2</v>
      </c>
      <c r="K22" s="2">
        <v>6.2121172593248702E-2</v>
      </c>
      <c r="L22" s="1">
        <v>1.4798461982723299E-2</v>
      </c>
      <c r="M22" s="2">
        <v>0.405170463776932</v>
      </c>
      <c r="N22" s="1">
        <v>0.12894390927491201</v>
      </c>
      <c r="O22" s="24">
        <v>20.024666</v>
      </c>
      <c r="P22" s="13">
        <v>0.16871923</v>
      </c>
      <c r="Q22" s="2">
        <v>0.98896445351123696</v>
      </c>
      <c r="R22" s="1">
        <v>0.13371605827428101</v>
      </c>
      <c r="S22" s="1">
        <v>0.97214808991647494</v>
      </c>
      <c r="T22" s="3" t="s">
        <v>108</v>
      </c>
      <c r="U22" s="20">
        <v>2016</v>
      </c>
    </row>
    <row r="23" spans="2:23" x14ac:dyDescent="0.25">
      <c r="B23" s="22" t="s">
        <v>23</v>
      </c>
      <c r="C23" s="20" t="s">
        <v>96</v>
      </c>
      <c r="D23" s="5">
        <v>8.39</v>
      </c>
      <c r="E23" s="23">
        <v>1.3884256534757999</v>
      </c>
      <c r="F23" s="1">
        <v>0.159285700069634</v>
      </c>
      <c r="G23" s="23">
        <v>41.404161110358402</v>
      </c>
      <c r="H23" s="5">
        <v>7.9048614155908501</v>
      </c>
      <c r="I23" s="2">
        <v>7.3859612404629293E-2</v>
      </c>
      <c r="J23" s="1">
        <v>1.0478750023250201E-2</v>
      </c>
      <c r="K23" s="2">
        <v>0.67182159414363396</v>
      </c>
      <c r="L23" s="1">
        <v>0.14120869435713801</v>
      </c>
      <c r="M23" s="2">
        <v>9.9049851003384204E-2</v>
      </c>
      <c r="N23" s="1">
        <v>2.17754374503677E-2</v>
      </c>
      <c r="O23" s="24">
        <v>16.797844000000001</v>
      </c>
      <c r="P23" s="13">
        <v>0.72961122</v>
      </c>
      <c r="Q23" s="2">
        <v>0.96265544158867999</v>
      </c>
      <c r="R23" s="1">
        <v>0.100865129059553</v>
      </c>
      <c r="S23" s="1">
        <v>0.76723374635974495</v>
      </c>
      <c r="T23" s="3" t="s">
        <v>112</v>
      </c>
      <c r="U23" s="20">
        <v>2016</v>
      </c>
    </row>
    <row r="24" spans="2:23" x14ac:dyDescent="0.25">
      <c r="B24" s="22" t="s">
        <v>24</v>
      </c>
      <c r="C24" s="20" t="s">
        <v>96</v>
      </c>
      <c r="D24" s="5">
        <v>8.51</v>
      </c>
      <c r="E24" s="23">
        <v>0.23825824196020701</v>
      </c>
      <c r="F24" s="1">
        <v>3.46320443348637E-2</v>
      </c>
      <c r="G24" s="23">
        <v>8.80104058800746</v>
      </c>
      <c r="H24" s="5">
        <v>8.5298684245988703</v>
      </c>
      <c r="I24" s="2">
        <v>5.09707571578474E-2</v>
      </c>
      <c r="J24" s="1">
        <v>1.1285540824950801E-2</v>
      </c>
      <c r="K24" s="2">
        <v>5.5876681939729299E-2</v>
      </c>
      <c r="L24" s="1">
        <v>1.4413996321849599E-2</v>
      </c>
      <c r="M24" s="2">
        <v>0.47704238480904698</v>
      </c>
      <c r="N24" s="1">
        <v>0.141238067663504</v>
      </c>
      <c r="O24" s="24">
        <v>19.653504999999999</v>
      </c>
      <c r="P24" s="13">
        <v>0.40890410999999999</v>
      </c>
      <c r="Q24" s="2">
        <v>0.99206188543602603</v>
      </c>
      <c r="R24" s="1">
        <v>0.12869068146019599</v>
      </c>
      <c r="S24" s="1">
        <v>0.458703298428287</v>
      </c>
      <c r="T24" s="3" t="s">
        <v>112</v>
      </c>
      <c r="U24" s="20">
        <v>2016</v>
      </c>
    </row>
    <row r="25" spans="2:23" x14ac:dyDescent="0.25">
      <c r="B25" s="22" t="s">
        <v>25</v>
      </c>
      <c r="C25" s="20" t="s">
        <v>97</v>
      </c>
      <c r="D25" s="5">
        <v>7.2</v>
      </c>
      <c r="E25" s="23">
        <v>3.22801766587803</v>
      </c>
      <c r="F25" s="1">
        <v>0.43869960138264202</v>
      </c>
      <c r="G25" s="23">
        <v>225.234283644827</v>
      </c>
      <c r="H25" s="5">
        <v>34.181930321963598</v>
      </c>
      <c r="I25" s="2">
        <v>0.26791563387635497</v>
      </c>
      <c r="J25" s="1">
        <v>4.1165428362140301E-2</v>
      </c>
      <c r="K25" s="2">
        <v>1.44593061472829</v>
      </c>
      <c r="L25" s="1">
        <v>0.32025053712720097</v>
      </c>
      <c r="M25" s="2">
        <v>0.15632419424699401</v>
      </c>
      <c r="N25" s="1">
        <v>3.5427383469100897E-2</v>
      </c>
      <c r="O25" s="24">
        <v>6.9022645999999996</v>
      </c>
      <c r="P25" s="13">
        <v>0.60467565000000001</v>
      </c>
      <c r="Q25" s="2">
        <v>0.88216677106511998</v>
      </c>
      <c r="R25" s="1">
        <v>0.13006097032668901</v>
      </c>
      <c r="S25" s="1">
        <v>0.37567229075604103</v>
      </c>
      <c r="T25" s="3" t="s">
        <v>109</v>
      </c>
      <c r="U25" s="20">
        <v>2017</v>
      </c>
      <c r="W25" s="23"/>
    </row>
    <row r="26" spans="2:23" x14ac:dyDescent="0.25">
      <c r="B26" s="22" t="s">
        <v>26</v>
      </c>
      <c r="C26" s="20" t="s">
        <v>97</v>
      </c>
      <c r="D26" s="5">
        <v>5.46</v>
      </c>
      <c r="E26" s="23">
        <v>2.9526206295285</v>
      </c>
      <c r="F26" s="1">
        <v>0.31462534753281501</v>
      </c>
      <c r="G26" s="23">
        <v>458.32802955602</v>
      </c>
      <c r="H26" s="5">
        <v>47.286606096226897</v>
      </c>
      <c r="I26" s="2">
        <v>0.18364641950376601</v>
      </c>
      <c r="J26" s="1">
        <v>2.4981505038802101E-2</v>
      </c>
      <c r="K26" s="2">
        <v>1.2236204953203</v>
      </c>
      <c r="L26" s="1">
        <v>0.21734569756046801</v>
      </c>
      <c r="M26" s="2">
        <v>0.13049864071218101</v>
      </c>
      <c r="N26" s="1">
        <v>2.48450406369825E-2</v>
      </c>
      <c r="O26" s="24">
        <v>2.0859480000000001</v>
      </c>
      <c r="P26" s="13">
        <v>0.30124703000000003</v>
      </c>
      <c r="Q26" s="2">
        <v>0.760221797676639</v>
      </c>
      <c r="R26" s="1">
        <v>7.9183344249790205E-2</v>
      </c>
      <c r="S26" s="1">
        <v>0.42302643838575299</v>
      </c>
      <c r="T26" s="3" t="s">
        <v>108</v>
      </c>
      <c r="U26" s="20">
        <v>2010</v>
      </c>
      <c r="W26" s="23"/>
    </row>
    <row r="27" spans="2:23" x14ac:dyDescent="0.25">
      <c r="B27" s="22" t="s">
        <v>27</v>
      </c>
      <c r="C27" s="20" t="s">
        <v>97</v>
      </c>
      <c r="D27" s="5">
        <v>5.46</v>
      </c>
      <c r="E27" s="23">
        <v>3.0545798826766002</v>
      </c>
      <c r="F27" s="1">
        <v>0.41118695361421698</v>
      </c>
      <c r="G27" s="23">
        <v>297.14963388589899</v>
      </c>
      <c r="H27" s="5">
        <v>42.187587554935902</v>
      </c>
      <c r="I27" s="2">
        <v>0.155269820349169</v>
      </c>
      <c r="J27" s="1">
        <v>2.4922353558055201E-2</v>
      </c>
      <c r="K27" s="2">
        <v>1.4236730818037</v>
      </c>
      <c r="L27" s="1">
        <v>0.30096856811888401</v>
      </c>
      <c r="M27" s="2">
        <v>9.8337831049786606E-2</v>
      </c>
      <c r="N27" s="1">
        <v>2.1884049847357701E-2</v>
      </c>
      <c r="O27" s="24">
        <v>12.419509</v>
      </c>
      <c r="P27" s="13">
        <v>0.38049576000000002</v>
      </c>
      <c r="Q27" s="2">
        <v>0.84454364463978804</v>
      </c>
      <c r="R27" s="1">
        <v>0.12370735917112501</v>
      </c>
      <c r="S27" s="1">
        <v>0.26046735153879402</v>
      </c>
      <c r="T27" s="3" t="s">
        <v>108</v>
      </c>
      <c r="U27" s="20">
        <v>2010</v>
      </c>
      <c r="W27" s="23"/>
    </row>
    <row r="28" spans="2:23" x14ac:dyDescent="0.25">
      <c r="B28" s="22" t="s">
        <v>28</v>
      </c>
      <c r="C28" s="20" t="s">
        <v>98</v>
      </c>
      <c r="D28" s="5">
        <v>10.24</v>
      </c>
      <c r="E28" s="23">
        <v>12.535067862639499</v>
      </c>
      <c r="F28" s="1">
        <v>1.70964751122259</v>
      </c>
      <c r="G28" s="23">
        <v>114.532187433096</v>
      </c>
      <c r="H28" s="5">
        <v>17.680567029204099</v>
      </c>
      <c r="I28" s="2">
        <v>2.3402293532645402</v>
      </c>
      <c r="J28" s="1">
        <v>0.341741050917443</v>
      </c>
      <c r="K28" s="2">
        <v>5.8260825087167802</v>
      </c>
      <c r="L28" s="1">
        <v>1.28646191604742</v>
      </c>
      <c r="M28" s="2">
        <v>0.28657114653673599</v>
      </c>
      <c r="N28" s="1">
        <v>6.3441128556531307E-2</v>
      </c>
      <c r="O28" s="24">
        <v>9.2434653999999998</v>
      </c>
      <c r="P28" s="13">
        <v>0.75334608999999997</v>
      </c>
      <c r="Q28" s="2">
        <v>0.891756402659998</v>
      </c>
      <c r="R28" s="1">
        <v>0.137206965474546</v>
      </c>
      <c r="S28" s="1">
        <v>1.3671139004780699</v>
      </c>
      <c r="T28" s="3" t="s">
        <v>113</v>
      </c>
      <c r="U28" s="20">
        <v>2017</v>
      </c>
      <c r="W28" s="23"/>
    </row>
    <row r="29" spans="2:23" x14ac:dyDescent="0.25">
      <c r="B29" s="22" t="s">
        <v>29</v>
      </c>
      <c r="C29" s="20" t="s">
        <v>98</v>
      </c>
      <c r="D29" s="5">
        <v>10.24</v>
      </c>
      <c r="E29" s="23">
        <v>11.9464429844496</v>
      </c>
      <c r="F29" s="1">
        <v>1.3743862439394301</v>
      </c>
      <c r="G29" s="23">
        <v>109.00381955580301</v>
      </c>
      <c r="H29" s="5">
        <v>13.6295940850672</v>
      </c>
      <c r="I29" s="2">
        <v>1.5602971881563199</v>
      </c>
      <c r="J29" s="1">
        <v>0.197449154472914</v>
      </c>
      <c r="K29" s="2">
        <v>6.3622198115281003</v>
      </c>
      <c r="L29" s="1">
        <v>1.18524431939549</v>
      </c>
      <c r="M29" s="2">
        <v>0.19694463113407901</v>
      </c>
      <c r="N29" s="1">
        <v>3.6846129874573003E-2</v>
      </c>
      <c r="O29" s="24">
        <v>16.901751999999998</v>
      </c>
      <c r="P29" s="13">
        <v>0.79422968999999999</v>
      </c>
      <c r="Q29" s="2">
        <v>0.89698122582865203</v>
      </c>
      <c r="R29" s="1">
        <v>9.5242616370660296E-2</v>
      </c>
      <c r="S29" s="1">
        <v>1.0597471216263299</v>
      </c>
      <c r="T29" s="3" t="s">
        <v>113</v>
      </c>
      <c r="U29" s="20">
        <v>2017</v>
      </c>
      <c r="W29" s="23"/>
    </row>
    <row r="30" spans="2:23" x14ac:dyDescent="0.25">
      <c r="B30" s="22" t="s">
        <v>30</v>
      </c>
      <c r="C30" s="20" t="s">
        <v>98</v>
      </c>
      <c r="D30" s="5">
        <v>16.97</v>
      </c>
      <c r="E30" s="23">
        <v>13.2114343532419</v>
      </c>
      <c r="F30" s="1">
        <v>2.6448306141773901</v>
      </c>
      <c r="G30" s="23">
        <v>87.862011391874006</v>
      </c>
      <c r="H30" s="5">
        <v>23.197009234093699</v>
      </c>
      <c r="I30" s="2">
        <v>2.1995755800298098</v>
      </c>
      <c r="J30" s="1">
        <v>0.45800135852201601</v>
      </c>
      <c r="K30" s="2">
        <v>6.1449507004188497</v>
      </c>
      <c r="L30" s="1">
        <v>1.9469007103988101</v>
      </c>
      <c r="M30" s="2">
        <v>0.26359502098800303</v>
      </c>
      <c r="N30" s="1">
        <v>8.3833878358590894E-2</v>
      </c>
      <c r="O30" s="24">
        <v>13.015090000000001</v>
      </c>
      <c r="P30" s="13">
        <v>0.45892214999999997</v>
      </c>
      <c r="Q30" s="2">
        <v>0.91696220603365097</v>
      </c>
      <c r="R30" s="1">
        <v>0.21585771563386699</v>
      </c>
      <c r="S30" s="1">
        <v>0.935606318287733</v>
      </c>
      <c r="T30" s="3" t="s">
        <v>111</v>
      </c>
      <c r="U30" s="20">
        <v>2015</v>
      </c>
      <c r="W30" s="23"/>
    </row>
    <row r="31" spans="2:23" x14ac:dyDescent="0.25">
      <c r="B31" s="22" t="s">
        <v>31</v>
      </c>
      <c r="C31" s="20" t="s">
        <v>98</v>
      </c>
      <c r="D31" s="5">
        <v>16.97</v>
      </c>
      <c r="E31" s="23">
        <v>11.816842218684</v>
      </c>
      <c r="F31" s="1">
        <v>1.9941711653157099</v>
      </c>
      <c r="G31" s="23">
        <v>98.316174141722698</v>
      </c>
      <c r="H31" s="5">
        <v>20.427647455889201</v>
      </c>
      <c r="I31" s="2">
        <v>2.4645935964921999</v>
      </c>
      <c r="J31" s="1">
        <v>0.43686460274378203</v>
      </c>
      <c r="K31" s="2">
        <v>5.5970400436966603</v>
      </c>
      <c r="L31" s="1">
        <v>1.42737689237485</v>
      </c>
      <c r="M31" s="2">
        <v>0.30571887864088798</v>
      </c>
      <c r="N31" s="1">
        <v>7.8212555051873203E-2</v>
      </c>
      <c r="O31" s="24">
        <v>12.247177000000001</v>
      </c>
      <c r="P31" s="13">
        <v>0.54633933000000001</v>
      </c>
      <c r="Q31" s="2">
        <v>0.907082047376221</v>
      </c>
      <c r="R31" s="1">
        <v>0.17376499405526299</v>
      </c>
      <c r="S31" s="1">
        <v>1.0556671258892301</v>
      </c>
      <c r="T31" s="3" t="s">
        <v>111</v>
      </c>
      <c r="U31" s="20">
        <v>2015</v>
      </c>
      <c r="W31" s="23"/>
    </row>
    <row r="32" spans="2:23" x14ac:dyDescent="0.25">
      <c r="B32" s="22" t="s">
        <v>32</v>
      </c>
      <c r="C32" s="20" t="s">
        <v>98</v>
      </c>
      <c r="D32" s="5">
        <v>9.1</v>
      </c>
      <c r="E32" s="23">
        <v>5.5766791530688504</v>
      </c>
      <c r="F32" s="1">
        <v>0.61357360168978803</v>
      </c>
      <c r="G32" s="23">
        <v>45.196649171953602</v>
      </c>
      <c r="H32" s="5">
        <v>8.4448921847706302</v>
      </c>
      <c r="I32" s="2">
        <v>1.05494106080235</v>
      </c>
      <c r="J32" s="1">
        <v>0.13027581663964499</v>
      </c>
      <c r="K32" s="2">
        <v>2.1012210760229602</v>
      </c>
      <c r="L32" s="1">
        <v>0.40318599823930801</v>
      </c>
      <c r="M32" s="2">
        <v>0.33424805668047303</v>
      </c>
      <c r="N32" s="1">
        <v>6.4592654394380805E-2</v>
      </c>
      <c r="O32" s="24">
        <v>11.109876999999999</v>
      </c>
      <c r="P32" s="13">
        <v>0.67113792999999999</v>
      </c>
      <c r="Q32" s="2">
        <v>0.95728495190974905</v>
      </c>
      <c r="R32" s="1">
        <v>0.11062660840303901</v>
      </c>
      <c r="S32" s="1">
        <v>1.57445657433204</v>
      </c>
      <c r="T32" s="3" t="s">
        <v>113</v>
      </c>
      <c r="U32" s="20">
        <v>2001</v>
      </c>
      <c r="W32" s="23"/>
    </row>
    <row r="33" spans="2:23" x14ac:dyDescent="0.25">
      <c r="B33" s="22" t="s">
        <v>33</v>
      </c>
      <c r="C33" s="20" t="s">
        <v>98</v>
      </c>
      <c r="D33" s="5">
        <v>9.1</v>
      </c>
      <c r="E33" s="23">
        <v>5.4870682243287296</v>
      </c>
      <c r="F33" s="1">
        <v>0.712419547439612</v>
      </c>
      <c r="G33" s="23">
        <v>64.460137600324799</v>
      </c>
      <c r="H33" s="5">
        <v>11.621895929098701</v>
      </c>
      <c r="I33" s="2">
        <v>1.75440831607686</v>
      </c>
      <c r="J33" s="1">
        <v>0.24694217034028901</v>
      </c>
      <c r="K33" s="2">
        <v>1.8527118126775901</v>
      </c>
      <c r="L33" s="1">
        <v>0.38224251309625701</v>
      </c>
      <c r="M33" s="2">
        <v>0.48637368688984101</v>
      </c>
      <c r="N33" s="1">
        <v>0.100489366502085</v>
      </c>
      <c r="O33" s="24">
        <v>7.4879617999999999</v>
      </c>
      <c r="P33" s="13">
        <v>0.89936978000000001</v>
      </c>
      <c r="Q33" s="2">
        <v>0.93907915900963101</v>
      </c>
      <c r="R33" s="1">
        <v>0.124273748094632</v>
      </c>
      <c r="S33" s="1">
        <v>2.2838624349832499</v>
      </c>
      <c r="T33" s="3" t="s">
        <v>113</v>
      </c>
      <c r="U33" s="20">
        <v>2001</v>
      </c>
      <c r="W33" s="23"/>
    </row>
    <row r="34" spans="2:23" x14ac:dyDescent="0.25">
      <c r="B34" s="22" t="s">
        <v>34</v>
      </c>
      <c r="C34" s="20" t="s">
        <v>98</v>
      </c>
      <c r="D34" s="5">
        <v>11.08</v>
      </c>
      <c r="E34" s="23">
        <v>7.5769706843581401</v>
      </c>
      <c r="F34" s="1">
        <v>1.90267686640779</v>
      </c>
      <c r="G34" s="23">
        <v>80.013477059919197</v>
      </c>
      <c r="H34" s="5">
        <v>28.283371147083901</v>
      </c>
      <c r="I34" s="2">
        <v>0.79260780409148701</v>
      </c>
      <c r="J34" s="1">
        <v>0.20652036263856499</v>
      </c>
      <c r="K34" s="2">
        <v>3.4275551494527798</v>
      </c>
      <c r="L34" s="1">
        <v>1.26157248283874</v>
      </c>
      <c r="M34" s="2">
        <v>0.18781450214518799</v>
      </c>
      <c r="N34" s="1">
        <v>6.9652856458121401E-2</v>
      </c>
      <c r="O34" s="24">
        <v>15.180367</v>
      </c>
      <c r="P34" s="13">
        <v>0.46946058000000002</v>
      </c>
      <c r="Q34" s="2">
        <v>0.92437980285929</v>
      </c>
      <c r="R34" s="1">
        <v>0.27664039738776702</v>
      </c>
      <c r="S34" s="1">
        <v>1.2135701480113199</v>
      </c>
      <c r="T34" s="3" t="s">
        <v>111</v>
      </c>
      <c r="U34" s="20">
        <v>2011</v>
      </c>
      <c r="W34" s="23"/>
    </row>
    <row r="35" spans="2:23" x14ac:dyDescent="0.25">
      <c r="B35" s="22" t="s">
        <v>35</v>
      </c>
      <c r="C35" s="20" t="s">
        <v>98</v>
      </c>
      <c r="D35" s="5">
        <v>11.08</v>
      </c>
      <c r="E35" s="23">
        <v>8.7049457062244198</v>
      </c>
      <c r="F35" s="1">
        <v>1.5589205505489401</v>
      </c>
      <c r="G35" s="23">
        <v>84.856560072627005</v>
      </c>
      <c r="H35" s="5">
        <v>19.920281527115598</v>
      </c>
      <c r="I35" s="2">
        <v>0.59646082187965699</v>
      </c>
      <c r="J35" s="1">
        <v>0.112852411054897</v>
      </c>
      <c r="K35" s="2">
        <v>3.9899265465855702</v>
      </c>
      <c r="L35" s="1">
        <v>1.0684129270901599</v>
      </c>
      <c r="M35" s="2">
        <v>0.13005024956696001</v>
      </c>
      <c r="N35" s="1">
        <v>3.5097485038232401E-2</v>
      </c>
      <c r="O35" s="24">
        <v>3.0896466</v>
      </c>
      <c r="P35" s="13">
        <v>0.55586873999999997</v>
      </c>
      <c r="Q35" s="2">
        <v>0.91980263779101701</v>
      </c>
      <c r="R35" s="1">
        <v>0.18491175911589</v>
      </c>
      <c r="S35" s="1">
        <v>1.06946505390514</v>
      </c>
      <c r="T35" s="3" t="s">
        <v>111</v>
      </c>
      <c r="U35" s="20">
        <v>2011</v>
      </c>
      <c r="W35" s="23"/>
    </row>
    <row r="36" spans="2:23" x14ac:dyDescent="0.25">
      <c r="B36" s="22" t="s">
        <v>36</v>
      </c>
      <c r="C36" s="20" t="s">
        <v>97</v>
      </c>
      <c r="D36" s="5">
        <v>5.23</v>
      </c>
      <c r="E36" s="23">
        <v>3.3040804329194202</v>
      </c>
      <c r="F36" s="1">
        <v>0.441277283872066</v>
      </c>
      <c r="G36" s="23">
        <v>292.29669415445198</v>
      </c>
      <c r="H36" s="5">
        <v>40.990893327108999</v>
      </c>
      <c r="I36" s="2">
        <v>3.6132641204920102E-2</v>
      </c>
      <c r="J36" s="1">
        <v>1.1762373915857501E-2</v>
      </c>
      <c r="K36" s="2">
        <v>1.5610287137577601</v>
      </c>
      <c r="L36" s="1">
        <v>0.33020217232944199</v>
      </c>
      <c r="M36" s="2">
        <v>2.2623037486255899E-2</v>
      </c>
      <c r="N36" s="1">
        <v>8.1557217198976895E-3</v>
      </c>
      <c r="O36" s="24">
        <v>30.102820999999999</v>
      </c>
      <c r="P36" s="13">
        <v>0.81621306999999998</v>
      </c>
      <c r="Q36" s="2">
        <v>0.84708250128775997</v>
      </c>
      <c r="R36" s="1">
        <v>0.118019029830119</v>
      </c>
      <c r="S36" s="1">
        <v>0.52465452490147801</v>
      </c>
      <c r="T36" s="3" t="s">
        <v>109</v>
      </c>
      <c r="U36" s="20">
        <v>2017</v>
      </c>
      <c r="W36" s="23"/>
    </row>
    <row r="37" spans="2:23" x14ac:dyDescent="0.25">
      <c r="B37" s="22" t="s">
        <v>37</v>
      </c>
      <c r="C37" s="20" t="s">
        <v>97</v>
      </c>
      <c r="D37" s="5">
        <v>5.23</v>
      </c>
      <c r="E37" s="23">
        <v>5.4166191881626098</v>
      </c>
      <c r="F37" s="1">
        <v>0.77935795021170595</v>
      </c>
      <c r="G37" s="23">
        <v>302.54841046184401</v>
      </c>
      <c r="H37" s="5">
        <v>45.992673753155003</v>
      </c>
      <c r="I37" s="2">
        <v>2.6986369238086401E-2</v>
      </c>
      <c r="J37" s="1">
        <v>1.2411259538920799E-2</v>
      </c>
      <c r="K37" s="2">
        <v>2.9705914407344101</v>
      </c>
      <c r="L37" s="1">
        <v>0.67035807467891495</v>
      </c>
      <c r="M37" s="2">
        <v>9.0027251830817404E-3</v>
      </c>
      <c r="N37" s="1">
        <v>4.40131336555991E-3</v>
      </c>
      <c r="O37" s="24">
        <v>28.101385000000001</v>
      </c>
      <c r="P37" s="13">
        <v>1.096446</v>
      </c>
      <c r="Q37" s="2">
        <v>0.84171922880953898</v>
      </c>
      <c r="R37" s="1">
        <v>0.130355862959814</v>
      </c>
      <c r="S37" s="1">
        <v>0.43238813629746398</v>
      </c>
      <c r="T37" s="3" t="s">
        <v>109</v>
      </c>
      <c r="U37" s="20">
        <v>2017</v>
      </c>
      <c r="W37" s="23"/>
    </row>
    <row r="38" spans="2:23" x14ac:dyDescent="0.25">
      <c r="B38" s="22" t="s">
        <v>38</v>
      </c>
      <c r="C38" s="20" t="s">
        <v>97</v>
      </c>
      <c r="D38" s="5">
        <v>5.46</v>
      </c>
      <c r="E38" s="23">
        <v>9.2713813435414991</v>
      </c>
      <c r="F38" s="1">
        <v>1.4388688010584501</v>
      </c>
      <c r="G38" s="23">
        <v>179.671925550682</v>
      </c>
      <c r="H38" s="5">
        <v>33.6600755856444</v>
      </c>
      <c r="I38" s="2">
        <v>1.4427779115843899</v>
      </c>
      <c r="J38" s="1">
        <v>0.23898150758617101</v>
      </c>
      <c r="K38" s="2">
        <v>4.38773967304218</v>
      </c>
      <c r="L38" s="1">
        <v>1.0566394100151599</v>
      </c>
      <c r="M38" s="2">
        <v>0.24745280168412301</v>
      </c>
      <c r="N38" s="1">
        <v>5.9954920886410502E-2</v>
      </c>
      <c r="O38" s="24">
        <v>9.8910283999999997</v>
      </c>
      <c r="P38" s="13">
        <v>0.56119823000000002</v>
      </c>
      <c r="Q38" s="2">
        <v>0.90600310577065801</v>
      </c>
      <c r="R38" s="1">
        <v>0.15381357156117101</v>
      </c>
      <c r="S38" s="1">
        <v>0.54022857947860403</v>
      </c>
      <c r="T38" s="3" t="s">
        <v>109</v>
      </c>
      <c r="U38" s="20" t="s">
        <v>114</v>
      </c>
      <c r="W38" s="23"/>
    </row>
    <row r="39" spans="2:23" x14ac:dyDescent="0.25">
      <c r="B39" s="22" t="s">
        <v>39</v>
      </c>
      <c r="C39" s="20" t="s">
        <v>96</v>
      </c>
      <c r="D39" s="5">
        <v>9.2200000000000006</v>
      </c>
      <c r="E39" s="23">
        <v>1.6880318816959401</v>
      </c>
      <c r="F39" s="1">
        <v>0.206046339275226</v>
      </c>
      <c r="G39" s="23">
        <v>28.9442890771587</v>
      </c>
      <c r="H39" s="5">
        <v>8.2006804068919408</v>
      </c>
      <c r="I39" s="2">
        <v>9.5195695970760302E-2</v>
      </c>
      <c r="J39" s="1">
        <v>1.4634945075671601E-2</v>
      </c>
      <c r="K39" s="2">
        <v>0.60608070326932095</v>
      </c>
      <c r="L39" s="1">
        <v>0.12232206648680299</v>
      </c>
      <c r="M39" s="2">
        <v>0.13574632780158599</v>
      </c>
      <c r="N39" s="1">
        <v>2.9255163438152001E-2</v>
      </c>
      <c r="O39" s="24">
        <v>22.710861000000001</v>
      </c>
      <c r="P39" s="13">
        <v>0.17862220000000001</v>
      </c>
      <c r="Q39" s="2">
        <v>0.97389364582861504</v>
      </c>
      <c r="R39" s="1">
        <v>0.114878281200175</v>
      </c>
      <c r="S39" s="1">
        <v>0.50423346663229496</v>
      </c>
      <c r="T39" s="3" t="s">
        <v>113</v>
      </c>
      <c r="U39" s="20">
        <v>2016</v>
      </c>
    </row>
    <row r="40" spans="2:23" x14ac:dyDescent="0.25">
      <c r="B40" s="22" t="s">
        <v>40</v>
      </c>
      <c r="C40" s="20" t="s">
        <v>96</v>
      </c>
      <c r="D40" s="5">
        <v>9.2200000000000006</v>
      </c>
      <c r="E40" s="23">
        <v>1.26616355856329</v>
      </c>
      <c r="F40" s="1">
        <v>0.16426330181756499</v>
      </c>
      <c r="G40" s="23">
        <v>7.3752878214856796</v>
      </c>
      <c r="H40" s="5">
        <v>8.4283294015221308</v>
      </c>
      <c r="I40" s="2">
        <v>8.3614068579425396E-2</v>
      </c>
      <c r="J40" s="1">
        <v>1.5898109518442501E-2</v>
      </c>
      <c r="K40" s="2">
        <v>0.28887947073578502</v>
      </c>
      <c r="L40" s="1">
        <v>6.5114927469556397E-2</v>
      </c>
      <c r="M40" s="2">
        <v>0.224471191455134</v>
      </c>
      <c r="N40" s="1">
        <v>5.7630112209738002E-2</v>
      </c>
      <c r="O40" s="24">
        <v>12.728406</v>
      </c>
      <c r="P40" s="13">
        <v>0.14010637000000001</v>
      </c>
      <c r="Q40" s="2">
        <v>0.99334784573667201</v>
      </c>
      <c r="R40" s="1">
        <v>0.127887418833038</v>
      </c>
      <c r="S40" s="1">
        <v>0.69900598268508896</v>
      </c>
      <c r="T40" s="3" t="s">
        <v>113</v>
      </c>
      <c r="U40" s="20">
        <v>2016</v>
      </c>
    </row>
    <row r="41" spans="2:23" x14ac:dyDescent="0.25">
      <c r="B41" s="22" t="s">
        <v>41</v>
      </c>
      <c r="C41" s="20" t="s">
        <v>96</v>
      </c>
      <c r="D41" s="5">
        <v>9.3599999999999905</v>
      </c>
      <c r="E41" s="23">
        <v>0.66395119060307295</v>
      </c>
      <c r="F41" s="1">
        <v>0.11131442624612201</v>
      </c>
      <c r="G41" s="23">
        <v>0.56044336990992905</v>
      </c>
      <c r="H41" s="5">
        <v>11.868296105074</v>
      </c>
      <c r="I41" s="2">
        <v>5.40976129032434E-2</v>
      </c>
      <c r="J41" s="1">
        <v>1.7636368052119301E-2</v>
      </c>
      <c r="K41" s="2">
        <v>0.10393525512113599</v>
      </c>
      <c r="L41" s="1">
        <v>2.9258696594023401E-2</v>
      </c>
      <c r="M41" s="2">
        <v>0.34231874406593399</v>
      </c>
      <c r="N41" s="1">
        <v>0.13242627794847101</v>
      </c>
      <c r="O41" s="24" t="s">
        <v>114</v>
      </c>
      <c r="P41" s="13">
        <v>9.6085011999999997E-2</v>
      </c>
      <c r="Q41" s="2">
        <v>0.99949450708328402</v>
      </c>
      <c r="R41" s="1">
        <v>0.17406817009211201</v>
      </c>
      <c r="S41" s="1">
        <v>0.70071694053136302</v>
      </c>
      <c r="T41" s="3" t="s">
        <v>113</v>
      </c>
      <c r="U41" s="20">
        <v>2016</v>
      </c>
    </row>
    <row r="42" spans="2:23" x14ac:dyDescent="0.25">
      <c r="B42" s="22" t="s">
        <v>42</v>
      </c>
      <c r="C42" s="20" t="s">
        <v>96</v>
      </c>
      <c r="D42" s="5">
        <v>9.3599999999999905</v>
      </c>
      <c r="E42" s="23">
        <v>0.39633921747780498</v>
      </c>
      <c r="F42" s="1">
        <v>0.19380187797857501</v>
      </c>
      <c r="G42" s="23">
        <v>15.8793902871779</v>
      </c>
      <c r="H42" s="5">
        <v>42.811477144506497</v>
      </c>
      <c r="I42" s="2">
        <v>5.9275422057760201E-2</v>
      </c>
      <c r="J42" s="1">
        <v>4.1708973519142198E-2</v>
      </c>
      <c r="K42" s="2">
        <v>9.4410494492364896E-2</v>
      </c>
      <c r="L42" s="1">
        <v>6.3913871721072005E-2</v>
      </c>
      <c r="M42" s="2">
        <v>0.38569195791227401</v>
      </c>
      <c r="N42" s="1">
        <v>0.328459776566704</v>
      </c>
      <c r="O42" s="24">
        <v>18.184757000000001</v>
      </c>
      <c r="P42" s="13">
        <v>0.54046875000000005</v>
      </c>
      <c r="Q42" s="2">
        <v>0.98567755505213395</v>
      </c>
      <c r="R42" s="1">
        <v>0.56004835320199597</v>
      </c>
      <c r="S42" s="1">
        <v>0.47504097947729601</v>
      </c>
      <c r="T42" s="3" t="s">
        <v>113</v>
      </c>
      <c r="U42" s="20">
        <v>2016</v>
      </c>
    </row>
    <row r="43" spans="2:23" x14ac:dyDescent="0.25">
      <c r="B43" s="22" t="s">
        <v>43</v>
      </c>
      <c r="C43" s="20" t="s">
        <v>96</v>
      </c>
      <c r="D43" s="5">
        <v>9.02</v>
      </c>
      <c r="E43" s="23">
        <v>0.27714760156014501</v>
      </c>
      <c r="F43" s="1">
        <v>3.38385444272108E-2</v>
      </c>
      <c r="G43" s="23">
        <v>38.802284161975898</v>
      </c>
      <c r="H43" s="5">
        <v>7.1661352985118798</v>
      </c>
      <c r="I43" s="2">
        <v>6.8513088117110293E-2</v>
      </c>
      <c r="J43" s="1">
        <v>1.2216906013067101E-2</v>
      </c>
      <c r="K43" s="2">
        <v>0.13797985531121101</v>
      </c>
      <c r="L43" s="1">
        <v>3.1343369533541499E-2</v>
      </c>
      <c r="M43" s="2">
        <v>0.33179384718728899</v>
      </c>
      <c r="N43" s="1">
        <v>8.4373241746639405E-2</v>
      </c>
      <c r="O43" s="24">
        <v>14.452556</v>
      </c>
      <c r="P43" s="13">
        <v>0.49497068</v>
      </c>
      <c r="Q43" s="2">
        <v>0.96500220923406099</v>
      </c>
      <c r="R43" s="1">
        <v>9.3959189541499594E-2</v>
      </c>
      <c r="S43" s="1">
        <v>0.91819817920831504</v>
      </c>
      <c r="T43" s="3" t="s">
        <v>108</v>
      </c>
      <c r="U43" s="20">
        <v>2016</v>
      </c>
    </row>
    <row r="44" spans="2:23" x14ac:dyDescent="0.25">
      <c r="B44" s="22" t="s">
        <v>44</v>
      </c>
      <c r="C44" s="20" t="s">
        <v>96</v>
      </c>
      <c r="D44" s="5">
        <v>9.02</v>
      </c>
      <c r="E44" s="23">
        <v>0.33378589451375001</v>
      </c>
      <c r="F44" s="1">
        <v>3.5914876079325198E-2</v>
      </c>
      <c r="G44" s="23">
        <v>42.5291859316577</v>
      </c>
      <c r="H44" s="5">
        <v>5.50970674604695</v>
      </c>
      <c r="I44" s="2">
        <v>6.1461157081563599E-2</v>
      </c>
      <c r="J44" s="1">
        <v>8.7120389653896207E-3</v>
      </c>
      <c r="K44" s="2">
        <v>4.9410298430744501E-2</v>
      </c>
      <c r="L44" s="1">
        <v>1.0739825667635801E-2</v>
      </c>
      <c r="M44" s="2">
        <v>0.55434608301629695</v>
      </c>
      <c r="N44" s="1">
        <v>0.12302475736138201</v>
      </c>
      <c r="O44" s="24">
        <v>17.145844</v>
      </c>
      <c r="P44" s="13">
        <v>0.23522357999999999</v>
      </c>
      <c r="Q44" s="2">
        <v>0.96164072340513296</v>
      </c>
      <c r="R44" s="1">
        <v>6.71665072760399E-2</v>
      </c>
      <c r="S44" s="1">
        <v>1.04508328850373</v>
      </c>
      <c r="T44" s="3" t="s">
        <v>108</v>
      </c>
      <c r="U44" s="20">
        <v>2016</v>
      </c>
    </row>
    <row r="45" spans="2:23" x14ac:dyDescent="0.25">
      <c r="B45" s="22" t="s">
        <v>45</v>
      </c>
      <c r="C45" s="20" t="s">
        <v>96</v>
      </c>
      <c r="D45" s="5">
        <v>9.2799999999999905</v>
      </c>
      <c r="E45" s="23">
        <v>0.35752143333875702</v>
      </c>
      <c r="F45" s="1">
        <v>4.1422670738315702E-2</v>
      </c>
      <c r="G45" s="23">
        <v>16.9433074666306</v>
      </c>
      <c r="H45" s="5">
        <v>5.64068114986443</v>
      </c>
      <c r="I45" s="2">
        <v>4.54137174489775E-2</v>
      </c>
      <c r="J45" s="1">
        <v>8.1173408351534696E-3</v>
      </c>
      <c r="K45" s="2">
        <v>0.115783779244164</v>
      </c>
      <c r="L45" s="1">
        <v>2.52909964805491E-2</v>
      </c>
      <c r="M45" s="2">
        <v>0.28172718795644602</v>
      </c>
      <c r="N45" s="1">
        <v>6.9861824548385895E-2</v>
      </c>
      <c r="O45" s="24">
        <v>8.0229014999999997</v>
      </c>
      <c r="P45" s="13">
        <v>0.32754075999999999</v>
      </c>
      <c r="Q45" s="2">
        <v>0.98471795301728104</v>
      </c>
      <c r="R45" s="1">
        <v>9.0333788200511703E-2</v>
      </c>
      <c r="S45" s="1">
        <v>0.55944000720977705</v>
      </c>
      <c r="T45" s="3" t="s">
        <v>108</v>
      </c>
      <c r="U45" s="20">
        <v>2016</v>
      </c>
    </row>
    <row r="46" spans="2:23" x14ac:dyDescent="0.25">
      <c r="B46" s="22" t="s">
        <v>46</v>
      </c>
      <c r="C46" s="20" t="s">
        <v>96</v>
      </c>
      <c r="D46" s="5">
        <v>9.2799999999999905</v>
      </c>
      <c r="E46" s="23">
        <v>0.76373809551387095</v>
      </c>
      <c r="F46" s="1">
        <v>8.9418774589814898E-2</v>
      </c>
      <c r="G46" s="23">
        <v>16.099761989931999</v>
      </c>
      <c r="H46" s="5">
        <v>5.7875074350112499</v>
      </c>
      <c r="I46" s="2">
        <v>9.8067026374611899E-2</v>
      </c>
      <c r="J46" s="1">
        <v>1.43650071675612E-2</v>
      </c>
      <c r="K46" s="2">
        <v>0.26734518828324499</v>
      </c>
      <c r="L46" s="1">
        <v>6.2201735746473197E-2</v>
      </c>
      <c r="M46" s="2">
        <v>0.26837369535234001</v>
      </c>
      <c r="N46" s="1">
        <v>6.4741873003532596E-2</v>
      </c>
      <c r="O46" s="24">
        <v>14.992811</v>
      </c>
      <c r="P46" s="13">
        <v>0.34451251999999999</v>
      </c>
      <c r="Q46" s="2">
        <v>0.98547879039406605</v>
      </c>
      <c r="R46" s="1">
        <v>9.2239117605622603E-2</v>
      </c>
      <c r="S46" s="1">
        <v>0.55087805508992704</v>
      </c>
      <c r="T46" s="3" t="s">
        <v>108</v>
      </c>
      <c r="U46" s="20">
        <v>2016</v>
      </c>
    </row>
    <row r="47" spans="2:23" x14ac:dyDescent="0.25">
      <c r="B47" s="22" t="s">
        <v>47</v>
      </c>
      <c r="C47" s="20" t="s">
        <v>97</v>
      </c>
      <c r="D47" s="5">
        <v>6.53</v>
      </c>
      <c r="E47" s="23">
        <v>11.432698031049</v>
      </c>
      <c r="F47" s="1">
        <v>1.21965153689925</v>
      </c>
      <c r="G47" s="23">
        <v>298.375518949124</v>
      </c>
      <c r="H47" s="5">
        <v>31.779558069126001</v>
      </c>
      <c r="I47" s="2">
        <v>0.117312338729465</v>
      </c>
      <c r="J47" s="1">
        <v>1.75959991958098E-2</v>
      </c>
      <c r="K47" s="2">
        <v>6.3454580614530096</v>
      </c>
      <c r="L47" s="1">
        <v>1.1057630066550499</v>
      </c>
      <c r="M47" s="2">
        <v>1.8152020181028398E-2</v>
      </c>
      <c r="N47" s="1">
        <v>3.5904995951258202E-3</v>
      </c>
      <c r="O47" s="24">
        <v>14.061408999999999</v>
      </c>
      <c r="P47" s="13">
        <v>1.3102005999999999</v>
      </c>
      <c r="Q47" s="2">
        <v>0.84390231245462899</v>
      </c>
      <c r="R47" s="1">
        <v>7.8526935953412993E-2</v>
      </c>
      <c r="S47" s="1">
        <v>0.44218500685691797</v>
      </c>
      <c r="T47" s="3" t="s">
        <v>108</v>
      </c>
      <c r="U47" s="20" t="s">
        <v>114</v>
      </c>
      <c r="W47" s="23"/>
    </row>
    <row r="48" spans="2:23" x14ac:dyDescent="0.25">
      <c r="B48" s="22" t="s">
        <v>48</v>
      </c>
      <c r="C48" s="20" t="s">
        <v>97</v>
      </c>
      <c r="D48" s="5">
        <v>6.53</v>
      </c>
      <c r="E48" s="23">
        <v>0.23529275893151699</v>
      </c>
      <c r="F48" s="1">
        <v>2.5069508322111099E-2</v>
      </c>
      <c r="G48" s="23">
        <v>284.44242415013503</v>
      </c>
      <c r="H48" s="5">
        <v>27.762308128728598</v>
      </c>
      <c r="I48" s="2">
        <v>0</v>
      </c>
      <c r="J48" s="1" t="s">
        <v>114</v>
      </c>
      <c r="K48" s="2">
        <v>4.1711959185333103E-2</v>
      </c>
      <c r="L48" s="1">
        <v>7.8933713385775494E-3</v>
      </c>
      <c r="M48" s="2">
        <v>8.5319396390404903E-5</v>
      </c>
      <c r="N48" s="1" t="s">
        <v>114</v>
      </c>
      <c r="O48" s="24" t="s">
        <v>114</v>
      </c>
      <c r="P48" s="13">
        <v>6.2447234999999997E-2</v>
      </c>
      <c r="Q48" s="2">
        <v>0.85119152936536202</v>
      </c>
      <c r="R48" s="1">
        <v>7.1988371271391696E-2</v>
      </c>
      <c r="S48" s="1">
        <v>0.19199243002324401</v>
      </c>
      <c r="T48" s="3" t="s">
        <v>108</v>
      </c>
      <c r="U48" s="20" t="s">
        <v>114</v>
      </c>
      <c r="W48" s="23"/>
    </row>
    <row r="49" spans="2:23" x14ac:dyDescent="0.25">
      <c r="B49" s="22" t="s">
        <v>49</v>
      </c>
      <c r="C49" s="20" t="s">
        <v>96</v>
      </c>
      <c r="D49" s="5">
        <v>7.71</v>
      </c>
      <c r="E49" s="23">
        <v>0.72916616631173903</v>
      </c>
      <c r="F49" s="1">
        <v>0.10285836324735</v>
      </c>
      <c r="G49" s="23">
        <v>17.125576292493101</v>
      </c>
      <c r="H49" s="5">
        <v>9.7577349975509104</v>
      </c>
      <c r="I49" s="2">
        <v>3.6671671240064298E-2</v>
      </c>
      <c r="J49" s="1">
        <v>9.1387133854033999E-3</v>
      </c>
      <c r="K49" s="2">
        <v>0.26580837837004301</v>
      </c>
      <c r="L49" s="1">
        <v>6.3865797115612993E-2</v>
      </c>
      <c r="M49" s="2">
        <v>0.121236661020565</v>
      </c>
      <c r="N49" s="1">
        <v>3.7539400358755602E-2</v>
      </c>
      <c r="O49" s="24">
        <v>14.436365</v>
      </c>
      <c r="P49" s="13">
        <v>0.68959009999999998</v>
      </c>
      <c r="Q49" s="2">
        <v>0.98455355531832001</v>
      </c>
      <c r="R49" s="1">
        <v>0.13719424528879201</v>
      </c>
      <c r="S49" s="1">
        <v>0.29748797591442699</v>
      </c>
      <c r="T49" s="3" t="s">
        <v>110</v>
      </c>
      <c r="U49" s="20">
        <v>2017</v>
      </c>
      <c r="W49" s="2"/>
    </row>
    <row r="50" spans="2:23" x14ac:dyDescent="0.25">
      <c r="B50" s="22" t="s">
        <v>50</v>
      </c>
      <c r="C50" s="20" t="s">
        <v>96</v>
      </c>
      <c r="D50" s="5">
        <v>6.67</v>
      </c>
      <c r="E50" s="23">
        <v>2.7082784426753201E-2</v>
      </c>
      <c r="F50" s="1">
        <v>1.3427894519126101E-2</v>
      </c>
      <c r="G50" s="23">
        <v>19.09972298996</v>
      </c>
      <c r="H50" s="5">
        <v>14.485999980618599</v>
      </c>
      <c r="I50" s="2">
        <v>1.5190567171077101E-2</v>
      </c>
      <c r="J50" s="1">
        <v>1.08570769894483E-2</v>
      </c>
      <c r="K50" s="2">
        <v>2.78206535475089E-2</v>
      </c>
      <c r="L50" s="1">
        <v>9.1865070920678794E-3</v>
      </c>
      <c r="M50" s="2">
        <v>0.353176843560568</v>
      </c>
      <c r="N50" s="1">
        <v>0.266346977653172</v>
      </c>
      <c r="O50" s="24">
        <v>24.692316000000002</v>
      </c>
      <c r="P50" s="13">
        <v>6.3372440000000001</v>
      </c>
      <c r="Q50" s="2">
        <v>0.98277297011434495</v>
      </c>
      <c r="R50" s="1">
        <v>0.196918495933501</v>
      </c>
      <c r="S50" s="1">
        <v>0.35757757105884702</v>
      </c>
      <c r="T50" s="3" t="s">
        <v>108</v>
      </c>
      <c r="U50" s="20">
        <v>2016</v>
      </c>
    </row>
    <row r="51" spans="2:23" x14ac:dyDescent="0.25">
      <c r="B51" s="22" t="s">
        <v>51</v>
      </c>
      <c r="C51" s="20" t="s">
        <v>96</v>
      </c>
      <c r="D51" s="5">
        <v>6.67</v>
      </c>
      <c r="E51" s="23">
        <v>12.4248576443903</v>
      </c>
      <c r="F51" s="1">
        <v>1.55985961506465</v>
      </c>
      <c r="G51" s="23">
        <v>24.892709056643799</v>
      </c>
      <c r="H51" s="5">
        <v>7.3857868001626397</v>
      </c>
      <c r="I51" s="2">
        <v>8.4944190215995904E-2</v>
      </c>
      <c r="J51" s="1">
        <v>1.3497462394793399E-2</v>
      </c>
      <c r="K51" s="2">
        <v>4.8471989432455002E-2</v>
      </c>
      <c r="L51" s="1">
        <v>1.02266749415456E-2</v>
      </c>
      <c r="M51" s="2">
        <v>0.63668582356219605</v>
      </c>
      <c r="N51" s="1">
        <v>0.14014100978694499</v>
      </c>
      <c r="O51" s="24">
        <v>14.323594</v>
      </c>
      <c r="P51" s="13">
        <v>9.4418927999999999E-2</v>
      </c>
      <c r="Q51" s="2">
        <v>0.977547975796344</v>
      </c>
      <c r="R51" s="1">
        <v>0.106678049908966</v>
      </c>
      <c r="S51" s="1">
        <v>0.76854399593995504</v>
      </c>
      <c r="T51" s="3" t="s">
        <v>108</v>
      </c>
      <c r="U51" s="20">
        <v>2016</v>
      </c>
    </row>
    <row r="52" spans="2:23" x14ac:dyDescent="0.25">
      <c r="B52" s="22" t="s">
        <v>52</v>
      </c>
      <c r="C52" s="20" t="s">
        <v>96</v>
      </c>
      <c r="D52" s="5">
        <v>8.2899999999999903</v>
      </c>
      <c r="E52" s="23">
        <v>0</v>
      </c>
      <c r="F52" s="1" t="s">
        <v>114</v>
      </c>
      <c r="G52" s="23">
        <v>31.7239196338966</v>
      </c>
      <c r="H52" s="5">
        <v>8.4144172816440097</v>
      </c>
      <c r="I52" s="2">
        <v>0.117175707317029</v>
      </c>
      <c r="J52" s="1">
        <v>1.7881042774050102E-2</v>
      </c>
      <c r="K52" s="2">
        <v>0.446664496831914</v>
      </c>
      <c r="L52" s="1">
        <v>0.106820176636038</v>
      </c>
      <c r="M52" s="2">
        <v>0.20781722632548599</v>
      </c>
      <c r="N52" s="1">
        <v>5.1654975494129E-2</v>
      </c>
      <c r="O52" s="24">
        <v>15.917992999999999</v>
      </c>
      <c r="P52" s="13" t="s">
        <v>114</v>
      </c>
      <c r="Q52" s="2">
        <v>0.97138655299291399</v>
      </c>
      <c r="R52" s="1">
        <v>0.11260732855957099</v>
      </c>
      <c r="S52" s="1">
        <v>0.57011473956304703</v>
      </c>
      <c r="T52" s="3" t="s">
        <v>108</v>
      </c>
      <c r="U52" s="20">
        <v>2016</v>
      </c>
    </row>
    <row r="53" spans="2:23" x14ac:dyDescent="0.25">
      <c r="B53" s="22" t="s">
        <v>53</v>
      </c>
      <c r="C53" s="20" t="s">
        <v>96</v>
      </c>
      <c r="D53" s="5">
        <v>7.66</v>
      </c>
      <c r="E53" s="23">
        <v>0.19713153390038701</v>
      </c>
      <c r="F53" s="1">
        <v>3.3197538147074303E-2</v>
      </c>
      <c r="G53" s="23">
        <v>3.2662239593948499</v>
      </c>
      <c r="H53" s="5">
        <v>9.3199230480993407</v>
      </c>
      <c r="I53" s="2">
        <v>1.65967946107013E-2</v>
      </c>
      <c r="J53" s="1">
        <v>9.1730045164037308E-3</v>
      </c>
      <c r="K53" s="2">
        <v>2.45485027270907E-2</v>
      </c>
      <c r="L53" s="1">
        <v>7.19788769163472E-3</v>
      </c>
      <c r="M53" s="2">
        <v>0.40337038943833597</v>
      </c>
      <c r="N53" s="1">
        <v>0.23967267888833599</v>
      </c>
      <c r="O53" s="24">
        <v>21.525217000000001</v>
      </c>
      <c r="P53" s="13">
        <v>0.23431779</v>
      </c>
      <c r="Q53" s="2">
        <v>0.99705402335985105</v>
      </c>
      <c r="R53" s="1">
        <v>0.13977690871848</v>
      </c>
      <c r="S53" s="1">
        <v>0.44749382583177999</v>
      </c>
      <c r="T53" s="3" t="s">
        <v>111</v>
      </c>
      <c r="U53" s="20">
        <v>2017</v>
      </c>
    </row>
    <row r="54" spans="2:23" x14ac:dyDescent="0.25">
      <c r="B54" s="22" t="s">
        <v>54</v>
      </c>
      <c r="C54" s="20" t="s">
        <v>96</v>
      </c>
      <c r="D54" s="5">
        <v>7.66</v>
      </c>
      <c r="E54" s="23">
        <v>0.37037741240629402</v>
      </c>
      <c r="F54" s="1">
        <v>4.4772204647605902E-2</v>
      </c>
      <c r="G54" s="23">
        <v>8.3903830334438805</v>
      </c>
      <c r="H54" s="5">
        <v>5.87128860996956</v>
      </c>
      <c r="I54" s="2">
        <v>6.5581289615821298E-3</v>
      </c>
      <c r="J54" s="1">
        <v>5.6730037349603602E-3</v>
      </c>
      <c r="K54" s="2">
        <v>0.16185239288936301</v>
      </c>
      <c r="L54" s="1">
        <v>3.9856926286094101E-2</v>
      </c>
      <c r="M54" s="2">
        <v>3.8941325574577197E-2</v>
      </c>
      <c r="N54" s="1">
        <v>3.46073143465759E-2</v>
      </c>
      <c r="O54" s="24">
        <v>19.771317</v>
      </c>
      <c r="P54" s="13">
        <v>0.79635608000000002</v>
      </c>
      <c r="Q54" s="2">
        <v>0.99243227876418905</v>
      </c>
      <c r="R54" s="1">
        <v>9.7430839027086005E-2</v>
      </c>
      <c r="S54" s="1">
        <v>0.52885635963353195</v>
      </c>
      <c r="T54" s="3" t="s">
        <v>111</v>
      </c>
      <c r="U54" s="20">
        <v>2017</v>
      </c>
    </row>
    <row r="55" spans="2:23" x14ac:dyDescent="0.25">
      <c r="B55" s="22" t="s">
        <v>55</v>
      </c>
      <c r="C55" s="20" t="s">
        <v>96</v>
      </c>
      <c r="D55" s="5">
        <v>8</v>
      </c>
      <c r="E55" s="23">
        <v>0.225086580322374</v>
      </c>
      <c r="F55" s="1">
        <v>3.36940027631168E-2</v>
      </c>
      <c r="G55" s="23">
        <v>7.4172063437345397</v>
      </c>
      <c r="H55" s="5">
        <v>9.2482012253802299</v>
      </c>
      <c r="I55" s="2">
        <v>3.4302598740305397E-2</v>
      </c>
      <c r="J55" s="1">
        <v>8.0030225881815194E-3</v>
      </c>
      <c r="K55" s="2">
        <v>4.96436894188425E-2</v>
      </c>
      <c r="L55" s="1">
        <v>1.30399961251213E-2</v>
      </c>
      <c r="M55" s="2">
        <v>0.40862555679976598</v>
      </c>
      <c r="N55" s="1">
        <v>0.12537076077773901</v>
      </c>
      <c r="O55" s="24">
        <v>13.671898000000001</v>
      </c>
      <c r="P55" s="13">
        <v>0.19791557000000001</v>
      </c>
      <c r="Q55" s="2">
        <v>0.99331003724929701</v>
      </c>
      <c r="R55" s="1">
        <v>0.137665026855642</v>
      </c>
      <c r="S55" s="1">
        <v>0.506000010967254</v>
      </c>
      <c r="T55" s="3" t="s">
        <v>108</v>
      </c>
      <c r="U55" s="20" t="s">
        <v>114</v>
      </c>
    </row>
    <row r="56" spans="2:23" x14ac:dyDescent="0.25">
      <c r="B56" s="22" t="s">
        <v>56</v>
      </c>
      <c r="C56" s="20" t="s">
        <v>96</v>
      </c>
      <c r="D56" s="5">
        <v>8</v>
      </c>
      <c r="E56" s="23">
        <v>0.23449750768521299</v>
      </c>
      <c r="F56" s="1">
        <v>3.0883777484883801E-2</v>
      </c>
      <c r="G56" s="23">
        <v>12.493430041277801</v>
      </c>
      <c r="H56" s="5">
        <v>7.5126782250072504</v>
      </c>
      <c r="I56" s="2">
        <v>1.47541892692848E-2</v>
      </c>
      <c r="J56" s="1">
        <v>4.8260813320299802E-3</v>
      </c>
      <c r="K56" s="2">
        <v>6.0308290095634397E-2</v>
      </c>
      <c r="L56" s="1">
        <v>1.4977184652521E-2</v>
      </c>
      <c r="M56" s="2">
        <v>0.19655877868830701</v>
      </c>
      <c r="N56" s="1">
        <v>7.4850782496553595E-2</v>
      </c>
      <c r="O56" s="24">
        <v>13.646202000000001</v>
      </c>
      <c r="P56" s="13">
        <v>0.19539425999999999</v>
      </c>
      <c r="Q56" s="2">
        <v>0.98873152805364894</v>
      </c>
      <c r="R56" s="1">
        <v>0.116272316623675</v>
      </c>
      <c r="S56" s="1">
        <v>0.30042478341971801</v>
      </c>
      <c r="T56" s="3" t="s">
        <v>108</v>
      </c>
      <c r="U56" s="20" t="s">
        <v>114</v>
      </c>
    </row>
    <row r="57" spans="2:23" x14ac:dyDescent="0.25">
      <c r="B57" s="22" t="s">
        <v>57</v>
      </c>
      <c r="C57" s="20" t="s">
        <v>96</v>
      </c>
      <c r="D57" s="5">
        <v>7.89</v>
      </c>
      <c r="E57" s="23">
        <v>0.176213176125494</v>
      </c>
      <c r="F57" s="1">
        <v>4.4470908463837597E-2</v>
      </c>
      <c r="G57" s="23">
        <v>5.6541441983698899</v>
      </c>
      <c r="H57" s="5">
        <v>13.2602872458757</v>
      </c>
      <c r="I57" s="2">
        <v>2.2713896075286101E-2</v>
      </c>
      <c r="J57" s="1">
        <v>1.89685737666444E-2</v>
      </c>
      <c r="K57" s="2">
        <v>0.14720296576008901</v>
      </c>
      <c r="L57" s="1">
        <v>4.4269287534341902E-2</v>
      </c>
      <c r="M57" s="2">
        <v>0.13367652762615401</v>
      </c>
      <c r="N57" s="1">
        <v>0.11574543964293001</v>
      </c>
      <c r="O57" s="24">
        <v>20.215405000000001</v>
      </c>
      <c r="P57" s="13" t="s">
        <v>114</v>
      </c>
      <c r="Q57" s="2">
        <v>0.99490023435762298</v>
      </c>
      <c r="R57" s="1">
        <v>0.187922335016249</v>
      </c>
      <c r="S57" s="1">
        <v>0.94566264324188198</v>
      </c>
      <c r="T57" s="3" t="s">
        <v>109</v>
      </c>
      <c r="U57" s="20">
        <v>2016</v>
      </c>
    </row>
    <row r="58" spans="2:23" x14ac:dyDescent="0.25">
      <c r="B58" s="22" t="s">
        <v>58</v>
      </c>
      <c r="C58" s="20" t="s">
        <v>96</v>
      </c>
      <c r="D58" s="5">
        <v>7.89</v>
      </c>
      <c r="E58" s="23">
        <v>0.35502623391791199</v>
      </c>
      <c r="F58" s="1">
        <v>4.0193870312526699E-2</v>
      </c>
      <c r="G58" s="23">
        <v>2.0818381620631299</v>
      </c>
      <c r="H58" s="5">
        <v>4.7581098372048096</v>
      </c>
      <c r="I58" s="2">
        <v>2.23411783804509E-2</v>
      </c>
      <c r="J58" s="1">
        <v>7.0757693437835199E-3</v>
      </c>
      <c r="K58" s="2">
        <v>0.113211863890099</v>
      </c>
      <c r="L58" s="1">
        <v>3.3386604802715797E-2</v>
      </c>
      <c r="M58" s="2">
        <v>0.16481502743302601</v>
      </c>
      <c r="N58" s="1">
        <v>6.7544821212371306E-2</v>
      </c>
      <c r="O58" s="24">
        <v>18.896557000000001</v>
      </c>
      <c r="P58" s="13">
        <v>0.18410045999999999</v>
      </c>
      <c r="Q58" s="2">
        <v>0.99812228228368405</v>
      </c>
      <c r="R58" s="1">
        <v>8.2289603129502994E-2</v>
      </c>
      <c r="S58" s="1">
        <v>0.58406114085560401</v>
      </c>
      <c r="T58" s="3" t="s">
        <v>109</v>
      </c>
      <c r="U58" s="20">
        <v>2016</v>
      </c>
    </row>
    <row r="59" spans="2:23" x14ac:dyDescent="0.25">
      <c r="B59" s="22" t="s">
        <v>59</v>
      </c>
      <c r="C59" s="20" t="s">
        <v>96</v>
      </c>
      <c r="D59" s="5">
        <v>7.71</v>
      </c>
      <c r="E59" s="23">
        <v>1.24480638388514</v>
      </c>
      <c r="F59" s="1">
        <v>0.14335521133033199</v>
      </c>
      <c r="G59" s="23">
        <v>12.914015799203</v>
      </c>
      <c r="H59" s="5">
        <v>5.6740012607224202</v>
      </c>
      <c r="I59" s="2">
        <v>0.11312582888662701</v>
      </c>
      <c r="J59" s="1">
        <v>1.5466623507249699E-2</v>
      </c>
      <c r="K59" s="2">
        <v>0.55746493427717403</v>
      </c>
      <c r="L59" s="1">
        <v>0.113257505949482</v>
      </c>
      <c r="M59" s="2">
        <v>0.16869577557690599</v>
      </c>
      <c r="N59" s="1">
        <v>3.5354352071825003E-2</v>
      </c>
      <c r="O59" s="24">
        <v>14.305441999999999</v>
      </c>
      <c r="P59" s="13">
        <v>0.82996130000000001</v>
      </c>
      <c r="Q59" s="2">
        <v>0.98835217996440905</v>
      </c>
      <c r="R59" s="1">
        <v>9.2250726193735505E-2</v>
      </c>
      <c r="S59" s="1">
        <v>0.94292516127847203</v>
      </c>
      <c r="T59" s="3" t="s">
        <v>110</v>
      </c>
      <c r="U59" s="20">
        <v>2017</v>
      </c>
    </row>
    <row r="60" spans="2:23" x14ac:dyDescent="0.25">
      <c r="B60" s="22" t="s">
        <v>60</v>
      </c>
      <c r="C60" s="20" t="s">
        <v>96</v>
      </c>
      <c r="D60" s="5">
        <v>7.07</v>
      </c>
      <c r="E60" s="23">
        <v>0.25441733938287903</v>
      </c>
      <c r="F60" s="1">
        <v>2.91405013323351E-2</v>
      </c>
      <c r="G60" s="23">
        <v>5.6187201546122498</v>
      </c>
      <c r="H60" s="5">
        <v>4.7939980019761403</v>
      </c>
      <c r="I60" s="2">
        <v>7.6180578698920601E-2</v>
      </c>
      <c r="J60" s="1">
        <v>1.2015645475396399E-2</v>
      </c>
      <c r="K60" s="2">
        <v>2.2734549658986102E-2</v>
      </c>
      <c r="L60" s="1">
        <v>5.0429537000111898E-3</v>
      </c>
      <c r="M60" s="2">
        <v>0.77016104577324795</v>
      </c>
      <c r="N60" s="1">
        <v>0.175274089376799</v>
      </c>
      <c r="O60" s="24">
        <v>12.230803999999999</v>
      </c>
      <c r="P60" s="13">
        <v>6.5211913999999996E-2</v>
      </c>
      <c r="Q60" s="2">
        <v>0.99493218513831205</v>
      </c>
      <c r="R60" s="1">
        <v>8.2495885579752098E-2</v>
      </c>
      <c r="S60" s="1">
        <v>0.45262376965845302</v>
      </c>
      <c r="T60" s="3" t="s">
        <v>108</v>
      </c>
      <c r="U60" s="20">
        <v>2017</v>
      </c>
    </row>
    <row r="61" spans="2:23" x14ac:dyDescent="0.25">
      <c r="B61" s="22" t="s">
        <v>61</v>
      </c>
      <c r="C61" s="20" t="s">
        <v>96</v>
      </c>
      <c r="D61" s="5">
        <v>7.07</v>
      </c>
      <c r="E61" s="23">
        <v>0.15693110307028299</v>
      </c>
      <c r="F61" s="1">
        <v>1.9862002492915799E-2</v>
      </c>
      <c r="G61" s="23">
        <v>1.6391206722568299</v>
      </c>
      <c r="H61" s="5">
        <v>5.3277600202424003</v>
      </c>
      <c r="I61" s="2">
        <v>7.6039946781297401E-3</v>
      </c>
      <c r="J61" s="1">
        <v>5.0366124353176901E-3</v>
      </c>
      <c r="K61" s="2">
        <v>2.9734002116087802E-2</v>
      </c>
      <c r="L61" s="1">
        <v>7.5281177995931096E-3</v>
      </c>
      <c r="M61" s="2">
        <v>0.203652989742271</v>
      </c>
      <c r="N61" s="1">
        <v>0.14078630748545501</v>
      </c>
      <c r="O61" s="24">
        <v>29.603391999999999</v>
      </c>
      <c r="P61" s="13" t="s">
        <v>114</v>
      </c>
      <c r="Q61" s="2">
        <v>0.99852159212874403</v>
      </c>
      <c r="R61" s="1">
        <v>8.9964492563763501E-2</v>
      </c>
      <c r="S61" s="1">
        <v>0.52828343814914502</v>
      </c>
      <c r="T61" s="3" t="s">
        <v>108</v>
      </c>
      <c r="U61" s="20">
        <v>2017</v>
      </c>
    </row>
    <row r="62" spans="2:23" x14ac:dyDescent="0.25">
      <c r="B62" s="22" t="s">
        <v>62</v>
      </c>
      <c r="C62" s="20" t="s">
        <v>96</v>
      </c>
      <c r="D62" s="5">
        <v>7.5</v>
      </c>
      <c r="E62" s="23">
        <v>0.30356900687706301</v>
      </c>
      <c r="F62" s="1">
        <v>4.8310712367430002E-2</v>
      </c>
      <c r="G62" s="23">
        <v>9.0592443259741504</v>
      </c>
      <c r="H62" s="5">
        <v>10.558545937538501</v>
      </c>
      <c r="I62" s="2">
        <v>2.2006196886850401E-2</v>
      </c>
      <c r="J62" s="1">
        <v>8.7597778642543502E-3</v>
      </c>
      <c r="K62" s="2">
        <v>0.118757611628236</v>
      </c>
      <c r="L62" s="1">
        <v>2.9643416028989698E-2</v>
      </c>
      <c r="M62" s="2">
        <v>0.15633419640313101</v>
      </c>
      <c r="N62" s="1">
        <v>6.8515354339687196E-2</v>
      </c>
      <c r="O62" s="24">
        <v>16.339500000000001</v>
      </c>
      <c r="P62" s="13">
        <v>0.53289688000000002</v>
      </c>
      <c r="Q62" s="2">
        <v>0.99182899810499603</v>
      </c>
      <c r="R62" s="1">
        <v>0.15414988680508099</v>
      </c>
      <c r="S62" s="1">
        <v>0.60785715388400197</v>
      </c>
      <c r="T62" s="3" t="s">
        <v>108</v>
      </c>
      <c r="U62" s="20" t="s">
        <v>114</v>
      </c>
    </row>
    <row r="63" spans="2:23" x14ac:dyDescent="0.25">
      <c r="B63" s="22" t="s">
        <v>63</v>
      </c>
      <c r="C63" s="20" t="s">
        <v>96</v>
      </c>
      <c r="D63" s="5">
        <v>7.5</v>
      </c>
      <c r="E63" s="23">
        <v>0.86355958932025301</v>
      </c>
      <c r="F63" s="1">
        <v>0.104343687029175</v>
      </c>
      <c r="G63" s="23">
        <v>4.9496320833545102</v>
      </c>
      <c r="H63" s="5">
        <v>7.0089992257625298</v>
      </c>
      <c r="I63" s="2">
        <v>6.7457160663455E-3</v>
      </c>
      <c r="J63" s="1">
        <v>6.37951598725605E-3</v>
      </c>
      <c r="K63" s="2">
        <v>0.42666096719227098</v>
      </c>
      <c r="L63" s="1">
        <v>0.12945393025253599</v>
      </c>
      <c r="M63" s="2">
        <v>1.5564402504426301E-2</v>
      </c>
      <c r="N63" s="1">
        <v>1.5315223121551501E-2</v>
      </c>
      <c r="O63" s="24">
        <v>31.447697000000002</v>
      </c>
      <c r="P63" s="13">
        <v>0.85992444000000001</v>
      </c>
      <c r="Q63" s="2">
        <v>0.99553567034099</v>
      </c>
      <c r="R63" s="1">
        <v>0.10811673305106501</v>
      </c>
      <c r="S63" s="1">
        <v>0.36630000352859499</v>
      </c>
      <c r="T63" s="3" t="s">
        <v>108</v>
      </c>
      <c r="U63" s="20" t="s">
        <v>114</v>
      </c>
    </row>
    <row r="64" spans="2:23" x14ac:dyDescent="0.25">
      <c r="B64" s="22" t="s">
        <v>64</v>
      </c>
      <c r="C64" s="20" t="s">
        <v>97</v>
      </c>
      <c r="D64" s="5">
        <v>4.83</v>
      </c>
      <c r="E64" s="23">
        <v>2.57116894717957</v>
      </c>
      <c r="F64" s="1">
        <v>0.87163643656126899</v>
      </c>
      <c r="G64" s="23">
        <v>330.850666482024</v>
      </c>
      <c r="H64" s="5">
        <v>120.080788371295</v>
      </c>
      <c r="I64" s="2">
        <v>0.16117003625182899</v>
      </c>
      <c r="J64" s="1">
        <v>0.110491251532045</v>
      </c>
      <c r="K64" s="2">
        <v>1.3964248526724301</v>
      </c>
      <c r="L64" s="1">
        <v>0.697471249405063</v>
      </c>
      <c r="M64" s="2">
        <v>0.103473655054903</v>
      </c>
      <c r="N64" s="1">
        <v>8.0335780300627199E-2</v>
      </c>
      <c r="O64" s="24">
        <v>16.739287999999998</v>
      </c>
      <c r="P64" s="13">
        <v>0.48118758</v>
      </c>
      <c r="Q64" s="2">
        <v>0.82691266313475698</v>
      </c>
      <c r="R64" s="1">
        <v>0.35267818737268097</v>
      </c>
      <c r="S64" s="1">
        <v>0.81846201361417703</v>
      </c>
      <c r="T64" s="3" t="s">
        <v>108</v>
      </c>
      <c r="U64" s="20" t="s">
        <v>114</v>
      </c>
      <c r="W64" s="23"/>
    </row>
    <row r="65" spans="2:23" x14ac:dyDescent="0.25">
      <c r="B65" s="22" t="s">
        <v>65</v>
      </c>
      <c r="C65" s="20" t="s">
        <v>97</v>
      </c>
      <c r="D65" s="5">
        <v>4.83</v>
      </c>
      <c r="E65" s="23">
        <v>3.2008069077169798</v>
      </c>
      <c r="F65" s="1">
        <v>0.47474704009514801</v>
      </c>
      <c r="G65" s="23">
        <v>445.84549064854502</v>
      </c>
      <c r="H65" s="5">
        <v>67.420568634942001</v>
      </c>
      <c r="I65" s="2">
        <v>0</v>
      </c>
      <c r="J65" s="1" t="s">
        <v>114</v>
      </c>
      <c r="K65" s="2">
        <v>1.1739916780135999</v>
      </c>
      <c r="L65" s="1">
        <v>0.30888311333517299</v>
      </c>
      <c r="M65" s="2">
        <v>0</v>
      </c>
      <c r="N65" s="1" t="s">
        <v>114</v>
      </c>
      <c r="O65" s="24" t="s">
        <v>114</v>
      </c>
      <c r="P65" s="13">
        <v>0.33588138000000001</v>
      </c>
      <c r="Q65" s="2">
        <v>0.76675214394973301</v>
      </c>
      <c r="R65" s="1">
        <v>0.12895926397221499</v>
      </c>
      <c r="S65" s="1">
        <v>0.215718668935696</v>
      </c>
      <c r="T65" s="3" t="s">
        <v>108</v>
      </c>
      <c r="U65" s="20" t="s">
        <v>114</v>
      </c>
      <c r="W65" s="23"/>
    </row>
    <row r="66" spans="2:23" x14ac:dyDescent="0.25">
      <c r="B66" s="22" t="s">
        <v>66</v>
      </c>
      <c r="C66" s="20" t="s">
        <v>96</v>
      </c>
      <c r="D66" s="5">
        <v>9.94</v>
      </c>
      <c r="E66" s="23">
        <v>6.9129826213264201</v>
      </c>
      <c r="F66" s="1">
        <v>1.4460944855789799</v>
      </c>
      <c r="G66" s="23">
        <v>45.382835443256198</v>
      </c>
      <c r="H66" s="5">
        <v>19.747139302429101</v>
      </c>
      <c r="I66" s="2">
        <v>0.30247042109941302</v>
      </c>
      <c r="J66" s="1">
        <v>6.8548231235513804E-2</v>
      </c>
      <c r="K66" s="2">
        <v>3.08299679992097</v>
      </c>
      <c r="L66" s="1">
        <v>1.0636007320710601</v>
      </c>
      <c r="M66" s="2">
        <v>8.9343774833019404E-2</v>
      </c>
      <c r="N66" s="1">
        <v>3.1441202150276203E-2</v>
      </c>
      <c r="O66" s="24">
        <v>13.380281999999999</v>
      </c>
      <c r="P66" s="13">
        <v>0.58929478999999996</v>
      </c>
      <c r="Q66" s="2">
        <v>0.95906686903848404</v>
      </c>
      <c r="R66" s="1">
        <v>0.23208845673311401</v>
      </c>
      <c r="S66" s="1">
        <v>0.14200157892357401</v>
      </c>
      <c r="T66" s="3" t="s">
        <v>113</v>
      </c>
      <c r="U66" s="20">
        <v>2015</v>
      </c>
    </row>
    <row r="67" spans="2:23" x14ac:dyDescent="0.25">
      <c r="B67" s="22" t="s">
        <v>67</v>
      </c>
      <c r="C67" s="20" t="s">
        <v>96</v>
      </c>
      <c r="D67" s="5">
        <v>9.94</v>
      </c>
      <c r="E67" s="23">
        <v>2.3500637337969001</v>
      </c>
      <c r="F67" s="1">
        <v>0.35288720411453001</v>
      </c>
      <c r="G67" s="23">
        <v>40.782821494882199</v>
      </c>
      <c r="H67" s="5">
        <v>12.4943423403859</v>
      </c>
      <c r="I67" s="2">
        <v>0.16642289633108501</v>
      </c>
      <c r="J67" s="1">
        <v>2.8375082465845299E-2</v>
      </c>
      <c r="K67" s="2">
        <v>1.05326575538974</v>
      </c>
      <c r="L67" s="1">
        <v>0.25336447572647502</v>
      </c>
      <c r="M67" s="2">
        <v>0.13644703186856899</v>
      </c>
      <c r="N67" s="1">
        <v>3.3839453573713499E-2</v>
      </c>
      <c r="O67" s="24" t="s">
        <v>114</v>
      </c>
      <c r="P67" s="13">
        <v>0.10336272000000001</v>
      </c>
      <c r="Q67" s="2">
        <v>0.96321585998482995</v>
      </c>
      <c r="R67" s="1">
        <v>0.153480485209773</v>
      </c>
      <c r="S67" s="1">
        <v>0.47883385118163402</v>
      </c>
      <c r="T67" s="3" t="s">
        <v>113</v>
      </c>
      <c r="U67" s="20">
        <v>2015</v>
      </c>
    </row>
    <row r="68" spans="2:23" x14ac:dyDescent="0.25">
      <c r="B68" s="22" t="s">
        <v>68</v>
      </c>
      <c r="C68" s="20" t="s">
        <v>96</v>
      </c>
      <c r="D68" s="5">
        <v>10.050000000000001</v>
      </c>
      <c r="E68" s="23">
        <v>5.2366166801182702E-2</v>
      </c>
      <c r="F68" s="1">
        <v>2.7748063517118299E-2</v>
      </c>
      <c r="G68" s="23">
        <v>11.5221566597515</v>
      </c>
      <c r="H68" s="5">
        <v>22.627654778248001</v>
      </c>
      <c r="I68" s="2">
        <v>7.3884931490649605E-2</v>
      </c>
      <c r="J68" s="1">
        <v>2.9664382223263699E-2</v>
      </c>
      <c r="K68" s="2">
        <v>0.24706145769503199</v>
      </c>
      <c r="L68" s="1">
        <v>0.101477664688121</v>
      </c>
      <c r="M68" s="2">
        <v>0.230209573873423</v>
      </c>
      <c r="N68" s="1">
        <v>0.115618926003091</v>
      </c>
      <c r="O68" s="24" t="s">
        <v>114</v>
      </c>
      <c r="P68" s="13" t="s">
        <v>114</v>
      </c>
      <c r="Q68" s="2">
        <v>0.98960756984648002</v>
      </c>
      <c r="R68" s="1">
        <v>0.302591452294178</v>
      </c>
      <c r="S68" s="1">
        <v>0.40852292917668798</v>
      </c>
      <c r="T68" s="3" t="s">
        <v>113</v>
      </c>
      <c r="U68" s="20">
        <v>2017</v>
      </c>
    </row>
    <row r="69" spans="2:23" x14ac:dyDescent="0.25">
      <c r="B69" s="22" t="s">
        <v>69</v>
      </c>
      <c r="C69" s="20" t="s">
        <v>96</v>
      </c>
      <c r="D69" s="5">
        <v>10.050000000000001</v>
      </c>
      <c r="E69" s="23">
        <v>0.439672736952051</v>
      </c>
      <c r="F69" s="1">
        <v>0.19778011718209201</v>
      </c>
      <c r="G69" s="23">
        <v>25.192070186355</v>
      </c>
      <c r="H69" s="5">
        <v>37.063066165363402</v>
      </c>
      <c r="I69" s="2">
        <v>0.16282324102044399</v>
      </c>
      <c r="J69" s="1">
        <v>8.6371951109736902E-2</v>
      </c>
      <c r="K69" s="2">
        <v>0.22545151188239801</v>
      </c>
      <c r="L69" s="1">
        <v>0.13993675109602099</v>
      </c>
      <c r="M69" s="2">
        <v>0.41935057534164999</v>
      </c>
      <c r="N69" s="1">
        <v>0.292726778566264</v>
      </c>
      <c r="O69" s="24" t="s">
        <v>114</v>
      </c>
      <c r="P69" s="13">
        <v>0.88640660000000004</v>
      </c>
      <c r="Q69" s="2">
        <v>0.97727796648098197</v>
      </c>
      <c r="R69" s="1">
        <v>0.47076355122505598</v>
      </c>
      <c r="S69" s="1">
        <v>0.62965001814640398</v>
      </c>
      <c r="T69" s="3" t="s">
        <v>113</v>
      </c>
      <c r="U69" s="20">
        <v>2017</v>
      </c>
    </row>
    <row r="70" spans="2:23" x14ac:dyDescent="0.25">
      <c r="B70" s="22" t="s">
        <v>70</v>
      </c>
      <c r="C70" s="20" t="s">
        <v>96</v>
      </c>
      <c r="D70" s="5">
        <v>10</v>
      </c>
      <c r="E70" s="23">
        <v>0.162255608563562</v>
      </c>
      <c r="F70" s="1">
        <v>2.1926474728198999E-2</v>
      </c>
      <c r="G70" s="23">
        <v>7.6086076513375698</v>
      </c>
      <c r="H70" s="5">
        <v>7.2061211726078502</v>
      </c>
      <c r="I70" s="2">
        <v>3.07778611432197E-2</v>
      </c>
      <c r="J70" s="1">
        <v>6.8180488388707603E-3</v>
      </c>
      <c r="K70" s="2">
        <v>0</v>
      </c>
      <c r="L70" s="1" t="s">
        <v>114</v>
      </c>
      <c r="M70" s="2">
        <v>1</v>
      </c>
      <c r="N70" s="1">
        <v>0.26875607482478697</v>
      </c>
      <c r="O70" s="24" t="s">
        <v>114</v>
      </c>
      <c r="P70" s="13">
        <v>0.19704337</v>
      </c>
      <c r="Q70" s="2">
        <v>0.99313740249182103</v>
      </c>
      <c r="R70" s="1">
        <v>0.111073244024709</v>
      </c>
      <c r="S70" s="1">
        <v>0.28391752046408097</v>
      </c>
      <c r="T70" s="3" t="s">
        <v>108</v>
      </c>
      <c r="U70" s="20">
        <v>2016</v>
      </c>
    </row>
    <row r="71" spans="2:23" x14ac:dyDescent="0.25">
      <c r="B71" s="22" t="s">
        <v>71</v>
      </c>
      <c r="C71" s="20" t="s">
        <v>96</v>
      </c>
      <c r="D71" s="5">
        <v>10</v>
      </c>
      <c r="E71" s="23">
        <v>0.25910827350631599</v>
      </c>
      <c r="F71" s="1">
        <v>3.6099879474906997E-2</v>
      </c>
      <c r="G71" s="23">
        <v>8.1137590371043498</v>
      </c>
      <c r="H71" s="5">
        <v>7.9601696025332904</v>
      </c>
      <c r="I71" s="2">
        <v>5.0179480693909297E-2</v>
      </c>
      <c r="J71" s="1">
        <v>1.1623907815440799E-2</v>
      </c>
      <c r="K71" s="2">
        <v>5.9905600291422202E-2</v>
      </c>
      <c r="L71" s="1">
        <v>1.5868127664242299E-2</v>
      </c>
      <c r="M71" s="2">
        <v>0.45582453357685698</v>
      </c>
      <c r="N71" s="1">
        <v>0.141524275367159</v>
      </c>
      <c r="O71" s="24" t="s">
        <v>114</v>
      </c>
      <c r="P71" s="13">
        <v>0.17080502</v>
      </c>
      <c r="Q71" s="2">
        <v>0.99268178028075704</v>
      </c>
      <c r="R71" s="1">
        <v>0.119704425185094</v>
      </c>
      <c r="S71" s="1">
        <v>0.36775863067857101</v>
      </c>
      <c r="T71" s="3" t="s">
        <v>108</v>
      </c>
      <c r="U71" s="20">
        <v>2016</v>
      </c>
    </row>
    <row r="72" spans="2:23" x14ac:dyDescent="0.25">
      <c r="B72" s="22" t="s">
        <v>72</v>
      </c>
      <c r="C72" s="20" t="s">
        <v>96</v>
      </c>
      <c r="D72" s="5">
        <v>7.07</v>
      </c>
      <c r="E72" s="23">
        <v>0.500539821493449</v>
      </c>
      <c r="F72" s="1">
        <v>6.6068214607749906E-2</v>
      </c>
      <c r="G72" s="23">
        <v>17.6915325729667</v>
      </c>
      <c r="H72" s="5">
        <v>7.6609655309921303</v>
      </c>
      <c r="I72" s="2">
        <v>3.84760910778809E-2</v>
      </c>
      <c r="J72" s="1">
        <v>9.2676775032072296E-3</v>
      </c>
      <c r="K72" s="2">
        <v>0.13997025826454301</v>
      </c>
      <c r="L72" s="1">
        <v>3.5006833863913997E-2</v>
      </c>
      <c r="M72" s="2">
        <v>0.21561713769805599</v>
      </c>
      <c r="N72" s="1">
        <v>6.7443024211814598E-2</v>
      </c>
      <c r="O72" s="24">
        <v>7.1854981999999996</v>
      </c>
      <c r="P72" s="13">
        <v>0.13793404000000001</v>
      </c>
      <c r="Q72" s="2">
        <v>0.98404309002189505</v>
      </c>
      <c r="R72" s="1">
        <v>0.111751415592606</v>
      </c>
      <c r="S72" s="1">
        <v>0.75604068923198497</v>
      </c>
      <c r="T72" s="3" t="s">
        <v>113</v>
      </c>
      <c r="U72" s="20">
        <v>2016</v>
      </c>
    </row>
    <row r="73" spans="2:23" x14ac:dyDescent="0.25">
      <c r="B73" s="22" t="s">
        <v>73</v>
      </c>
      <c r="C73" s="20" t="s">
        <v>96</v>
      </c>
      <c r="D73" s="5">
        <v>7.07</v>
      </c>
      <c r="E73" s="23">
        <v>0.81869517068564301</v>
      </c>
      <c r="F73" s="1">
        <v>0.125365573752618</v>
      </c>
      <c r="G73" s="23">
        <v>21.869132343420802</v>
      </c>
      <c r="H73" s="5">
        <v>11.080427834609401</v>
      </c>
      <c r="I73" s="2">
        <v>0.101986498353714</v>
      </c>
      <c r="J73" s="1">
        <v>1.8964124713078599E-2</v>
      </c>
      <c r="K73" s="2">
        <v>0.28649516340421599</v>
      </c>
      <c r="L73" s="1">
        <v>7.7758135272872606E-2</v>
      </c>
      <c r="M73" s="2">
        <v>0.26252590120267599</v>
      </c>
      <c r="N73" s="1">
        <v>7.4536249176974795E-2</v>
      </c>
      <c r="O73" s="24">
        <v>8.8907871000000007</v>
      </c>
      <c r="P73" s="13">
        <v>3.3186743000000001</v>
      </c>
      <c r="Q73" s="2">
        <v>0.98027509631152898</v>
      </c>
      <c r="R73" s="1">
        <v>0.152368263170051</v>
      </c>
      <c r="S73" s="1">
        <v>0.64174303391744503</v>
      </c>
      <c r="T73" s="3" t="s">
        <v>113</v>
      </c>
      <c r="U73" s="20">
        <v>2016</v>
      </c>
    </row>
    <row r="74" spans="2:23" x14ac:dyDescent="0.25">
      <c r="B74" s="22" t="s">
        <v>74</v>
      </c>
      <c r="C74" s="20" t="s">
        <v>98</v>
      </c>
      <c r="D74" s="5">
        <v>11.83</v>
      </c>
      <c r="E74" s="23">
        <v>20.337118063938</v>
      </c>
      <c r="F74" s="1">
        <v>3.0061683221674098</v>
      </c>
      <c r="G74" s="23">
        <v>134.99570825871501</v>
      </c>
      <c r="H74" s="5">
        <v>21.678349157946698</v>
      </c>
      <c r="I74" s="2">
        <v>2.17270171037545</v>
      </c>
      <c r="J74" s="1">
        <v>0.34260871626226402</v>
      </c>
      <c r="K74" s="2">
        <v>10.3277033806026</v>
      </c>
      <c r="L74" s="1">
        <v>2.75488656937305</v>
      </c>
      <c r="M74" s="2">
        <v>0.173810504104667</v>
      </c>
      <c r="N74" s="1">
        <v>4.6586584324023003E-2</v>
      </c>
      <c r="O74" s="24">
        <v>10.040274</v>
      </c>
      <c r="P74" s="13">
        <v>0.72142832999999995</v>
      </c>
      <c r="Q74" s="2">
        <v>0.87241646724052502</v>
      </c>
      <c r="R74" s="1">
        <v>0.13174503567954701</v>
      </c>
      <c r="S74" s="1">
        <v>1.52534101681709</v>
      </c>
      <c r="T74" s="3" t="s">
        <v>113</v>
      </c>
      <c r="U74" s="20" t="s">
        <v>114</v>
      </c>
      <c r="W74" s="23"/>
    </row>
    <row r="75" spans="2:23" x14ac:dyDescent="0.25">
      <c r="B75" s="22" t="s">
        <v>75</v>
      </c>
      <c r="C75" s="20" t="s">
        <v>98</v>
      </c>
      <c r="D75" s="5">
        <v>11.83</v>
      </c>
      <c r="E75" s="23">
        <v>31.262105566628701</v>
      </c>
      <c r="F75" s="1">
        <v>3.7384509323891799</v>
      </c>
      <c r="G75" s="23">
        <v>145.28609383290799</v>
      </c>
      <c r="H75" s="5">
        <v>17.381465829119499</v>
      </c>
      <c r="I75" s="2">
        <v>5.4913031396899399</v>
      </c>
      <c r="J75" s="1">
        <v>0.69555301823133098</v>
      </c>
      <c r="K75" s="2">
        <v>12.7337059848333</v>
      </c>
      <c r="L75" s="1">
        <v>2.4594123861214001</v>
      </c>
      <c r="M75" s="2">
        <v>0.30130591991314398</v>
      </c>
      <c r="N75" s="1">
        <v>5.8305484311440003E-2</v>
      </c>
      <c r="O75" s="24">
        <v>4.2747951000000004</v>
      </c>
      <c r="P75" s="13">
        <v>0.68986225000000001</v>
      </c>
      <c r="Q75" s="2">
        <v>0.862691093286438</v>
      </c>
      <c r="R75" s="1">
        <v>8.6904005912674206E-2</v>
      </c>
      <c r="S75" s="1">
        <v>1.8591274574007299</v>
      </c>
      <c r="T75" s="3" t="s">
        <v>113</v>
      </c>
      <c r="U75" s="20" t="s">
        <v>114</v>
      </c>
      <c r="W75" s="23"/>
    </row>
    <row r="76" spans="2:23" x14ac:dyDescent="0.25">
      <c r="B76" s="22" t="s">
        <v>76</v>
      </c>
      <c r="C76" s="20" t="s">
        <v>98</v>
      </c>
      <c r="D76" s="5">
        <v>18.79</v>
      </c>
      <c r="E76" s="23">
        <v>12.6132179669018</v>
      </c>
      <c r="F76" s="1">
        <v>1.3036117474092901</v>
      </c>
      <c r="G76" s="23">
        <v>91.458945697953496</v>
      </c>
      <c r="H76" s="5">
        <v>10.670263603664401</v>
      </c>
      <c r="I76" s="2">
        <v>3.6412471141770002</v>
      </c>
      <c r="J76" s="1">
        <v>0.41805940506053002</v>
      </c>
      <c r="K76" s="2">
        <v>4.4444183954867498</v>
      </c>
      <c r="L76" s="1">
        <v>0.792172672864764</v>
      </c>
      <c r="M76" s="2">
        <v>0.45033363176167601</v>
      </c>
      <c r="N76" s="1">
        <v>8.0349053548181004E-2</v>
      </c>
      <c r="O76" s="24">
        <v>3.7029200000000002</v>
      </c>
      <c r="P76" s="13">
        <v>0.50786184999999995</v>
      </c>
      <c r="Q76" s="2">
        <v>0.91356276769747902</v>
      </c>
      <c r="R76" s="1">
        <v>8.9920691146772494E-2</v>
      </c>
      <c r="S76" s="1">
        <v>1.77671634713033</v>
      </c>
      <c r="T76" s="3" t="s">
        <v>113</v>
      </c>
      <c r="U76" s="20" t="s">
        <v>114</v>
      </c>
      <c r="W76" s="23"/>
    </row>
    <row r="77" spans="2:23" x14ac:dyDescent="0.25">
      <c r="B77" s="22" t="s">
        <v>77</v>
      </c>
      <c r="C77" s="20" t="s">
        <v>98</v>
      </c>
      <c r="D77" s="5">
        <v>18.79</v>
      </c>
      <c r="E77" s="23">
        <v>10.274683987914299</v>
      </c>
      <c r="F77" s="1">
        <v>1.2230845931956</v>
      </c>
      <c r="G77" s="23">
        <v>90.833515390322503</v>
      </c>
      <c r="H77" s="5">
        <v>12.3343055425002</v>
      </c>
      <c r="I77" s="2">
        <v>3.5143638781138802</v>
      </c>
      <c r="J77" s="1">
        <v>0.45421687158563501</v>
      </c>
      <c r="K77" s="2">
        <v>3.01802934703464</v>
      </c>
      <c r="L77" s="1">
        <v>0.62961263342777096</v>
      </c>
      <c r="M77" s="2">
        <v>0.53799025211529194</v>
      </c>
      <c r="N77" s="1">
        <v>0.112190929025461</v>
      </c>
      <c r="O77" s="24">
        <v>4.6114677999999998</v>
      </c>
      <c r="P77" s="13">
        <v>0.36288661</v>
      </c>
      <c r="Q77" s="2">
        <v>0.91415385766005297</v>
      </c>
      <c r="R77" s="1">
        <v>9.9601210343790103E-2</v>
      </c>
      <c r="S77" s="1">
        <v>1.98196296669341</v>
      </c>
      <c r="T77" s="3" t="s">
        <v>113</v>
      </c>
      <c r="U77" s="20" t="s">
        <v>114</v>
      </c>
      <c r="W77" s="23"/>
    </row>
    <row r="78" spans="2:23" x14ac:dyDescent="0.25">
      <c r="B78" s="22" t="s">
        <v>78</v>
      </c>
      <c r="C78" s="20" t="s">
        <v>96</v>
      </c>
      <c r="D78" s="5">
        <v>8.2899999999999903</v>
      </c>
      <c r="E78" s="23">
        <v>1.9248070980942</v>
      </c>
      <c r="F78" s="1">
        <v>0.31470742468199397</v>
      </c>
      <c r="G78" s="23">
        <v>12.1434389750296</v>
      </c>
      <c r="H78" s="5">
        <v>12.0766297551065</v>
      </c>
      <c r="I78" s="2">
        <v>3.8232900444074597E-2</v>
      </c>
      <c r="J78" s="1">
        <v>1.31789332211492E-2</v>
      </c>
      <c r="K78" s="2">
        <v>0.96723911519014905</v>
      </c>
      <c r="L78" s="1">
        <v>0.25460234530949499</v>
      </c>
      <c r="M78" s="2">
        <v>3.8024827990820097E-2</v>
      </c>
      <c r="N78" s="1">
        <v>1.5121868964432E-2</v>
      </c>
      <c r="O78" s="24">
        <v>26.136627000000001</v>
      </c>
      <c r="P78" s="13">
        <v>0.27015330999999998</v>
      </c>
      <c r="Q78" s="2">
        <v>0.98904720313234795</v>
      </c>
      <c r="R78" s="1">
        <v>0.169345958080516</v>
      </c>
      <c r="S78" s="1">
        <v>0.62266261316600602</v>
      </c>
      <c r="T78" s="3" t="s">
        <v>109</v>
      </c>
      <c r="U78" s="20" t="s">
        <v>114</v>
      </c>
    </row>
    <row r="79" spans="2:23" x14ac:dyDescent="0.25">
      <c r="B79" s="22" t="s">
        <v>79</v>
      </c>
      <c r="C79" s="20" t="s">
        <v>98</v>
      </c>
      <c r="D79" s="5">
        <v>14.97</v>
      </c>
      <c r="E79" s="23">
        <v>18.371237134647</v>
      </c>
      <c r="F79" s="1">
        <v>6.4578123577814699</v>
      </c>
      <c r="G79" s="23">
        <v>145.11508578868899</v>
      </c>
      <c r="H79" s="5">
        <v>58.7330227105126</v>
      </c>
      <c r="I79" s="2">
        <v>1.08502837951808</v>
      </c>
      <c r="J79" s="1">
        <v>0.38837391895151602</v>
      </c>
      <c r="K79" s="2">
        <v>9.4717753216351799</v>
      </c>
      <c r="L79" s="1">
        <v>4.7977162653563097</v>
      </c>
      <c r="M79" s="2">
        <v>0.102780009009692</v>
      </c>
      <c r="N79" s="1">
        <v>5.2257260555767501E-2</v>
      </c>
      <c r="O79" s="24">
        <v>17.753876000000002</v>
      </c>
      <c r="P79" s="13">
        <v>0.71410799000000003</v>
      </c>
      <c r="Q79" s="2">
        <v>0.86285271183485901</v>
      </c>
      <c r="R79" s="1">
        <v>0.38102353767583003</v>
      </c>
      <c r="S79" s="1">
        <v>0.63622443624384195</v>
      </c>
      <c r="T79" s="3" t="s">
        <v>111</v>
      </c>
      <c r="U79" s="20" t="s">
        <v>114</v>
      </c>
      <c r="W79" s="23"/>
    </row>
    <row r="80" spans="2:23" x14ac:dyDescent="0.25">
      <c r="B80" s="22" t="s">
        <v>80</v>
      </c>
      <c r="C80" s="20" t="s">
        <v>98</v>
      </c>
      <c r="D80" s="5">
        <v>14.97</v>
      </c>
      <c r="E80" s="23">
        <v>15.029903636199499</v>
      </c>
      <c r="F80" s="1">
        <v>3.8974043359658999</v>
      </c>
      <c r="G80" s="23">
        <v>135.06124346994301</v>
      </c>
      <c r="H80" s="5">
        <v>40.589618064440799</v>
      </c>
      <c r="I80" s="2">
        <v>1.59393033894627</v>
      </c>
      <c r="J80" s="1">
        <v>0.42517834552388101</v>
      </c>
      <c r="K80" s="2">
        <v>7.1920219688397502</v>
      </c>
      <c r="L80" s="1">
        <v>2.7334761477865999</v>
      </c>
      <c r="M80" s="2">
        <v>0.181418050441014</v>
      </c>
      <c r="N80" s="1">
        <v>6.9267944864012096E-2</v>
      </c>
      <c r="O80" s="24">
        <v>10.27716</v>
      </c>
      <c r="P80" s="13">
        <v>0.54943246000000001</v>
      </c>
      <c r="Q80" s="2">
        <v>0.87235453035470401</v>
      </c>
      <c r="R80" s="1">
        <v>0.27371197164622402</v>
      </c>
      <c r="S80" s="1">
        <v>1.1233770966713199</v>
      </c>
      <c r="T80" s="3" t="s">
        <v>111</v>
      </c>
      <c r="U80" s="20" t="s">
        <v>114</v>
      </c>
      <c r="W80" s="23"/>
    </row>
    <row r="81" spans="2:23" x14ac:dyDescent="0.25">
      <c r="B81" s="22" t="s">
        <v>81</v>
      </c>
      <c r="C81" s="20" t="s">
        <v>98</v>
      </c>
      <c r="D81" s="5">
        <v>14.5</v>
      </c>
      <c r="E81" s="23">
        <v>18.664944907031099</v>
      </c>
      <c r="F81" s="1">
        <v>4.5421966169931602</v>
      </c>
      <c r="G81" s="23">
        <v>144.56206775010199</v>
      </c>
      <c r="H81" s="5">
        <v>40.094393383158803</v>
      </c>
      <c r="I81" s="2">
        <v>1.23103952215128</v>
      </c>
      <c r="J81" s="1">
        <v>0.31236049642039299</v>
      </c>
      <c r="K81" s="2">
        <v>9.7203819389742705</v>
      </c>
      <c r="L81" s="1">
        <v>3.4946141409343801</v>
      </c>
      <c r="M81" s="2">
        <v>0.112409108399409</v>
      </c>
      <c r="N81" s="1">
        <v>4.0819858014751603E-2</v>
      </c>
      <c r="O81" s="24">
        <v>11.350754999999999</v>
      </c>
      <c r="P81" s="13">
        <v>0.52337396000000003</v>
      </c>
      <c r="Q81" s="2">
        <v>0.86337536545068705</v>
      </c>
      <c r="R81" s="1">
        <v>0.25672256653817799</v>
      </c>
      <c r="S81" s="1">
        <v>1.3979250428080501</v>
      </c>
      <c r="T81" s="3" t="s">
        <v>113</v>
      </c>
      <c r="U81" s="20" t="s">
        <v>114</v>
      </c>
      <c r="W81" s="23"/>
    </row>
    <row r="82" spans="2:23" x14ac:dyDescent="0.25">
      <c r="B82" s="22" t="s">
        <v>82</v>
      </c>
      <c r="C82" s="20" t="s">
        <v>98</v>
      </c>
      <c r="D82" s="5">
        <v>14.5</v>
      </c>
      <c r="E82" s="23">
        <v>41.730935367729799</v>
      </c>
      <c r="F82" s="1">
        <v>31.463461423709699</v>
      </c>
      <c r="G82" s="23">
        <v>173.476344578094</v>
      </c>
      <c r="H82" s="5">
        <v>146.511410667093</v>
      </c>
      <c r="I82" s="2">
        <v>2.0830105013296598</v>
      </c>
      <c r="J82" s="1">
        <v>1.5841487727166299</v>
      </c>
      <c r="K82" s="2">
        <v>20.632301028001201</v>
      </c>
      <c r="L82" s="1">
        <v>22.129837153045901</v>
      </c>
      <c r="M82" s="2">
        <v>9.1700723480723306E-2</v>
      </c>
      <c r="N82" s="1">
        <v>9.8665155348860098E-2</v>
      </c>
      <c r="O82" s="24">
        <v>12.035095999999999</v>
      </c>
      <c r="P82" s="13">
        <v>0.86338234000000003</v>
      </c>
      <c r="Q82" s="2">
        <v>0.83604867756938905</v>
      </c>
      <c r="R82" s="1">
        <v>0.818973057858148</v>
      </c>
      <c r="S82" s="1">
        <v>1.16464861228659</v>
      </c>
      <c r="T82" s="3" t="s">
        <v>113</v>
      </c>
      <c r="U82" s="20" t="s">
        <v>114</v>
      </c>
      <c r="W82" s="23"/>
    </row>
    <row r="83" spans="2:23" x14ac:dyDescent="0.25">
      <c r="B83" s="22" t="s">
        <v>83</v>
      </c>
      <c r="C83" s="20" t="s">
        <v>96</v>
      </c>
      <c r="D83" s="5">
        <v>8.81</v>
      </c>
      <c r="E83" s="23">
        <v>0.37012301209467002</v>
      </c>
      <c r="F83" s="1">
        <v>6.3408610901212206E-2</v>
      </c>
      <c r="G83" s="23">
        <v>13.8650264241241</v>
      </c>
      <c r="H83" s="5">
        <v>11.402985865803799</v>
      </c>
      <c r="I83" s="2">
        <v>9.7385828860756099E-2</v>
      </c>
      <c r="J83" s="1">
        <v>2.18153740421104E-2</v>
      </c>
      <c r="K83" s="2">
        <v>0.13493470854612799</v>
      </c>
      <c r="L83" s="1">
        <v>3.5503041895741098E-2</v>
      </c>
      <c r="M83" s="2">
        <v>0.41918734326184498</v>
      </c>
      <c r="N83" s="1">
        <v>0.123993196733757</v>
      </c>
      <c r="O83" s="24">
        <v>12.831742</v>
      </c>
      <c r="P83" s="13">
        <v>0.18187289000000001</v>
      </c>
      <c r="Q83" s="2">
        <v>0.98749441420174899</v>
      </c>
      <c r="R83" s="1">
        <v>0.164387207469533</v>
      </c>
      <c r="S83" s="1">
        <v>0.39355683867241198</v>
      </c>
      <c r="T83" s="3" t="s">
        <v>112</v>
      </c>
      <c r="U83" s="20">
        <v>2017</v>
      </c>
    </row>
    <row r="84" spans="2:23" x14ac:dyDescent="0.25">
      <c r="B84" s="22" t="s">
        <v>84</v>
      </c>
      <c r="C84" s="20" t="s">
        <v>96</v>
      </c>
      <c r="D84" s="5">
        <v>8.81</v>
      </c>
      <c r="E84" s="23">
        <v>0.35580417229600197</v>
      </c>
      <c r="F84" s="1">
        <v>8.7388925003460002E-2</v>
      </c>
      <c r="G84" s="23">
        <v>11.3962474620111</v>
      </c>
      <c r="H84" s="5">
        <v>15.678687262191801</v>
      </c>
      <c r="I84" s="2">
        <v>0.23573777653647601</v>
      </c>
      <c r="J84" s="1">
        <v>5.9541962528827097E-2</v>
      </c>
      <c r="K84" s="2">
        <v>0</v>
      </c>
      <c r="L84" s="1" t="s">
        <v>114</v>
      </c>
      <c r="M84" s="2">
        <v>1</v>
      </c>
      <c r="N84" s="1">
        <v>0.33870551475245197</v>
      </c>
      <c r="O84" s="24">
        <v>9.0169487000000004</v>
      </c>
      <c r="P84" s="13">
        <v>0.20517489</v>
      </c>
      <c r="Q84" s="2">
        <v>0.98972113387636096</v>
      </c>
      <c r="R84" s="1">
        <v>0.218466591718393</v>
      </c>
      <c r="S84" s="1">
        <v>0.564789664795321</v>
      </c>
      <c r="T84" s="3" t="s">
        <v>112</v>
      </c>
      <c r="U84" s="20">
        <v>2017</v>
      </c>
    </row>
    <row r="85" spans="2:23" x14ac:dyDescent="0.25">
      <c r="B85" s="22" t="s">
        <v>85</v>
      </c>
      <c r="C85" s="20" t="s">
        <v>96</v>
      </c>
      <c r="D85" s="5">
        <v>10.050000000000001</v>
      </c>
      <c r="E85" s="23">
        <v>2.3609133681303298</v>
      </c>
      <c r="F85" s="1">
        <v>0.68498499476932195</v>
      </c>
      <c r="G85" s="23">
        <v>57.477765452692097</v>
      </c>
      <c r="H85" s="5">
        <v>30.006605794928898</v>
      </c>
      <c r="I85" s="2">
        <v>0.26906547592291902</v>
      </c>
      <c r="J85" s="1">
        <v>8.3792999592415998E-2</v>
      </c>
      <c r="K85" s="2">
        <v>0.94835993513501105</v>
      </c>
      <c r="L85" s="1">
        <v>0.40602799897401298</v>
      </c>
      <c r="M85" s="2">
        <v>0.221011877589366</v>
      </c>
      <c r="N85" s="1">
        <v>9.69403910399982E-2</v>
      </c>
      <c r="O85" s="24">
        <v>19.780812999999998</v>
      </c>
      <c r="P85" s="13">
        <v>0.17658393</v>
      </c>
      <c r="Q85" s="2">
        <v>0.94815782492056799</v>
      </c>
      <c r="R85" s="1">
        <v>0.326810446213605</v>
      </c>
      <c r="S85" s="1">
        <v>0.246814024390243</v>
      </c>
      <c r="T85" s="3" t="s">
        <v>113</v>
      </c>
      <c r="U85" s="20">
        <v>2017</v>
      </c>
    </row>
    <row r="86" spans="2:23" x14ac:dyDescent="0.25">
      <c r="B86" s="22" t="s">
        <v>86</v>
      </c>
      <c r="C86" s="20" t="s">
        <v>96</v>
      </c>
      <c r="D86" s="5">
        <v>10.050000000000001</v>
      </c>
      <c r="E86" s="23">
        <v>0</v>
      </c>
      <c r="F86" s="1" t="s">
        <v>114</v>
      </c>
      <c r="G86" s="23">
        <v>6.7737649961317503</v>
      </c>
      <c r="H86" s="5">
        <v>21.455933278398099</v>
      </c>
      <c r="I86" s="2">
        <v>0.29253066062896899</v>
      </c>
      <c r="J86" s="1">
        <v>8.4962058912980004E-2</v>
      </c>
      <c r="K86" s="2">
        <v>5.3165602288223E-2</v>
      </c>
      <c r="L86" s="1">
        <v>2.05678915105235E-2</v>
      </c>
      <c r="M86" s="2">
        <v>0.84620718245670401</v>
      </c>
      <c r="N86" s="1">
        <v>0.33845924508605102</v>
      </c>
      <c r="O86" s="24">
        <v>12.793381999999999</v>
      </c>
      <c r="P86" s="13" t="s">
        <v>114</v>
      </c>
      <c r="Q86" s="2">
        <v>0.99389039034293303</v>
      </c>
      <c r="R86" s="1">
        <v>0.29221751472034802</v>
      </c>
      <c r="S86" s="1">
        <v>0.50204651910898301</v>
      </c>
      <c r="T86" s="3" t="s">
        <v>113</v>
      </c>
      <c r="U86" s="20">
        <v>2017</v>
      </c>
    </row>
    <row r="87" spans="2:23" x14ac:dyDescent="0.25">
      <c r="B87" s="22" t="s">
        <v>87</v>
      </c>
      <c r="C87" s="20" t="s">
        <v>96</v>
      </c>
      <c r="D87" s="5">
        <v>6.03</v>
      </c>
      <c r="E87" s="23">
        <v>0.39342580818884099</v>
      </c>
      <c r="F87" s="1">
        <v>8.5166218480867598E-2</v>
      </c>
      <c r="G87" s="23">
        <v>8.72749580980107</v>
      </c>
      <c r="H87" s="5">
        <v>14.5326298655265</v>
      </c>
      <c r="I87" s="2">
        <v>7.0505032235373896E-2</v>
      </c>
      <c r="J87" s="1">
        <v>2.7160509772575999E-2</v>
      </c>
      <c r="K87" s="2">
        <v>9.0450167622430105E-2</v>
      </c>
      <c r="L87" s="1">
        <v>4.2262769739245198E-2</v>
      </c>
      <c r="M87" s="2">
        <v>0.43804134503055198</v>
      </c>
      <c r="N87" s="1">
        <v>0.24024394996828199</v>
      </c>
      <c r="O87" s="24">
        <v>11.938821000000001</v>
      </c>
      <c r="P87" s="13">
        <v>0.26079658</v>
      </c>
      <c r="Q87" s="2">
        <v>0.99212821928247796</v>
      </c>
      <c r="R87" s="1">
        <v>0.20097746663295599</v>
      </c>
      <c r="S87" s="1">
        <v>0.52044925145002496</v>
      </c>
      <c r="T87" s="3" t="s">
        <v>108</v>
      </c>
      <c r="U87" s="20">
        <v>2016</v>
      </c>
    </row>
    <row r="88" spans="2:23" x14ac:dyDescent="0.25">
      <c r="B88" s="22" t="s">
        <v>88</v>
      </c>
      <c r="C88" s="20" t="s">
        <v>96</v>
      </c>
      <c r="D88" s="5">
        <v>6.03</v>
      </c>
      <c r="E88" s="23">
        <v>0</v>
      </c>
      <c r="F88" s="1">
        <v>0</v>
      </c>
      <c r="G88" s="23">
        <v>31.8988112280745</v>
      </c>
      <c r="H88" s="5">
        <v>16.8888484434422</v>
      </c>
      <c r="I88" s="2">
        <v>5.3153074399897901E-2</v>
      </c>
      <c r="J88" s="1">
        <v>2.5650207611383601E-2</v>
      </c>
      <c r="K88" s="2">
        <v>7.2753134986961301E-2</v>
      </c>
      <c r="L88" s="1">
        <v>2.4460792982942899E-2</v>
      </c>
      <c r="M88" s="2">
        <v>0.42216404305032901</v>
      </c>
      <c r="N88" s="1">
        <v>0.22834443342615501</v>
      </c>
      <c r="O88" s="24">
        <v>8.7778597000000005</v>
      </c>
      <c r="P88" s="13" t="s">
        <v>114</v>
      </c>
      <c r="Q88" s="2">
        <v>0.97122880920148702</v>
      </c>
      <c r="R88" s="1">
        <v>0.21575513011144001</v>
      </c>
      <c r="S88" s="1">
        <v>0.45350739714892002</v>
      </c>
      <c r="T88" s="3" t="s">
        <v>108</v>
      </c>
      <c r="U88" s="20">
        <v>2016</v>
      </c>
    </row>
    <row r="89" spans="2:23" x14ac:dyDescent="0.25">
      <c r="B89" s="22" t="s">
        <v>89</v>
      </c>
      <c r="C89" s="20" t="s">
        <v>97</v>
      </c>
      <c r="D89" s="5">
        <v>4.6500000000000004</v>
      </c>
      <c r="E89" s="23">
        <v>1.37276448389804</v>
      </c>
      <c r="F89" s="1">
        <v>0.218145432483001</v>
      </c>
      <c r="G89" s="23">
        <v>280.69849509164999</v>
      </c>
      <c r="H89" s="5">
        <v>48.733500346450498</v>
      </c>
      <c r="I89" s="2">
        <v>3.9547213492010298E-2</v>
      </c>
      <c r="J89" s="1">
        <v>1.25722125293706E-2</v>
      </c>
      <c r="K89" s="2">
        <v>0.33108571272661802</v>
      </c>
      <c r="L89" s="1">
        <v>9.3793547728720505E-2</v>
      </c>
      <c r="M89" s="2">
        <v>0.10670183541297699</v>
      </c>
      <c r="N89" s="1">
        <v>4.1487213800792302E-2</v>
      </c>
      <c r="O89" s="24">
        <v>9.3504372</v>
      </c>
      <c r="P89" s="13">
        <v>0.69727360999999999</v>
      </c>
      <c r="Q89" s="2">
        <v>0.853150197658329</v>
      </c>
      <c r="R89" s="1">
        <v>0.15919371876132399</v>
      </c>
      <c r="S89" s="1">
        <v>0.44366938218778401</v>
      </c>
      <c r="T89" s="3" t="s">
        <v>109</v>
      </c>
      <c r="U89" s="20">
        <v>2017</v>
      </c>
      <c r="W89" s="23"/>
    </row>
    <row r="90" spans="2:23" x14ac:dyDescent="0.25">
      <c r="B90" s="22" t="s">
        <v>90</v>
      </c>
      <c r="C90" s="20" t="s">
        <v>97</v>
      </c>
      <c r="D90" s="5">
        <v>4.6500000000000004</v>
      </c>
      <c r="E90" s="23">
        <v>1.8633721689086999</v>
      </c>
      <c r="F90" s="1">
        <v>0.473384015604847</v>
      </c>
      <c r="G90" s="23">
        <v>328.69850068845898</v>
      </c>
      <c r="H90" s="5">
        <v>89.148033343122407</v>
      </c>
      <c r="I90" s="2">
        <v>1.28011026122883E-4</v>
      </c>
      <c r="J90" s="1">
        <v>5.6398961513551601E-2</v>
      </c>
      <c r="K90" s="2">
        <v>0.188759798962676</v>
      </c>
      <c r="L90" s="1">
        <v>7.1940861985539006E-2</v>
      </c>
      <c r="M90" s="2">
        <v>6.7770930337153002E-4</v>
      </c>
      <c r="N90" s="1">
        <v>0.29858449986245</v>
      </c>
      <c r="O90" s="24" t="s">
        <v>114</v>
      </c>
      <c r="P90" s="13">
        <v>5.6662246999999999E-2</v>
      </c>
      <c r="Q90" s="2">
        <v>0.82803858695308197</v>
      </c>
      <c r="R90" s="1">
        <v>0.25878813128011602</v>
      </c>
      <c r="S90" s="1">
        <v>0.41566640944685701</v>
      </c>
      <c r="T90" s="3" t="s">
        <v>109</v>
      </c>
      <c r="U90" s="20">
        <v>2017</v>
      </c>
      <c r="W90" s="23"/>
    </row>
    <row r="91" spans="2:23" x14ac:dyDescent="0.25">
      <c r="B91" s="22" t="s">
        <v>91</v>
      </c>
      <c r="C91" s="20" t="s">
        <v>97</v>
      </c>
      <c r="D91" s="5">
        <v>3.98</v>
      </c>
      <c r="E91" s="23">
        <v>22.975236987297901</v>
      </c>
      <c r="F91" s="1">
        <v>6.6258583015397203</v>
      </c>
      <c r="G91" s="23">
        <v>302.461567149068</v>
      </c>
      <c r="H91" s="5">
        <v>96.970213556673698</v>
      </c>
      <c r="I91" s="2">
        <v>0.53726903903890799</v>
      </c>
      <c r="J91" s="1">
        <v>0.16345862487215099</v>
      </c>
      <c r="K91" s="2">
        <v>12.7024486328613</v>
      </c>
      <c r="L91" s="1">
        <v>5.3924611505731201</v>
      </c>
      <c r="M91" s="2">
        <v>4.05800978807275E-2</v>
      </c>
      <c r="N91" s="1">
        <v>1.7545451023868099E-2</v>
      </c>
      <c r="O91" s="24">
        <v>20.369387</v>
      </c>
      <c r="P91" s="13">
        <v>1.4194001999999999</v>
      </c>
      <c r="Q91" s="2">
        <v>0.84176466162638297</v>
      </c>
      <c r="R91" s="1">
        <v>0.306200017812154</v>
      </c>
      <c r="S91" s="1">
        <v>0.27005624284595198</v>
      </c>
      <c r="T91" s="3" t="s">
        <v>109</v>
      </c>
      <c r="U91" s="20">
        <v>2017</v>
      </c>
      <c r="W91" s="23"/>
    </row>
    <row r="92" spans="2:23" x14ac:dyDescent="0.25">
      <c r="B92" s="22" t="s">
        <v>92</v>
      </c>
      <c r="C92" s="20" t="s">
        <v>97</v>
      </c>
      <c r="D92" s="5">
        <v>3.98</v>
      </c>
      <c r="E92" s="23">
        <v>39.347566915096003</v>
      </c>
      <c r="F92" s="5">
        <v>11.3176064086993</v>
      </c>
      <c r="G92" s="23">
        <v>359.25832738279598</v>
      </c>
      <c r="H92" s="5">
        <v>111.559456893592</v>
      </c>
      <c r="I92" s="2">
        <v>0.34313930721788299</v>
      </c>
      <c r="J92" s="1">
        <v>0.106716942101792</v>
      </c>
      <c r="K92" s="2">
        <v>22.0949648637271</v>
      </c>
      <c r="L92" s="1">
        <v>9.1693863004198501</v>
      </c>
      <c r="M92" s="2">
        <v>1.5292704972027499E-2</v>
      </c>
      <c r="N92" s="1">
        <v>6.5533294035968401E-3</v>
      </c>
      <c r="O92" s="24">
        <v>17.902636000000001</v>
      </c>
      <c r="P92" s="13">
        <v>1.8296132000000001</v>
      </c>
      <c r="Q92" s="2">
        <v>0.81205095400124105</v>
      </c>
      <c r="R92" s="1">
        <v>0.29798728232247501</v>
      </c>
      <c r="S92" s="1">
        <v>0.26711017682335503</v>
      </c>
      <c r="T92" s="3" t="s">
        <v>109</v>
      </c>
      <c r="U92" s="20">
        <v>2017</v>
      </c>
      <c r="W92" s="23"/>
    </row>
    <row r="93" spans="2:23" x14ac:dyDescent="0.25">
      <c r="B93" s="22" t="s">
        <v>93</v>
      </c>
      <c r="C93" s="20" t="s">
        <v>97</v>
      </c>
      <c r="D93" s="5">
        <v>3.14</v>
      </c>
      <c r="E93" s="23">
        <v>1.22123584070744</v>
      </c>
      <c r="F93" s="1">
        <v>0.13347564134221701</v>
      </c>
      <c r="G93" s="23">
        <v>332.895311197475</v>
      </c>
      <c r="H93" s="5">
        <v>36.356387726487597</v>
      </c>
      <c r="I93" s="2">
        <v>0</v>
      </c>
      <c r="J93" s="1" t="s">
        <v>114</v>
      </c>
      <c r="K93" s="2">
        <v>0.30937657986454797</v>
      </c>
      <c r="L93" s="1">
        <v>6.9783665745203199E-2</v>
      </c>
      <c r="M93" s="2">
        <v>0</v>
      </c>
      <c r="N93" s="1" t="s">
        <v>114</v>
      </c>
      <c r="O93" s="24" t="s">
        <v>114</v>
      </c>
      <c r="P93" s="13">
        <v>0.25918036999999999</v>
      </c>
      <c r="Q93" s="2">
        <v>0.82584298988187799</v>
      </c>
      <c r="R93" s="1">
        <v>7.93851888082171E-2</v>
      </c>
      <c r="S93" s="1">
        <v>0.118604086345555</v>
      </c>
      <c r="T93" s="3" t="s">
        <v>108</v>
      </c>
      <c r="U93" s="20">
        <v>2016</v>
      </c>
      <c r="W93" s="23"/>
    </row>
    <row r="94" spans="2:23" x14ac:dyDescent="0.25">
      <c r="B94" s="22" t="s">
        <v>94</v>
      </c>
      <c r="C94" s="20" t="s">
        <v>97</v>
      </c>
      <c r="D94" s="5">
        <v>3.14</v>
      </c>
      <c r="E94" s="23">
        <v>1.82260011356095</v>
      </c>
      <c r="F94" s="1">
        <v>0.17305476410711801</v>
      </c>
      <c r="G94" s="23">
        <v>329.39308164987102</v>
      </c>
      <c r="H94" s="5">
        <v>30.423715457256399</v>
      </c>
      <c r="I94" s="2">
        <v>0</v>
      </c>
      <c r="J94" s="1" t="s">
        <v>114</v>
      </c>
      <c r="K94" s="2">
        <v>0.28339719420427401</v>
      </c>
      <c r="L94" s="1">
        <v>4.6419326713202598E-2</v>
      </c>
      <c r="M94" s="2">
        <v>0</v>
      </c>
      <c r="N94" s="1" t="s">
        <v>114</v>
      </c>
      <c r="O94" s="24" t="s">
        <v>114</v>
      </c>
      <c r="P94" s="13">
        <v>0.22167368000000001</v>
      </c>
      <c r="Q94" s="2">
        <v>0.82767521102240404</v>
      </c>
      <c r="R94" s="1">
        <v>5.6931182187700803E-2</v>
      </c>
      <c r="S94" s="1">
        <v>0.47945700461864399</v>
      </c>
      <c r="T94" s="3" t="s">
        <v>108</v>
      </c>
      <c r="U94" s="20">
        <v>2016</v>
      </c>
      <c r="W94" s="23"/>
    </row>
    <row r="95" spans="2:23" x14ac:dyDescent="0.25">
      <c r="B95" s="25" t="s">
        <v>95</v>
      </c>
      <c r="C95" s="19" t="s">
        <v>96</v>
      </c>
      <c r="D95" s="6">
        <v>10</v>
      </c>
      <c r="E95" s="26">
        <v>0.19205733499316299</v>
      </c>
      <c r="F95" s="12">
        <v>2.5366717380706699E-2</v>
      </c>
      <c r="G95" s="26">
        <v>1.4276320099970401</v>
      </c>
      <c r="H95" s="6">
        <v>6.3023494709398697</v>
      </c>
      <c r="I95" s="27">
        <v>2.0324188472058399E-2</v>
      </c>
      <c r="J95" s="12">
        <v>6.6453559971405103E-3</v>
      </c>
      <c r="K95" s="27">
        <v>2.28481175435069E-2</v>
      </c>
      <c r="L95" s="12">
        <v>5.7349994582959604E-3</v>
      </c>
      <c r="M95" s="27">
        <v>0.47076911909062003</v>
      </c>
      <c r="N95" s="12">
        <v>0.17757614720698101</v>
      </c>
      <c r="O95" s="28">
        <v>18.867918</v>
      </c>
      <c r="P95" s="14">
        <v>9.8052799999999996E-2</v>
      </c>
      <c r="Q95" s="27">
        <v>0.99871234471228298</v>
      </c>
      <c r="R95" s="12">
        <v>0.102353695202302</v>
      </c>
      <c r="S95" s="12">
        <v>0.36926470872233902</v>
      </c>
      <c r="T95" s="4" t="s">
        <v>108</v>
      </c>
      <c r="U95" s="19">
        <v>2016</v>
      </c>
    </row>
    <row r="96" spans="2:23" ht="5.25" customHeight="1" x14ac:dyDescent="0.25">
      <c r="C96" s="20"/>
      <c r="D96" s="21"/>
      <c r="E96" s="2"/>
      <c r="F96" s="1"/>
      <c r="G96" s="2"/>
      <c r="H96" s="1"/>
      <c r="I96" s="2"/>
      <c r="J96" s="1"/>
      <c r="K96" s="2"/>
      <c r="L96" s="1"/>
      <c r="M96" s="2"/>
      <c r="N96" s="1"/>
      <c r="O96" s="2"/>
      <c r="P96" s="2"/>
      <c r="Q96" s="2"/>
      <c r="R96" s="1"/>
      <c r="S96" s="49"/>
    </row>
    <row r="97" spans="3:19" x14ac:dyDescent="0.25">
      <c r="C97" s="29" t="s">
        <v>115</v>
      </c>
      <c r="D97" s="30">
        <f>COUNT(D5:D95)</f>
        <v>91</v>
      </c>
      <c r="E97" s="42">
        <f>COUNT(E5:E95)</f>
        <v>91</v>
      </c>
      <c r="F97" s="43"/>
      <c r="G97" s="42">
        <f>COUNT(G5:G95)</f>
        <v>91</v>
      </c>
      <c r="H97" s="43"/>
      <c r="I97" s="42">
        <f>COUNT(I5:I95)</f>
        <v>91</v>
      </c>
      <c r="J97" s="43"/>
      <c r="K97" s="42">
        <f>COUNT(K5:K95)</f>
        <v>91</v>
      </c>
      <c r="L97" s="43"/>
      <c r="M97" s="42">
        <f>COUNT(M5:M95)</f>
        <v>91</v>
      </c>
      <c r="N97" s="43"/>
      <c r="O97" s="31">
        <f>COUNT(O5:O95)</f>
        <v>75</v>
      </c>
      <c r="P97" s="37">
        <f>COUNT(P5:P95)</f>
        <v>83</v>
      </c>
      <c r="Q97" s="50">
        <f>COUNT(Q5:Q95)</f>
        <v>91</v>
      </c>
      <c r="R97" s="43"/>
      <c r="S97" s="37">
        <f>COUNT(S5:S95)</f>
        <v>91</v>
      </c>
    </row>
    <row r="99" spans="3:19" x14ac:dyDescent="0.25">
      <c r="G99" s="23"/>
      <c r="O99" s="40"/>
      <c r="P99" s="40"/>
    </row>
    <row r="100" spans="3:19" x14ac:dyDescent="0.25">
      <c r="G100" s="23"/>
    </row>
    <row r="101" spans="3:19" x14ac:dyDescent="0.25">
      <c r="G101" s="23"/>
    </row>
    <row r="102" spans="3:19" x14ac:dyDescent="0.25">
      <c r="G102" s="23"/>
    </row>
    <row r="103" spans="3:19" x14ac:dyDescent="0.25">
      <c r="G103" s="23"/>
    </row>
    <row r="104" spans="3:19" x14ac:dyDescent="0.25">
      <c r="G104" s="23"/>
    </row>
    <row r="105" spans="3:19" x14ac:dyDescent="0.25">
      <c r="G105" s="23"/>
    </row>
    <row r="106" spans="3:19" x14ac:dyDescent="0.25">
      <c r="G106" s="23"/>
    </row>
    <row r="107" spans="3:19" x14ac:dyDescent="0.25">
      <c r="G107" s="23"/>
    </row>
    <row r="108" spans="3:19" x14ac:dyDescent="0.25">
      <c r="G108" s="23"/>
    </row>
    <row r="109" spans="3:19" x14ac:dyDescent="0.25">
      <c r="G109" s="23"/>
    </row>
    <row r="110" spans="3:19" x14ac:dyDescent="0.25">
      <c r="G110" s="23"/>
    </row>
    <row r="111" spans="3:19" x14ac:dyDescent="0.25">
      <c r="G111" s="23"/>
    </row>
    <row r="112" spans="3:19" x14ac:dyDescent="0.25">
      <c r="G112" s="23"/>
    </row>
    <row r="113" spans="7:7" x14ac:dyDescent="0.25">
      <c r="G113" s="23"/>
    </row>
    <row r="114" spans="7:7" x14ac:dyDescent="0.25">
      <c r="G114" s="23"/>
    </row>
    <row r="115" spans="7:7" x14ac:dyDescent="0.25">
      <c r="G115" s="23"/>
    </row>
    <row r="116" spans="7:7" x14ac:dyDescent="0.25">
      <c r="G116" s="23"/>
    </row>
    <row r="117" spans="7:7" x14ac:dyDescent="0.25">
      <c r="G117" s="23"/>
    </row>
    <row r="118" spans="7:7" x14ac:dyDescent="0.25">
      <c r="G118" s="23"/>
    </row>
    <row r="119" spans="7:7" x14ac:dyDescent="0.25">
      <c r="G119" s="23"/>
    </row>
    <row r="120" spans="7:7" x14ac:dyDescent="0.25">
      <c r="G120" s="23"/>
    </row>
    <row r="121" spans="7:7" x14ac:dyDescent="0.25">
      <c r="G121" s="23"/>
    </row>
    <row r="122" spans="7:7" x14ac:dyDescent="0.25">
      <c r="G122" s="23"/>
    </row>
    <row r="123" spans="7:7" x14ac:dyDescent="0.25">
      <c r="G123" s="23"/>
    </row>
    <row r="124" spans="7:7" x14ac:dyDescent="0.25">
      <c r="G124" s="23"/>
    </row>
    <row r="125" spans="7:7" x14ac:dyDescent="0.25">
      <c r="G125" s="23"/>
    </row>
    <row r="126" spans="7:7" x14ac:dyDescent="0.25">
      <c r="G126" s="23"/>
    </row>
    <row r="127" spans="7:7" x14ac:dyDescent="0.25">
      <c r="G127" s="23"/>
    </row>
    <row r="128" spans="7:7" x14ac:dyDescent="0.25">
      <c r="G128" s="23"/>
    </row>
    <row r="129" spans="7:7" x14ac:dyDescent="0.25">
      <c r="G129" s="23"/>
    </row>
    <row r="130" spans="7:7" x14ac:dyDescent="0.25">
      <c r="G130" s="23"/>
    </row>
    <row r="131" spans="7:7" x14ac:dyDescent="0.25">
      <c r="G131" s="23"/>
    </row>
    <row r="132" spans="7:7" x14ac:dyDescent="0.25">
      <c r="G132" s="23"/>
    </row>
    <row r="133" spans="7:7" x14ac:dyDescent="0.25">
      <c r="G133" s="23"/>
    </row>
    <row r="134" spans="7:7" x14ac:dyDescent="0.25">
      <c r="G134" s="23"/>
    </row>
    <row r="135" spans="7:7" x14ac:dyDescent="0.25">
      <c r="G135" s="23"/>
    </row>
    <row r="136" spans="7:7" x14ac:dyDescent="0.25">
      <c r="G136" s="23"/>
    </row>
    <row r="137" spans="7:7" x14ac:dyDescent="0.25">
      <c r="G137" s="23"/>
    </row>
    <row r="138" spans="7:7" x14ac:dyDescent="0.25">
      <c r="G138" s="23"/>
    </row>
    <row r="139" spans="7:7" x14ac:dyDescent="0.25">
      <c r="G139" s="23"/>
    </row>
    <row r="140" spans="7:7" x14ac:dyDescent="0.25">
      <c r="G140" s="23"/>
    </row>
    <row r="141" spans="7:7" x14ac:dyDescent="0.25">
      <c r="G141" s="23"/>
    </row>
    <row r="142" spans="7:7" x14ac:dyDescent="0.25">
      <c r="G142" s="23"/>
    </row>
    <row r="143" spans="7:7" x14ac:dyDescent="0.25">
      <c r="G143" s="23"/>
    </row>
    <row r="144" spans="7:7" x14ac:dyDescent="0.25">
      <c r="G144" s="23"/>
    </row>
    <row r="145" spans="7:7" x14ac:dyDescent="0.25">
      <c r="G145" s="23"/>
    </row>
    <row r="146" spans="7:7" x14ac:dyDescent="0.25">
      <c r="G146" s="23"/>
    </row>
    <row r="147" spans="7:7" x14ac:dyDescent="0.25">
      <c r="G147" s="23"/>
    </row>
    <row r="148" spans="7:7" x14ac:dyDescent="0.25">
      <c r="G148" s="23"/>
    </row>
    <row r="149" spans="7:7" x14ac:dyDescent="0.25">
      <c r="G149" s="23"/>
    </row>
    <row r="150" spans="7:7" x14ac:dyDescent="0.25">
      <c r="G150" s="23"/>
    </row>
    <row r="151" spans="7:7" x14ac:dyDescent="0.25">
      <c r="G151" s="23"/>
    </row>
    <row r="152" spans="7:7" x14ac:dyDescent="0.25">
      <c r="G152" s="23"/>
    </row>
    <row r="153" spans="7:7" x14ac:dyDescent="0.25">
      <c r="G153" s="23"/>
    </row>
    <row r="154" spans="7:7" x14ac:dyDescent="0.25">
      <c r="G154" s="23"/>
    </row>
    <row r="155" spans="7:7" x14ac:dyDescent="0.25">
      <c r="G155" s="23"/>
    </row>
    <row r="156" spans="7:7" x14ac:dyDescent="0.25">
      <c r="G156" s="23"/>
    </row>
    <row r="157" spans="7:7" x14ac:dyDescent="0.25">
      <c r="G157" s="23"/>
    </row>
    <row r="158" spans="7:7" x14ac:dyDescent="0.25">
      <c r="G158" s="23"/>
    </row>
    <row r="159" spans="7:7" x14ac:dyDescent="0.25">
      <c r="G159" s="23"/>
    </row>
    <row r="160" spans="7:7" x14ac:dyDescent="0.25">
      <c r="G160" s="23"/>
    </row>
    <row r="161" spans="7:7" x14ac:dyDescent="0.25">
      <c r="G161" s="23"/>
    </row>
    <row r="162" spans="7:7" x14ac:dyDescent="0.25">
      <c r="G162" s="23"/>
    </row>
    <row r="163" spans="7:7" x14ac:dyDescent="0.25">
      <c r="G163" s="23"/>
    </row>
    <row r="164" spans="7:7" x14ac:dyDescent="0.25">
      <c r="G164" s="23"/>
    </row>
    <row r="165" spans="7:7" x14ac:dyDescent="0.25">
      <c r="G165" s="23"/>
    </row>
    <row r="166" spans="7:7" x14ac:dyDescent="0.25">
      <c r="G166" s="23"/>
    </row>
    <row r="167" spans="7:7" x14ac:dyDescent="0.25">
      <c r="G167" s="23"/>
    </row>
    <row r="168" spans="7:7" x14ac:dyDescent="0.25">
      <c r="G168" s="23"/>
    </row>
    <row r="169" spans="7:7" x14ac:dyDescent="0.25">
      <c r="G169" s="23"/>
    </row>
    <row r="170" spans="7:7" x14ac:dyDescent="0.25">
      <c r="G170" s="23"/>
    </row>
    <row r="171" spans="7:7" x14ac:dyDescent="0.25">
      <c r="G171" s="23"/>
    </row>
    <row r="172" spans="7:7" x14ac:dyDescent="0.25">
      <c r="G172" s="23"/>
    </row>
    <row r="173" spans="7:7" x14ac:dyDescent="0.25">
      <c r="G173" s="23"/>
    </row>
    <row r="174" spans="7:7" x14ac:dyDescent="0.25">
      <c r="G174" s="23"/>
    </row>
    <row r="175" spans="7:7" x14ac:dyDescent="0.25">
      <c r="G175" s="23"/>
    </row>
    <row r="176" spans="7:7" x14ac:dyDescent="0.25">
      <c r="G176" s="23"/>
    </row>
    <row r="177" spans="7:7" x14ac:dyDescent="0.25">
      <c r="G177" s="23"/>
    </row>
    <row r="178" spans="7:7" x14ac:dyDescent="0.25">
      <c r="G178" s="23"/>
    </row>
    <row r="179" spans="7:7" x14ac:dyDescent="0.25">
      <c r="G179" s="23"/>
    </row>
    <row r="180" spans="7:7" x14ac:dyDescent="0.25">
      <c r="G180" s="23"/>
    </row>
    <row r="181" spans="7:7" x14ac:dyDescent="0.25">
      <c r="G181" s="23"/>
    </row>
    <row r="182" spans="7:7" x14ac:dyDescent="0.25">
      <c r="G182" s="23"/>
    </row>
    <row r="183" spans="7:7" x14ac:dyDescent="0.25">
      <c r="G183" s="23"/>
    </row>
    <row r="184" spans="7:7" x14ac:dyDescent="0.25">
      <c r="G184" s="23"/>
    </row>
    <row r="185" spans="7:7" x14ac:dyDescent="0.25">
      <c r="G185" s="23"/>
    </row>
    <row r="186" spans="7:7" x14ac:dyDescent="0.25">
      <c r="G186" s="23"/>
    </row>
    <row r="187" spans="7:7" x14ac:dyDescent="0.25">
      <c r="G187" s="23"/>
    </row>
    <row r="188" spans="7:7" x14ac:dyDescent="0.25">
      <c r="G188" s="23"/>
    </row>
    <row r="189" spans="7:7" x14ac:dyDescent="0.25">
      <c r="G189" s="23"/>
    </row>
    <row r="190" spans="7:7" x14ac:dyDescent="0.25">
      <c r="G190" s="23"/>
    </row>
    <row r="191" spans="7:7" x14ac:dyDescent="0.25">
      <c r="G191" s="23"/>
    </row>
    <row r="192" spans="7:7" x14ac:dyDescent="0.25">
      <c r="G192" s="23"/>
    </row>
    <row r="193" spans="7:7" x14ac:dyDescent="0.25">
      <c r="G193" s="23"/>
    </row>
    <row r="194" spans="7:7" x14ac:dyDescent="0.25">
      <c r="G194" s="23"/>
    </row>
    <row r="195" spans="7:7" x14ac:dyDescent="0.25">
      <c r="G195" s="23"/>
    </row>
    <row r="196" spans="7:7" x14ac:dyDescent="0.25">
      <c r="G196" s="23"/>
    </row>
    <row r="197" spans="7:7" x14ac:dyDescent="0.25">
      <c r="G197" s="23"/>
    </row>
    <row r="198" spans="7:7" x14ac:dyDescent="0.25">
      <c r="G198" s="23"/>
    </row>
    <row r="199" spans="7:7" x14ac:dyDescent="0.25">
      <c r="G199" s="23"/>
    </row>
    <row r="200" spans="7:7" x14ac:dyDescent="0.25">
      <c r="G200" s="23"/>
    </row>
    <row r="201" spans="7:7" x14ac:dyDescent="0.25">
      <c r="G201" s="23"/>
    </row>
    <row r="202" spans="7:7" x14ac:dyDescent="0.25">
      <c r="G202" s="23"/>
    </row>
    <row r="203" spans="7:7" x14ac:dyDescent="0.25">
      <c r="G203" s="23"/>
    </row>
    <row r="204" spans="7:7" x14ac:dyDescent="0.25">
      <c r="G204" s="23"/>
    </row>
    <row r="205" spans="7:7" x14ac:dyDescent="0.25">
      <c r="G205" s="23"/>
    </row>
    <row r="206" spans="7:7" x14ac:dyDescent="0.25">
      <c r="G206" s="23"/>
    </row>
  </sheetData>
  <mergeCells count="16">
    <mergeCell ref="B2:B3"/>
    <mergeCell ref="C2:C3"/>
    <mergeCell ref="D2:D3"/>
    <mergeCell ref="E2:F2"/>
    <mergeCell ref="G2:H2"/>
    <mergeCell ref="U2:U3"/>
    <mergeCell ref="Q97:R97"/>
    <mergeCell ref="E97:F97"/>
    <mergeCell ref="G97:H97"/>
    <mergeCell ref="I97:J97"/>
    <mergeCell ref="K97:L97"/>
    <mergeCell ref="M97:N97"/>
    <mergeCell ref="Q2:R2"/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97"/>
  <sheetViews>
    <sheetView zoomScale="60" zoomScaleNormal="60" workbookViewId="0">
      <pane xSplit="2" topLeftCell="C1" activePane="topRight" state="frozen"/>
      <selection pane="topRight" activeCell="E9" sqref="E9"/>
    </sheetView>
  </sheetViews>
  <sheetFormatPr defaultRowHeight="15.75" x14ac:dyDescent="0.25"/>
  <cols>
    <col min="1" max="1" width="3" style="7" customWidth="1"/>
    <col min="2" max="2" width="29" style="7" bestFit="1" customWidth="1"/>
    <col min="3" max="3" width="29" style="7" customWidth="1"/>
    <col min="4" max="4" width="15" style="7" customWidth="1"/>
    <col min="5" max="5" width="12.140625" style="7" customWidth="1"/>
    <col min="6" max="6" width="12.7109375" style="7" bestFit="1" customWidth="1"/>
    <col min="7" max="7" width="12.7109375" style="7" customWidth="1"/>
    <col min="8" max="8" width="15.85546875" style="7" customWidth="1"/>
    <col min="9" max="9" width="27.5703125" style="7" customWidth="1"/>
    <col min="10" max="10" width="19.7109375" style="7" bestFit="1" customWidth="1"/>
    <col min="11" max="11" width="19.7109375" style="36" customWidth="1"/>
    <col min="12" max="12" width="84.28515625" style="36" customWidth="1"/>
    <col min="13" max="13" width="23.7109375" style="7" bestFit="1" customWidth="1"/>
    <col min="14" max="17" width="9.140625" style="7"/>
    <col min="18" max="21" width="21.28515625" style="7" customWidth="1"/>
    <col min="22" max="22" width="9.140625" style="7"/>
    <col min="23" max="26" width="12.85546875" style="7" customWidth="1"/>
    <col min="27" max="16384" width="9.140625" style="7"/>
  </cols>
  <sheetData>
    <row r="2" spans="2:26" x14ac:dyDescent="0.25">
      <c r="B2" s="8" t="s">
        <v>149</v>
      </c>
      <c r="C2" s="8"/>
      <c r="D2" s="8"/>
      <c r="E2" s="8"/>
      <c r="F2" s="8"/>
      <c r="G2" s="8"/>
      <c r="H2" s="8"/>
    </row>
    <row r="3" spans="2:26" x14ac:dyDescent="0.25">
      <c r="B3" s="8"/>
      <c r="C3" s="8"/>
      <c r="D3" s="8"/>
      <c r="E3" s="8"/>
      <c r="F3" s="8"/>
      <c r="G3" s="8"/>
      <c r="H3" s="8"/>
      <c r="R3" s="48"/>
      <c r="S3" s="48"/>
      <c r="T3" s="48"/>
      <c r="U3" s="48"/>
      <c r="W3" s="48"/>
      <c r="X3" s="48"/>
      <c r="Y3" s="48"/>
      <c r="Z3" s="48"/>
    </row>
    <row r="4" spans="2:26" ht="31.5" x14ac:dyDescent="0.25">
      <c r="B4" s="9" t="s">
        <v>1</v>
      </c>
      <c r="C4" s="9" t="s">
        <v>0</v>
      </c>
      <c r="D4" s="9" t="s">
        <v>154</v>
      </c>
      <c r="E4" s="9" t="s">
        <v>121</v>
      </c>
      <c r="F4" s="9" t="s">
        <v>122</v>
      </c>
      <c r="G4" s="9" t="s">
        <v>151</v>
      </c>
      <c r="H4" s="9" t="s">
        <v>152</v>
      </c>
      <c r="I4" s="9" t="s">
        <v>146</v>
      </c>
      <c r="J4" s="9" t="s">
        <v>147</v>
      </c>
      <c r="K4" s="9" t="s">
        <v>150</v>
      </c>
      <c r="L4" s="9" t="s">
        <v>148</v>
      </c>
    </row>
    <row r="5" spans="2:26" x14ac:dyDescent="0.25">
      <c r="E5" s="9"/>
      <c r="F5" s="9"/>
      <c r="G5" s="9"/>
      <c r="H5" s="9"/>
      <c r="I5" s="9"/>
      <c r="J5" s="9"/>
      <c r="K5" s="9"/>
      <c r="L5" s="9"/>
      <c r="W5" s="23"/>
      <c r="X5" s="23"/>
      <c r="Y5" s="23"/>
      <c r="Z5" s="23"/>
    </row>
    <row r="6" spans="2:26" x14ac:dyDescent="0.25">
      <c r="B6" s="7" t="s">
        <v>5</v>
      </c>
      <c r="C6" s="7" t="s">
        <v>96</v>
      </c>
      <c r="D6" s="7" t="s">
        <v>155</v>
      </c>
      <c r="E6" s="10">
        <v>0.46481481481481479</v>
      </c>
      <c r="F6" s="10">
        <v>0.49819444444444444</v>
      </c>
      <c r="G6" s="10">
        <f>F6-E6</f>
        <v>3.3379629629629648E-2</v>
      </c>
      <c r="H6" s="15">
        <f>HOUR(G6)*60+MINUTE(G6)+SECOND(G6)/60</f>
        <v>48.06666666666667</v>
      </c>
      <c r="I6" s="7" t="s">
        <v>114</v>
      </c>
      <c r="J6" s="7" t="s">
        <v>153</v>
      </c>
      <c r="K6" s="7" t="s">
        <v>236</v>
      </c>
      <c r="L6" s="36" t="s">
        <v>158</v>
      </c>
      <c r="N6" s="23"/>
      <c r="R6" s="23"/>
      <c r="S6" s="23"/>
      <c r="T6" s="23"/>
      <c r="U6" s="23"/>
      <c r="W6" s="23"/>
      <c r="X6" s="23"/>
      <c r="Y6" s="23"/>
      <c r="Z6" s="23"/>
    </row>
    <row r="7" spans="2:26" x14ac:dyDescent="0.25">
      <c r="B7" s="7" t="s">
        <v>6</v>
      </c>
      <c r="C7" s="7" t="s">
        <v>96</v>
      </c>
      <c r="D7" s="7" t="s">
        <v>155</v>
      </c>
      <c r="E7" s="10">
        <v>0.63055555555555554</v>
      </c>
      <c r="F7" s="10">
        <v>0.67932870370370368</v>
      </c>
      <c r="G7" s="10">
        <f t="shared" ref="G7:G70" si="0">F7-E7</f>
        <v>4.8773148148148149E-2</v>
      </c>
      <c r="H7" s="15">
        <f t="shared" ref="H7:H70" si="1">HOUR(G7)*60+MINUTE(G7)+SECOND(G7)/60</f>
        <v>70.233333333333334</v>
      </c>
      <c r="I7" s="7" t="s">
        <v>123</v>
      </c>
      <c r="J7" s="7" t="s">
        <v>116</v>
      </c>
      <c r="K7" s="7" t="s">
        <v>237</v>
      </c>
      <c r="L7" s="36" t="s">
        <v>182</v>
      </c>
      <c r="N7" s="23"/>
      <c r="R7" s="23"/>
      <c r="S7" s="23"/>
      <c r="T7" s="23"/>
      <c r="U7" s="23"/>
      <c r="W7" s="23"/>
      <c r="X7" s="23"/>
      <c r="Y7" s="23"/>
      <c r="Z7" s="23"/>
    </row>
    <row r="8" spans="2:26" ht="31.5" x14ac:dyDescent="0.25">
      <c r="B8" s="7" t="s">
        <v>7</v>
      </c>
      <c r="C8" s="7" t="s">
        <v>96</v>
      </c>
      <c r="D8" s="7" t="s">
        <v>155</v>
      </c>
      <c r="E8" s="10">
        <v>0.4284722222222222</v>
      </c>
      <c r="F8" s="10">
        <v>0.46736111111111112</v>
      </c>
      <c r="G8" s="10">
        <f t="shared" si="0"/>
        <v>3.8888888888888917E-2</v>
      </c>
      <c r="H8" s="15">
        <f t="shared" si="1"/>
        <v>56</v>
      </c>
      <c r="I8" s="7" t="s">
        <v>124</v>
      </c>
      <c r="J8" s="7" t="s">
        <v>116</v>
      </c>
      <c r="K8" s="7" t="s">
        <v>236</v>
      </c>
      <c r="L8" s="36" t="s">
        <v>159</v>
      </c>
      <c r="N8" s="23"/>
      <c r="R8" s="23"/>
      <c r="S8" s="23"/>
      <c r="T8" s="23"/>
      <c r="U8" s="23"/>
      <c r="W8" s="23"/>
      <c r="X8" s="23"/>
      <c r="Y8" s="23"/>
      <c r="Z8" s="23"/>
    </row>
    <row r="9" spans="2:26" x14ac:dyDescent="0.25">
      <c r="B9" s="7" t="s">
        <v>8</v>
      </c>
      <c r="C9" s="7" t="s">
        <v>96</v>
      </c>
      <c r="D9" s="7" t="s">
        <v>155</v>
      </c>
      <c r="E9" s="10">
        <v>0.63611111111111118</v>
      </c>
      <c r="F9" s="10">
        <v>0.6694444444444444</v>
      </c>
      <c r="G9" s="10">
        <f t="shared" si="0"/>
        <v>3.3333333333333215E-2</v>
      </c>
      <c r="H9" s="15">
        <f t="shared" si="1"/>
        <v>48</v>
      </c>
      <c r="I9" s="7" t="s">
        <v>114</v>
      </c>
      <c r="J9" s="7" t="s">
        <v>116</v>
      </c>
      <c r="K9" s="7" t="s">
        <v>236</v>
      </c>
      <c r="L9" s="36" t="s">
        <v>160</v>
      </c>
      <c r="N9" s="23"/>
      <c r="R9" s="23"/>
      <c r="S9" s="23"/>
      <c r="T9" s="23"/>
      <c r="U9" s="23"/>
      <c r="W9" s="23"/>
      <c r="X9" s="23"/>
      <c r="Y9" s="23"/>
      <c r="Z9" s="23"/>
    </row>
    <row r="10" spans="2:26" x14ac:dyDescent="0.25">
      <c r="B10" s="7" t="s">
        <v>9</v>
      </c>
      <c r="C10" s="7" t="s">
        <v>96</v>
      </c>
      <c r="D10" s="7" t="s">
        <v>155</v>
      </c>
      <c r="E10" s="10">
        <v>0.57059027777777771</v>
      </c>
      <c r="F10" s="10">
        <v>0.62951388888888882</v>
      </c>
      <c r="G10" s="10">
        <f t="shared" si="0"/>
        <v>5.8923611111111107E-2</v>
      </c>
      <c r="H10" s="15">
        <f t="shared" si="1"/>
        <v>84.85</v>
      </c>
      <c r="I10" s="7" t="s">
        <v>114</v>
      </c>
      <c r="J10" s="7" t="s">
        <v>116</v>
      </c>
      <c r="K10" s="7" t="s">
        <v>237</v>
      </c>
      <c r="L10" s="36" t="s">
        <v>183</v>
      </c>
      <c r="N10" s="23"/>
      <c r="R10" s="23"/>
      <c r="S10" s="23"/>
      <c r="T10" s="23"/>
      <c r="U10" s="23"/>
      <c r="W10" s="23"/>
      <c r="X10" s="23"/>
      <c r="Y10" s="23"/>
      <c r="Z10" s="23"/>
    </row>
    <row r="11" spans="2:26" x14ac:dyDescent="0.25">
      <c r="B11" s="7" t="s">
        <v>10</v>
      </c>
      <c r="C11" s="7" t="s">
        <v>96</v>
      </c>
      <c r="D11" s="7" t="s">
        <v>155</v>
      </c>
      <c r="E11" s="10">
        <v>0.78416666666666668</v>
      </c>
      <c r="F11" s="10">
        <v>0.8144097222222223</v>
      </c>
      <c r="G11" s="10">
        <f t="shared" si="0"/>
        <v>3.024305555555562E-2</v>
      </c>
      <c r="H11" s="15">
        <f t="shared" si="1"/>
        <v>43.55</v>
      </c>
      <c r="I11" s="7" t="s">
        <v>114</v>
      </c>
      <c r="J11" s="7" t="s">
        <v>116</v>
      </c>
      <c r="K11" s="7" t="s">
        <v>236</v>
      </c>
      <c r="L11" s="36" t="s">
        <v>161</v>
      </c>
      <c r="N11" s="23"/>
      <c r="R11" s="23"/>
      <c r="S11" s="23"/>
      <c r="T11" s="23"/>
      <c r="U11" s="23"/>
      <c r="W11" s="23"/>
      <c r="X11" s="23"/>
      <c r="Y11" s="23"/>
      <c r="Z11" s="23"/>
    </row>
    <row r="12" spans="2:26" x14ac:dyDescent="0.25">
      <c r="B12" s="7" t="s">
        <v>11</v>
      </c>
      <c r="C12" s="7" t="s">
        <v>96</v>
      </c>
      <c r="D12" s="7" t="s">
        <v>155</v>
      </c>
      <c r="E12" s="10">
        <v>0.4619328703703704</v>
      </c>
      <c r="F12" s="10">
        <v>0.50001157407407404</v>
      </c>
      <c r="G12" s="10">
        <f t="shared" si="0"/>
        <v>3.8078703703703642E-2</v>
      </c>
      <c r="H12" s="15">
        <f t="shared" si="1"/>
        <v>54.833333333333336</v>
      </c>
      <c r="I12" s="7" t="s">
        <v>114</v>
      </c>
      <c r="J12" s="7" t="s">
        <v>116</v>
      </c>
      <c r="K12" s="7" t="s">
        <v>236</v>
      </c>
      <c r="L12" s="36" t="s">
        <v>162</v>
      </c>
      <c r="N12" s="23"/>
      <c r="R12" s="23"/>
      <c r="S12" s="23"/>
      <c r="T12" s="23"/>
      <c r="U12" s="23"/>
      <c r="W12" s="23"/>
      <c r="X12" s="23"/>
      <c r="Y12" s="23"/>
      <c r="Z12" s="23"/>
    </row>
    <row r="13" spans="2:26" ht="31.5" x14ac:dyDescent="0.25">
      <c r="B13" s="7" t="s">
        <v>12</v>
      </c>
      <c r="C13" s="7" t="s">
        <v>96</v>
      </c>
      <c r="D13" s="7" t="s">
        <v>155</v>
      </c>
      <c r="E13" s="10">
        <v>0.62986111111111109</v>
      </c>
      <c r="F13" s="10">
        <v>0.70399305555555547</v>
      </c>
      <c r="G13" s="10">
        <f t="shared" si="0"/>
        <v>7.4131944444444375E-2</v>
      </c>
      <c r="H13" s="15">
        <f t="shared" si="1"/>
        <v>106.75</v>
      </c>
      <c r="I13" s="7" t="s">
        <v>114</v>
      </c>
      <c r="J13" s="7" t="s">
        <v>116</v>
      </c>
      <c r="K13" s="7" t="s">
        <v>236</v>
      </c>
      <c r="L13" s="36" t="s">
        <v>163</v>
      </c>
      <c r="N13" s="23"/>
      <c r="R13" s="23"/>
      <c r="S13" s="23"/>
      <c r="T13" s="23"/>
      <c r="U13" s="23"/>
      <c r="W13" s="23"/>
      <c r="X13" s="23"/>
      <c r="Y13" s="23"/>
      <c r="Z13" s="23"/>
    </row>
    <row r="14" spans="2:26" x14ac:dyDescent="0.25">
      <c r="B14" s="7" t="s">
        <v>13</v>
      </c>
      <c r="C14" s="7" t="s">
        <v>96</v>
      </c>
      <c r="D14" s="7" t="s">
        <v>155</v>
      </c>
      <c r="E14" s="10">
        <v>0.41736111111111113</v>
      </c>
      <c r="F14" s="10">
        <v>0.48715277777777777</v>
      </c>
      <c r="G14" s="10">
        <f t="shared" si="0"/>
        <v>6.9791666666666641E-2</v>
      </c>
      <c r="H14" s="15">
        <f t="shared" si="1"/>
        <v>100.5</v>
      </c>
      <c r="I14" s="7" t="s">
        <v>114</v>
      </c>
      <c r="J14" s="7" t="s">
        <v>116</v>
      </c>
      <c r="K14" s="7" t="s">
        <v>237</v>
      </c>
      <c r="L14" s="36" t="s">
        <v>176</v>
      </c>
      <c r="N14" s="23"/>
      <c r="R14" s="23"/>
      <c r="S14" s="23"/>
      <c r="T14" s="23"/>
      <c r="U14" s="23"/>
      <c r="W14" s="23"/>
      <c r="X14" s="23"/>
      <c r="Y14" s="23"/>
      <c r="Z14" s="23"/>
    </row>
    <row r="15" spans="2:26" x14ac:dyDescent="0.25">
      <c r="B15" s="7" t="s">
        <v>14</v>
      </c>
      <c r="C15" s="7" t="s">
        <v>96</v>
      </c>
      <c r="D15" s="7" t="s">
        <v>155</v>
      </c>
      <c r="E15" s="10">
        <v>0.62484953703703705</v>
      </c>
      <c r="F15" s="10">
        <v>0.67280092592592589</v>
      </c>
      <c r="G15" s="10">
        <f t="shared" si="0"/>
        <v>4.7951388888888835E-2</v>
      </c>
      <c r="H15" s="15">
        <f t="shared" si="1"/>
        <v>69.05</v>
      </c>
      <c r="I15" s="7" t="s">
        <v>114</v>
      </c>
      <c r="J15" s="7" t="s">
        <v>116</v>
      </c>
      <c r="K15" s="7" t="s">
        <v>236</v>
      </c>
      <c r="L15" s="36" t="s">
        <v>164</v>
      </c>
      <c r="N15" s="23"/>
      <c r="R15" s="23"/>
      <c r="S15" s="23"/>
      <c r="T15" s="23"/>
      <c r="U15" s="23"/>
      <c r="W15" s="23"/>
      <c r="X15" s="23"/>
      <c r="Y15" s="23"/>
      <c r="Z15" s="23"/>
    </row>
    <row r="16" spans="2:26" x14ac:dyDescent="0.25">
      <c r="B16" s="7" t="s">
        <v>15</v>
      </c>
      <c r="C16" s="7" t="s">
        <v>96</v>
      </c>
      <c r="D16" s="7" t="s">
        <v>155</v>
      </c>
      <c r="E16" s="10">
        <v>0.4450810185185185</v>
      </c>
      <c r="F16" s="10">
        <v>0.49513888888888885</v>
      </c>
      <c r="G16" s="10">
        <f t="shared" si="0"/>
        <v>5.005787037037035E-2</v>
      </c>
      <c r="H16" s="15">
        <f t="shared" si="1"/>
        <v>72.083333333333329</v>
      </c>
      <c r="I16" s="7" t="s">
        <v>117</v>
      </c>
      <c r="J16" s="7" t="s">
        <v>116</v>
      </c>
      <c r="K16" s="7" t="s">
        <v>236</v>
      </c>
      <c r="L16" s="36" t="s">
        <v>184</v>
      </c>
      <c r="N16" s="23"/>
      <c r="S16" s="23"/>
      <c r="T16" s="23"/>
      <c r="U16" s="23"/>
      <c r="X16" s="23"/>
      <c r="Y16" s="23"/>
      <c r="Z16" s="23"/>
    </row>
    <row r="17" spans="2:26" x14ac:dyDescent="0.25">
      <c r="B17" s="7" t="s">
        <v>16</v>
      </c>
      <c r="C17" s="7" t="s">
        <v>96</v>
      </c>
      <c r="D17" s="7" t="s">
        <v>155</v>
      </c>
      <c r="E17" s="10">
        <v>0.62031249999999993</v>
      </c>
      <c r="F17" s="10">
        <v>0.68298611111111107</v>
      </c>
      <c r="G17" s="10">
        <f t="shared" si="0"/>
        <v>6.2673611111111138E-2</v>
      </c>
      <c r="H17" s="15">
        <f t="shared" si="1"/>
        <v>90.25</v>
      </c>
      <c r="I17" s="7" t="s">
        <v>117</v>
      </c>
      <c r="J17" s="7" t="s">
        <v>116</v>
      </c>
      <c r="K17" s="7" t="s">
        <v>236</v>
      </c>
      <c r="L17" s="36" t="s">
        <v>165</v>
      </c>
      <c r="N17" s="23"/>
      <c r="S17" s="23"/>
      <c r="T17" s="23"/>
      <c r="U17" s="23"/>
      <c r="X17" s="23"/>
      <c r="Z17" s="23"/>
    </row>
    <row r="18" spans="2:26" x14ac:dyDescent="0.25">
      <c r="B18" s="7" t="s">
        <v>17</v>
      </c>
      <c r="C18" s="7" t="s">
        <v>96</v>
      </c>
      <c r="D18" s="7" t="s">
        <v>155</v>
      </c>
      <c r="E18" s="10">
        <v>0.45072916666666668</v>
      </c>
      <c r="F18" s="10">
        <v>0.51458333333333328</v>
      </c>
      <c r="G18" s="10">
        <f t="shared" si="0"/>
        <v>6.3854166666666601E-2</v>
      </c>
      <c r="H18" s="15">
        <f t="shared" si="1"/>
        <v>91.95</v>
      </c>
      <c r="I18" s="7" t="s">
        <v>114</v>
      </c>
      <c r="J18" s="7" t="s">
        <v>116</v>
      </c>
      <c r="K18" s="7" t="s">
        <v>236</v>
      </c>
      <c r="L18" s="36" t="s">
        <v>166</v>
      </c>
      <c r="N18" s="23"/>
      <c r="S18" s="23"/>
      <c r="T18" s="23"/>
      <c r="U18" s="23"/>
      <c r="X18" s="23"/>
      <c r="Z18" s="23"/>
    </row>
    <row r="19" spans="2:26" x14ac:dyDescent="0.25">
      <c r="B19" s="7" t="s">
        <v>18</v>
      </c>
      <c r="C19" s="7" t="s">
        <v>96</v>
      </c>
      <c r="D19" s="7" t="s">
        <v>155</v>
      </c>
      <c r="E19" s="10">
        <v>0.63790509259259254</v>
      </c>
      <c r="F19" s="10">
        <v>0.69826388888888891</v>
      </c>
      <c r="G19" s="10">
        <f t="shared" si="0"/>
        <v>6.0358796296296369E-2</v>
      </c>
      <c r="H19" s="15">
        <f t="shared" si="1"/>
        <v>86.916666666666671</v>
      </c>
      <c r="I19" s="7" t="s">
        <v>114</v>
      </c>
      <c r="J19" s="7" t="s">
        <v>116</v>
      </c>
      <c r="K19" s="7" t="s">
        <v>236</v>
      </c>
      <c r="L19" s="36" t="s">
        <v>167</v>
      </c>
      <c r="N19" s="23"/>
      <c r="S19" s="23"/>
      <c r="T19" s="23"/>
      <c r="U19" s="23"/>
      <c r="X19" s="23"/>
      <c r="Z19" s="23"/>
    </row>
    <row r="20" spans="2:26" x14ac:dyDescent="0.25">
      <c r="B20" s="7" t="s">
        <v>19</v>
      </c>
      <c r="C20" s="7" t="s">
        <v>96</v>
      </c>
      <c r="D20" s="7" t="s">
        <v>155</v>
      </c>
      <c r="E20" s="10">
        <v>0.44045138888888885</v>
      </c>
      <c r="F20" s="10">
        <v>0.50260416666666663</v>
      </c>
      <c r="G20" s="10">
        <f t="shared" si="0"/>
        <v>6.2152777777777779E-2</v>
      </c>
      <c r="H20" s="15">
        <f t="shared" si="1"/>
        <v>89.5</v>
      </c>
      <c r="I20" s="7" t="s">
        <v>125</v>
      </c>
      <c r="J20" s="7" t="s">
        <v>116</v>
      </c>
      <c r="K20" s="7" t="s">
        <v>236</v>
      </c>
      <c r="L20" s="36" t="s">
        <v>185</v>
      </c>
      <c r="S20" s="23"/>
      <c r="T20" s="23"/>
      <c r="U20" s="23"/>
      <c r="X20" s="23"/>
      <c r="Z20" s="23"/>
    </row>
    <row r="21" spans="2:26" x14ac:dyDescent="0.25">
      <c r="B21" s="7" t="s">
        <v>20</v>
      </c>
      <c r="C21" s="7" t="s">
        <v>96</v>
      </c>
      <c r="D21" s="7" t="s">
        <v>155</v>
      </c>
      <c r="E21" s="10">
        <v>0.76344907407407403</v>
      </c>
      <c r="F21" s="10">
        <v>0.84837962962962965</v>
      </c>
      <c r="G21" s="10">
        <f t="shared" si="0"/>
        <v>8.493055555555562E-2</v>
      </c>
      <c r="H21" s="15">
        <f t="shared" si="1"/>
        <v>122.3</v>
      </c>
      <c r="I21" s="7" t="s">
        <v>114</v>
      </c>
      <c r="J21" s="7" t="s">
        <v>116</v>
      </c>
      <c r="K21" s="7" t="s">
        <v>237</v>
      </c>
      <c r="L21" s="36" t="s">
        <v>186</v>
      </c>
      <c r="S21" s="23"/>
      <c r="T21" s="23"/>
      <c r="U21" s="23"/>
      <c r="X21" s="23"/>
      <c r="Z21" s="23"/>
    </row>
    <row r="22" spans="2:26" x14ac:dyDescent="0.25">
      <c r="B22" s="7" t="s">
        <v>21</v>
      </c>
      <c r="C22" s="7" t="s">
        <v>96</v>
      </c>
      <c r="D22" s="7" t="s">
        <v>155</v>
      </c>
      <c r="E22" s="10">
        <v>0.43649305555555556</v>
      </c>
      <c r="F22" s="10">
        <v>0.49322916666666666</v>
      </c>
      <c r="G22" s="10">
        <f t="shared" si="0"/>
        <v>5.6736111111111098E-2</v>
      </c>
      <c r="H22" s="15">
        <f t="shared" si="1"/>
        <v>81.7</v>
      </c>
      <c r="I22" s="7" t="s">
        <v>123</v>
      </c>
      <c r="J22" s="7" t="s">
        <v>116</v>
      </c>
      <c r="K22" s="7" t="s">
        <v>236</v>
      </c>
      <c r="L22" s="36" t="s">
        <v>168</v>
      </c>
      <c r="S22" s="23"/>
      <c r="T22" s="23"/>
      <c r="U22" s="23"/>
      <c r="X22" s="23"/>
      <c r="Z22" s="23"/>
    </row>
    <row r="23" spans="2:26" ht="31.5" x14ac:dyDescent="0.25">
      <c r="B23" s="7" t="s">
        <v>22</v>
      </c>
      <c r="C23" s="7" t="s">
        <v>96</v>
      </c>
      <c r="D23" s="7" t="s">
        <v>155</v>
      </c>
      <c r="E23" s="10">
        <v>0.67354166666666659</v>
      </c>
      <c r="F23" s="10">
        <v>0.71562500000000007</v>
      </c>
      <c r="G23" s="10">
        <f t="shared" si="0"/>
        <v>4.2083333333333472E-2</v>
      </c>
      <c r="H23" s="15">
        <f t="shared" si="1"/>
        <v>60.6</v>
      </c>
      <c r="I23" s="7" t="s">
        <v>123</v>
      </c>
      <c r="J23" s="7" t="s">
        <v>116</v>
      </c>
      <c r="K23" s="7" t="s">
        <v>236</v>
      </c>
      <c r="L23" s="36" t="s">
        <v>169</v>
      </c>
      <c r="S23" s="23"/>
      <c r="T23" s="23"/>
      <c r="U23" s="23"/>
      <c r="X23" s="23"/>
      <c r="Z23" s="23"/>
    </row>
    <row r="24" spans="2:26" ht="31.5" x14ac:dyDescent="0.25">
      <c r="B24" s="7" t="s">
        <v>23</v>
      </c>
      <c r="C24" s="7" t="s">
        <v>96</v>
      </c>
      <c r="D24" s="7" t="s">
        <v>155</v>
      </c>
      <c r="E24" s="10">
        <v>0.45090277777777782</v>
      </c>
      <c r="F24" s="10">
        <v>0.55341435185185184</v>
      </c>
      <c r="G24" s="10">
        <f t="shared" si="0"/>
        <v>0.10251157407407402</v>
      </c>
      <c r="H24" s="15">
        <f t="shared" si="1"/>
        <v>147.61666666666667</v>
      </c>
      <c r="I24" s="7" t="s">
        <v>126</v>
      </c>
      <c r="J24" s="7" t="s">
        <v>116</v>
      </c>
      <c r="K24" s="7" t="s">
        <v>237</v>
      </c>
      <c r="L24" s="36" t="s">
        <v>170</v>
      </c>
      <c r="S24" s="23"/>
      <c r="T24" s="23"/>
      <c r="U24" s="23"/>
      <c r="X24" s="23"/>
      <c r="Z24" s="23"/>
    </row>
    <row r="25" spans="2:26" ht="31.5" x14ac:dyDescent="0.25">
      <c r="B25" s="7" t="s">
        <v>24</v>
      </c>
      <c r="C25" s="7" t="s">
        <v>96</v>
      </c>
      <c r="D25" s="7" t="s">
        <v>155</v>
      </c>
      <c r="E25" s="10">
        <v>0.66555555555555557</v>
      </c>
      <c r="F25" s="10">
        <v>0.7163194444444444</v>
      </c>
      <c r="G25" s="10">
        <f t="shared" si="0"/>
        <v>5.0763888888888831E-2</v>
      </c>
      <c r="H25" s="15">
        <f t="shared" si="1"/>
        <v>73.099999999999994</v>
      </c>
      <c r="I25" s="7" t="s">
        <v>126</v>
      </c>
      <c r="J25" s="7" t="s">
        <v>116</v>
      </c>
      <c r="K25" s="7" t="s">
        <v>236</v>
      </c>
      <c r="L25" s="36" t="s">
        <v>171</v>
      </c>
      <c r="S25" s="23"/>
      <c r="T25" s="23"/>
      <c r="U25" s="23"/>
      <c r="X25" s="23"/>
      <c r="Z25" s="23"/>
    </row>
    <row r="26" spans="2:26" x14ac:dyDescent="0.25">
      <c r="B26" s="7" t="s">
        <v>25</v>
      </c>
      <c r="C26" s="7" t="s">
        <v>97</v>
      </c>
      <c r="D26" s="7" t="s">
        <v>155</v>
      </c>
      <c r="E26" s="10">
        <v>0.4520717592592593</v>
      </c>
      <c r="F26" s="10">
        <v>0.56180555555555556</v>
      </c>
      <c r="G26" s="10">
        <f t="shared" si="0"/>
        <v>0.10973379629629626</v>
      </c>
      <c r="H26" s="15">
        <f t="shared" si="1"/>
        <v>158.01666666666668</v>
      </c>
      <c r="I26" s="7" t="s">
        <v>127</v>
      </c>
      <c r="J26" s="7" t="s">
        <v>120</v>
      </c>
      <c r="K26" s="7" t="s">
        <v>236</v>
      </c>
      <c r="L26" s="36" t="s">
        <v>172</v>
      </c>
      <c r="S26" s="23"/>
      <c r="T26" s="23"/>
      <c r="U26" s="23"/>
      <c r="X26" s="23"/>
      <c r="Z26" s="23"/>
    </row>
    <row r="27" spans="2:26" x14ac:dyDescent="0.25">
      <c r="B27" s="7" t="s">
        <v>26</v>
      </c>
      <c r="C27" s="7" t="s">
        <v>97</v>
      </c>
      <c r="D27" s="7" t="s">
        <v>155</v>
      </c>
      <c r="E27" s="10">
        <v>0.45773148148148146</v>
      </c>
      <c r="F27" s="10">
        <v>0.53020833333333328</v>
      </c>
      <c r="G27" s="10">
        <f t="shared" si="0"/>
        <v>7.247685185185182E-2</v>
      </c>
      <c r="H27" s="15">
        <f t="shared" si="1"/>
        <v>104.36666666666666</v>
      </c>
      <c r="I27" s="7" t="s">
        <v>128</v>
      </c>
      <c r="J27" s="7" t="s">
        <v>120</v>
      </c>
      <c r="K27" s="7" t="s">
        <v>237</v>
      </c>
      <c r="L27" s="36" t="s">
        <v>173</v>
      </c>
      <c r="S27" s="23"/>
      <c r="T27" s="23"/>
      <c r="U27" s="23"/>
      <c r="X27" s="23"/>
      <c r="Z27" s="23"/>
    </row>
    <row r="28" spans="2:26" x14ac:dyDescent="0.25">
      <c r="B28" s="7" t="s">
        <v>27</v>
      </c>
      <c r="C28" s="7" t="s">
        <v>97</v>
      </c>
      <c r="D28" s="7" t="s">
        <v>155</v>
      </c>
      <c r="E28" s="10">
        <v>0.67883101851851846</v>
      </c>
      <c r="F28" s="10">
        <v>0.78184027777777787</v>
      </c>
      <c r="G28" s="10">
        <f t="shared" si="0"/>
        <v>0.10300925925925941</v>
      </c>
      <c r="H28" s="15">
        <f t="shared" si="1"/>
        <v>148.33333333333334</v>
      </c>
      <c r="I28" s="7" t="s">
        <v>128</v>
      </c>
      <c r="J28" s="7" t="s">
        <v>120</v>
      </c>
      <c r="K28" s="7" t="s">
        <v>237</v>
      </c>
      <c r="L28" s="36" t="s">
        <v>174</v>
      </c>
      <c r="N28" s="23"/>
      <c r="S28" s="23"/>
      <c r="T28" s="23"/>
      <c r="U28" s="23"/>
      <c r="X28" s="23"/>
      <c r="Z28" s="23"/>
    </row>
    <row r="29" spans="2:26" x14ac:dyDescent="0.25">
      <c r="B29" s="7" t="s">
        <v>28</v>
      </c>
      <c r="C29" s="7" t="s">
        <v>98</v>
      </c>
      <c r="D29" s="7" t="s">
        <v>156</v>
      </c>
      <c r="E29" s="10">
        <v>0.46469907407407413</v>
      </c>
      <c r="F29" s="10">
        <v>0.49699074074074073</v>
      </c>
      <c r="G29" s="10">
        <f t="shared" si="0"/>
        <v>3.2291666666666607E-2</v>
      </c>
      <c r="H29" s="15">
        <f t="shared" si="1"/>
        <v>46.5</v>
      </c>
      <c r="I29" s="7" t="s">
        <v>129</v>
      </c>
      <c r="J29" s="7" t="s">
        <v>130</v>
      </c>
      <c r="K29" s="7" t="s">
        <v>237</v>
      </c>
      <c r="L29" s="36" t="s">
        <v>175</v>
      </c>
      <c r="N29" s="23"/>
      <c r="S29" s="23"/>
      <c r="T29" s="23"/>
      <c r="U29" s="23"/>
      <c r="X29" s="23"/>
      <c r="Z29" s="23"/>
    </row>
    <row r="30" spans="2:26" ht="31.5" x14ac:dyDescent="0.25">
      <c r="B30" s="7" t="s">
        <v>29</v>
      </c>
      <c r="C30" s="7" t="s">
        <v>98</v>
      </c>
      <c r="D30" s="7" t="s">
        <v>157</v>
      </c>
      <c r="E30" s="10">
        <v>0.63976851851851857</v>
      </c>
      <c r="F30" s="10">
        <v>0.67997685185185175</v>
      </c>
      <c r="G30" s="10">
        <f t="shared" si="0"/>
        <v>4.0208333333333179E-2</v>
      </c>
      <c r="H30" s="15">
        <f t="shared" si="1"/>
        <v>57.9</v>
      </c>
      <c r="I30" s="7" t="s">
        <v>129</v>
      </c>
      <c r="J30" s="7" t="s">
        <v>130</v>
      </c>
      <c r="K30" s="7" t="s">
        <v>237</v>
      </c>
      <c r="L30" s="36" t="s">
        <v>176</v>
      </c>
      <c r="S30" s="23"/>
      <c r="T30" s="23"/>
      <c r="U30" s="23"/>
      <c r="X30" s="23"/>
      <c r="Z30" s="23"/>
    </row>
    <row r="31" spans="2:26" ht="31.5" x14ac:dyDescent="0.25">
      <c r="B31" s="7" t="s">
        <v>30</v>
      </c>
      <c r="C31" s="7" t="s">
        <v>98</v>
      </c>
      <c r="D31" s="7" t="s">
        <v>157</v>
      </c>
      <c r="E31" s="10">
        <v>0.43315972222222227</v>
      </c>
      <c r="F31" s="10">
        <v>0.4604166666666667</v>
      </c>
      <c r="G31" s="10">
        <f t="shared" si="0"/>
        <v>2.7256944444444431E-2</v>
      </c>
      <c r="H31" s="15">
        <f t="shared" si="1"/>
        <v>39.25</v>
      </c>
      <c r="I31" s="7" t="s">
        <v>129</v>
      </c>
      <c r="J31" s="7" t="s">
        <v>120</v>
      </c>
      <c r="K31" s="7" t="s">
        <v>237</v>
      </c>
      <c r="L31" s="36" t="s">
        <v>177</v>
      </c>
      <c r="S31" s="23"/>
      <c r="T31" s="23"/>
      <c r="U31" s="23"/>
      <c r="X31" s="23"/>
      <c r="Z31" s="23"/>
    </row>
    <row r="32" spans="2:26" ht="31.5" x14ac:dyDescent="0.25">
      <c r="B32" s="7" t="s">
        <v>31</v>
      </c>
      <c r="C32" s="7" t="s">
        <v>98</v>
      </c>
      <c r="D32" s="7" t="s">
        <v>157</v>
      </c>
      <c r="E32" s="10">
        <v>0.5917824074074074</v>
      </c>
      <c r="F32" s="10">
        <v>0.61979166666666663</v>
      </c>
      <c r="G32" s="10">
        <f t="shared" si="0"/>
        <v>2.8009259259259234E-2</v>
      </c>
      <c r="H32" s="15">
        <f t="shared" si="1"/>
        <v>40.333333333333336</v>
      </c>
      <c r="I32" s="7" t="s">
        <v>129</v>
      </c>
      <c r="J32" s="7" t="s">
        <v>131</v>
      </c>
      <c r="K32" s="7" t="s">
        <v>237</v>
      </c>
      <c r="L32" s="36" t="s">
        <v>178</v>
      </c>
      <c r="S32" s="23"/>
      <c r="T32" s="23"/>
      <c r="U32" s="23"/>
      <c r="X32" s="23"/>
      <c r="Z32" s="23"/>
    </row>
    <row r="33" spans="2:26" x14ac:dyDescent="0.25">
      <c r="B33" s="7" t="s">
        <v>32</v>
      </c>
      <c r="C33" s="7" t="s">
        <v>98</v>
      </c>
      <c r="D33" s="7" t="s">
        <v>156</v>
      </c>
      <c r="E33" s="10">
        <v>0.42804398148148143</v>
      </c>
      <c r="F33" s="10">
        <v>0.46076388888888892</v>
      </c>
      <c r="G33" s="10">
        <f t="shared" si="0"/>
        <v>3.2719907407407489E-2</v>
      </c>
      <c r="H33" s="15">
        <f t="shared" si="1"/>
        <v>47.116666666666667</v>
      </c>
      <c r="I33" s="7" t="s">
        <v>129</v>
      </c>
      <c r="J33" s="7" t="s">
        <v>130</v>
      </c>
      <c r="K33" s="7" t="s">
        <v>237</v>
      </c>
      <c r="L33" s="36" t="s">
        <v>179</v>
      </c>
      <c r="S33" s="23"/>
      <c r="T33" s="23"/>
      <c r="U33" s="23"/>
      <c r="X33" s="23"/>
      <c r="Z33" s="23"/>
    </row>
    <row r="34" spans="2:26" x14ac:dyDescent="0.25">
      <c r="B34" s="7" t="s">
        <v>33</v>
      </c>
      <c r="C34" s="7" t="s">
        <v>98</v>
      </c>
      <c r="D34" s="7" t="s">
        <v>156</v>
      </c>
      <c r="E34" s="10">
        <v>0.5870023148148148</v>
      </c>
      <c r="F34" s="10">
        <v>0.61423611111111109</v>
      </c>
      <c r="G34" s="10">
        <f t="shared" si="0"/>
        <v>2.7233796296296298E-2</v>
      </c>
      <c r="H34" s="15">
        <f t="shared" si="1"/>
        <v>39.216666666666669</v>
      </c>
      <c r="I34" s="7" t="s">
        <v>129</v>
      </c>
      <c r="J34" s="7" t="s">
        <v>130</v>
      </c>
      <c r="K34" s="7" t="s">
        <v>237</v>
      </c>
      <c r="L34" s="36" t="s">
        <v>179</v>
      </c>
      <c r="S34" s="23"/>
      <c r="T34" s="23"/>
      <c r="U34" s="23"/>
      <c r="X34" s="23"/>
      <c r="Z34" s="23"/>
    </row>
    <row r="35" spans="2:26" x14ac:dyDescent="0.25">
      <c r="B35" s="7" t="s">
        <v>34</v>
      </c>
      <c r="C35" s="7" t="s">
        <v>98</v>
      </c>
      <c r="D35" s="7" t="s">
        <v>238</v>
      </c>
      <c r="E35" s="10">
        <v>0.4453125</v>
      </c>
      <c r="F35" s="10">
        <v>0.4927083333333333</v>
      </c>
      <c r="G35" s="10">
        <f t="shared" si="0"/>
        <v>4.7395833333333304E-2</v>
      </c>
      <c r="H35" s="15">
        <f t="shared" si="1"/>
        <v>68.25</v>
      </c>
      <c r="I35" s="7" t="s">
        <v>129</v>
      </c>
      <c r="J35" s="7" t="s">
        <v>130</v>
      </c>
      <c r="K35" s="7" t="s">
        <v>237</v>
      </c>
      <c r="L35" s="36" t="s">
        <v>180</v>
      </c>
      <c r="S35" s="23"/>
      <c r="T35" s="23"/>
      <c r="U35" s="23"/>
      <c r="X35" s="23"/>
      <c r="Z35" s="23"/>
    </row>
    <row r="36" spans="2:26" x14ac:dyDescent="0.25">
      <c r="B36" s="7" t="s">
        <v>35</v>
      </c>
      <c r="C36" s="7" t="s">
        <v>98</v>
      </c>
      <c r="D36" s="39" t="s">
        <v>238</v>
      </c>
      <c r="E36" s="10">
        <v>0.59141203703703704</v>
      </c>
      <c r="F36" s="10">
        <v>0.66527777777777775</v>
      </c>
      <c r="G36" s="10">
        <f t="shared" si="0"/>
        <v>7.3865740740740704E-2</v>
      </c>
      <c r="H36" s="15">
        <f t="shared" si="1"/>
        <v>106.36666666666666</v>
      </c>
      <c r="I36" s="7" t="s">
        <v>129</v>
      </c>
      <c r="J36" s="7" t="s">
        <v>132</v>
      </c>
      <c r="K36" s="7" t="s">
        <v>237</v>
      </c>
      <c r="L36" s="36" t="s">
        <v>181</v>
      </c>
      <c r="S36" s="23"/>
      <c r="T36" s="23"/>
      <c r="U36" s="23"/>
      <c r="X36" s="23"/>
      <c r="Z36" s="23"/>
    </row>
    <row r="37" spans="2:26" ht="31.5" x14ac:dyDescent="0.25">
      <c r="B37" s="7" t="s">
        <v>36</v>
      </c>
      <c r="C37" s="7" t="s">
        <v>97</v>
      </c>
      <c r="D37" s="7" t="s">
        <v>155</v>
      </c>
      <c r="E37" s="10">
        <v>0.39842592592592596</v>
      </c>
      <c r="F37" s="10">
        <v>0.46493055555555557</v>
      </c>
      <c r="G37" s="10">
        <f t="shared" si="0"/>
        <v>6.6504629629629608E-2</v>
      </c>
      <c r="H37" s="15">
        <f t="shared" si="1"/>
        <v>95.766666666666666</v>
      </c>
      <c r="I37" s="7" t="s">
        <v>133</v>
      </c>
      <c r="J37" s="7" t="s">
        <v>134</v>
      </c>
      <c r="K37" s="7" t="s">
        <v>237</v>
      </c>
      <c r="L37" s="36" t="s">
        <v>187</v>
      </c>
      <c r="S37" s="23"/>
      <c r="T37" s="23"/>
      <c r="U37" s="23"/>
      <c r="X37" s="23"/>
      <c r="Z37" s="23"/>
    </row>
    <row r="38" spans="2:26" x14ac:dyDescent="0.25">
      <c r="B38" s="7" t="s">
        <v>37</v>
      </c>
      <c r="C38" s="7" t="s">
        <v>97</v>
      </c>
      <c r="D38" s="7" t="s">
        <v>155</v>
      </c>
      <c r="E38" s="10">
        <v>0.67549768518518516</v>
      </c>
      <c r="F38" s="10">
        <v>0.74004629629629637</v>
      </c>
      <c r="G38" s="10">
        <f t="shared" si="0"/>
        <v>6.4548611111111209E-2</v>
      </c>
      <c r="H38" s="15">
        <f t="shared" si="1"/>
        <v>92.95</v>
      </c>
      <c r="I38" s="7" t="s">
        <v>133</v>
      </c>
      <c r="J38" s="7" t="s">
        <v>135</v>
      </c>
      <c r="K38" s="7" t="s">
        <v>236</v>
      </c>
      <c r="L38" s="36" t="s">
        <v>188</v>
      </c>
      <c r="S38" s="23"/>
      <c r="T38" s="23"/>
      <c r="U38" s="23"/>
      <c r="X38" s="23"/>
      <c r="Z38" s="23"/>
    </row>
    <row r="39" spans="2:26" x14ac:dyDescent="0.25">
      <c r="B39" s="7" t="s">
        <v>38</v>
      </c>
      <c r="C39" s="7" t="s">
        <v>97</v>
      </c>
      <c r="D39" s="7" t="s">
        <v>155</v>
      </c>
      <c r="E39" s="10">
        <v>0.39045138888888892</v>
      </c>
      <c r="F39" s="10">
        <v>0.44493055555555555</v>
      </c>
      <c r="G39" s="10">
        <f t="shared" si="0"/>
        <v>5.4479166666666634E-2</v>
      </c>
      <c r="H39" s="15">
        <f t="shared" si="1"/>
        <v>78.45</v>
      </c>
      <c r="I39" s="7" t="s">
        <v>127</v>
      </c>
      <c r="J39" s="7" t="s">
        <v>120</v>
      </c>
      <c r="K39" s="7" t="s">
        <v>237</v>
      </c>
      <c r="L39" s="36" t="s">
        <v>189</v>
      </c>
      <c r="S39" s="23"/>
      <c r="T39" s="23"/>
      <c r="U39" s="23"/>
      <c r="X39" s="23"/>
      <c r="Z39" s="23"/>
    </row>
    <row r="40" spans="2:26" x14ac:dyDescent="0.25">
      <c r="B40" s="7" t="s">
        <v>39</v>
      </c>
      <c r="C40" s="7" t="s">
        <v>96</v>
      </c>
      <c r="D40" s="7" t="s">
        <v>155</v>
      </c>
      <c r="E40" s="10">
        <v>0.42777777777777781</v>
      </c>
      <c r="F40" s="10">
        <v>0.49659722222222219</v>
      </c>
      <c r="G40" s="10">
        <f t="shared" si="0"/>
        <v>6.8819444444444378E-2</v>
      </c>
      <c r="H40" s="15">
        <f t="shared" si="1"/>
        <v>99.1</v>
      </c>
      <c r="I40" s="7" t="s">
        <v>114</v>
      </c>
      <c r="J40" s="7" t="s">
        <v>120</v>
      </c>
      <c r="K40" s="7" t="s">
        <v>236</v>
      </c>
      <c r="L40" s="36" t="s">
        <v>190</v>
      </c>
      <c r="S40" s="23"/>
      <c r="T40" s="23"/>
      <c r="U40" s="23"/>
      <c r="X40" s="23"/>
      <c r="Z40" s="23"/>
    </row>
    <row r="41" spans="2:26" x14ac:dyDescent="0.25">
      <c r="B41" s="7" t="s">
        <v>40</v>
      </c>
      <c r="C41" s="7" t="s">
        <v>96</v>
      </c>
      <c r="D41" s="7" t="s">
        <v>155</v>
      </c>
      <c r="E41" s="10">
        <v>0.59675925925925932</v>
      </c>
      <c r="F41" s="10">
        <v>0.63968749999999996</v>
      </c>
      <c r="G41" s="10">
        <f t="shared" si="0"/>
        <v>4.2928240740740642E-2</v>
      </c>
      <c r="H41" s="15">
        <f t="shared" si="1"/>
        <v>61.81666666666667</v>
      </c>
      <c r="I41" s="7" t="s">
        <v>114</v>
      </c>
      <c r="J41" s="7" t="s">
        <v>120</v>
      </c>
      <c r="K41" s="7" t="s">
        <v>236</v>
      </c>
      <c r="L41" s="36" t="s">
        <v>191</v>
      </c>
      <c r="S41" s="23"/>
      <c r="T41" s="23"/>
      <c r="U41" s="23"/>
      <c r="X41" s="23"/>
      <c r="Z41" s="23"/>
    </row>
    <row r="42" spans="2:26" x14ac:dyDescent="0.25">
      <c r="B42" s="7" t="s">
        <v>41</v>
      </c>
      <c r="C42" s="7" t="s">
        <v>96</v>
      </c>
      <c r="D42" s="7" t="s">
        <v>155</v>
      </c>
      <c r="E42" s="10">
        <v>0.4120949074074074</v>
      </c>
      <c r="F42" s="10">
        <v>0.44837962962962963</v>
      </c>
      <c r="G42" s="10">
        <f t="shared" si="0"/>
        <v>3.6284722222222232E-2</v>
      </c>
      <c r="H42" s="15">
        <f t="shared" si="1"/>
        <v>52.25</v>
      </c>
      <c r="I42" s="7" t="s">
        <v>114</v>
      </c>
      <c r="J42" s="7" t="s">
        <v>116</v>
      </c>
      <c r="K42" s="7" t="s">
        <v>236</v>
      </c>
      <c r="L42" s="36" t="s">
        <v>192</v>
      </c>
      <c r="S42" s="23"/>
      <c r="T42" s="23"/>
      <c r="U42" s="23"/>
      <c r="X42" s="23"/>
      <c r="Z42" s="23"/>
    </row>
    <row r="43" spans="2:26" x14ac:dyDescent="0.25">
      <c r="B43" s="7" t="s">
        <v>42</v>
      </c>
      <c r="C43" s="7" t="s">
        <v>96</v>
      </c>
      <c r="D43" s="7" t="s">
        <v>155</v>
      </c>
      <c r="E43" s="10">
        <v>0.58658564814814818</v>
      </c>
      <c r="F43" s="10">
        <v>0.64408564814814817</v>
      </c>
      <c r="G43" s="10">
        <f t="shared" si="0"/>
        <v>5.7499999999999996E-2</v>
      </c>
      <c r="H43" s="15">
        <f t="shared" si="1"/>
        <v>82.8</v>
      </c>
      <c r="I43" s="7" t="s">
        <v>114</v>
      </c>
      <c r="J43" s="7" t="s">
        <v>116</v>
      </c>
      <c r="K43" s="7" t="s">
        <v>236</v>
      </c>
      <c r="L43" s="36" t="s">
        <v>193</v>
      </c>
      <c r="S43" s="23"/>
      <c r="T43" s="23"/>
      <c r="U43" s="23"/>
      <c r="X43" s="23"/>
      <c r="Z43" s="23"/>
    </row>
    <row r="44" spans="2:26" x14ac:dyDescent="0.25">
      <c r="B44" s="7" t="s">
        <v>43</v>
      </c>
      <c r="C44" s="7" t="s">
        <v>96</v>
      </c>
      <c r="D44" s="7" t="s">
        <v>155</v>
      </c>
      <c r="E44" s="10">
        <v>0.41262731481481479</v>
      </c>
      <c r="F44" s="10">
        <v>0.43966435185185188</v>
      </c>
      <c r="G44" s="10">
        <f t="shared" si="0"/>
        <v>2.7037037037037082E-2</v>
      </c>
      <c r="H44" s="15">
        <f t="shared" si="1"/>
        <v>38.93333333333333</v>
      </c>
      <c r="I44" s="7" t="s">
        <v>123</v>
      </c>
      <c r="J44" s="7" t="s">
        <v>116</v>
      </c>
      <c r="K44" s="7" t="s">
        <v>236</v>
      </c>
      <c r="L44" s="36" t="s">
        <v>194</v>
      </c>
      <c r="S44" s="23"/>
      <c r="T44" s="23"/>
      <c r="U44" s="23"/>
      <c r="X44" s="23"/>
      <c r="Z44" s="23"/>
    </row>
    <row r="45" spans="2:26" x14ac:dyDescent="0.25">
      <c r="B45" s="7" t="s">
        <v>44</v>
      </c>
      <c r="C45" s="7" t="s">
        <v>96</v>
      </c>
      <c r="D45" s="7" t="s">
        <v>155</v>
      </c>
      <c r="E45" s="10">
        <v>0.54197916666666668</v>
      </c>
      <c r="F45" s="10">
        <v>0.62395833333333328</v>
      </c>
      <c r="G45" s="10">
        <f t="shared" si="0"/>
        <v>8.1979166666666603E-2</v>
      </c>
      <c r="H45" s="15">
        <f t="shared" si="1"/>
        <v>118.05</v>
      </c>
      <c r="I45" s="7" t="s">
        <v>123</v>
      </c>
      <c r="J45" s="7" t="s">
        <v>116</v>
      </c>
      <c r="K45" s="7" t="s">
        <v>236</v>
      </c>
      <c r="L45" s="36" t="s">
        <v>195</v>
      </c>
      <c r="N45" s="23"/>
      <c r="S45" s="23"/>
      <c r="T45" s="23"/>
      <c r="U45" s="23"/>
      <c r="X45" s="23"/>
      <c r="Z45" s="23"/>
    </row>
    <row r="46" spans="2:26" x14ac:dyDescent="0.25">
      <c r="B46" s="7" t="s">
        <v>45</v>
      </c>
      <c r="C46" s="7" t="s">
        <v>96</v>
      </c>
      <c r="D46" s="7" t="s">
        <v>155</v>
      </c>
      <c r="E46" s="10">
        <v>0.4183101851851852</v>
      </c>
      <c r="F46" s="10">
        <v>0.46620370370370368</v>
      </c>
      <c r="G46" s="10">
        <f t="shared" si="0"/>
        <v>4.7893518518518474E-2</v>
      </c>
      <c r="H46" s="15">
        <f t="shared" si="1"/>
        <v>68.966666666666669</v>
      </c>
      <c r="I46" s="7" t="s">
        <v>114</v>
      </c>
      <c r="J46" s="7" t="s">
        <v>120</v>
      </c>
      <c r="K46" s="7" t="s">
        <v>236</v>
      </c>
      <c r="L46" s="36" t="s">
        <v>196</v>
      </c>
      <c r="N46" s="23"/>
      <c r="S46" s="23"/>
      <c r="T46" s="23"/>
      <c r="U46" s="23"/>
      <c r="X46" s="23"/>
      <c r="Z46" s="23"/>
    </row>
    <row r="47" spans="2:26" x14ac:dyDescent="0.25">
      <c r="B47" s="7" t="s">
        <v>46</v>
      </c>
      <c r="C47" s="7" t="s">
        <v>96</v>
      </c>
      <c r="D47" s="7" t="s">
        <v>155</v>
      </c>
      <c r="E47" s="10">
        <v>0.58164351851851859</v>
      </c>
      <c r="F47" s="10">
        <v>0.63680555555555551</v>
      </c>
      <c r="G47" s="10">
        <f t="shared" si="0"/>
        <v>5.5162037037036926E-2</v>
      </c>
      <c r="H47" s="15">
        <f t="shared" si="1"/>
        <v>79.433333333333337</v>
      </c>
      <c r="I47" s="7" t="s">
        <v>114</v>
      </c>
      <c r="J47" s="7" t="s">
        <v>120</v>
      </c>
      <c r="K47" s="7" t="s">
        <v>236</v>
      </c>
      <c r="L47" s="36" t="s">
        <v>197</v>
      </c>
      <c r="S47" s="23"/>
      <c r="T47" s="23"/>
      <c r="U47" s="23"/>
      <c r="X47" s="23"/>
      <c r="Z47" s="23"/>
    </row>
    <row r="48" spans="2:26" x14ac:dyDescent="0.25">
      <c r="B48" s="7" t="s">
        <v>47</v>
      </c>
      <c r="C48" s="7" t="s">
        <v>97</v>
      </c>
      <c r="D48" s="7" t="s">
        <v>155</v>
      </c>
      <c r="E48" s="10">
        <v>0.4390162037037037</v>
      </c>
      <c r="F48" s="10">
        <v>0.48954861111111114</v>
      </c>
      <c r="G48" s="10">
        <f t="shared" si="0"/>
        <v>5.0532407407407443E-2</v>
      </c>
      <c r="H48" s="15">
        <f t="shared" si="1"/>
        <v>72.766666666666666</v>
      </c>
      <c r="I48" s="7" t="s">
        <v>136</v>
      </c>
      <c r="J48" s="7" t="s">
        <v>120</v>
      </c>
      <c r="K48" s="7" t="s">
        <v>236</v>
      </c>
      <c r="L48" s="36" t="s">
        <v>198</v>
      </c>
      <c r="S48" s="23"/>
      <c r="T48" s="23"/>
      <c r="U48" s="23"/>
      <c r="X48" s="23"/>
      <c r="Z48" s="23"/>
    </row>
    <row r="49" spans="2:26" x14ac:dyDescent="0.25">
      <c r="B49" s="7" t="s">
        <v>48</v>
      </c>
      <c r="C49" s="7" t="s">
        <v>97</v>
      </c>
      <c r="D49" s="7" t="s">
        <v>155</v>
      </c>
      <c r="E49" s="10">
        <v>0.59253472222222225</v>
      </c>
      <c r="F49" s="10">
        <v>0.63090277777777781</v>
      </c>
      <c r="G49" s="10">
        <f t="shared" si="0"/>
        <v>3.8368055555555558E-2</v>
      </c>
      <c r="H49" s="15">
        <f t="shared" si="1"/>
        <v>55.25</v>
      </c>
      <c r="I49" s="7" t="s">
        <v>136</v>
      </c>
      <c r="J49" s="7" t="s">
        <v>114</v>
      </c>
      <c r="K49" s="7" t="s">
        <v>236</v>
      </c>
      <c r="L49" s="36" t="s">
        <v>197</v>
      </c>
      <c r="S49" s="23"/>
      <c r="T49" s="23"/>
      <c r="U49" s="23"/>
      <c r="X49" s="23"/>
      <c r="Z49" s="23"/>
    </row>
    <row r="50" spans="2:26" x14ac:dyDescent="0.25">
      <c r="B50" s="7" t="s">
        <v>49</v>
      </c>
      <c r="C50" s="7" t="s">
        <v>96</v>
      </c>
      <c r="D50" s="7" t="s">
        <v>155</v>
      </c>
      <c r="E50" s="10">
        <v>0.68085648148148159</v>
      </c>
      <c r="F50" s="10">
        <v>0.73914351851851856</v>
      </c>
      <c r="G50" s="10">
        <f t="shared" si="0"/>
        <v>5.8287037037036971E-2</v>
      </c>
      <c r="H50" s="15">
        <f t="shared" si="1"/>
        <v>83.933333333333337</v>
      </c>
      <c r="I50" s="7" t="s">
        <v>114</v>
      </c>
      <c r="J50" s="7" t="s">
        <v>116</v>
      </c>
      <c r="K50" s="7" t="s">
        <v>237</v>
      </c>
      <c r="L50" s="36" t="s">
        <v>199</v>
      </c>
      <c r="S50" s="23"/>
      <c r="T50" s="23"/>
      <c r="U50" s="23"/>
      <c r="X50" s="23"/>
      <c r="Z50" s="23"/>
    </row>
    <row r="51" spans="2:26" x14ac:dyDescent="0.25">
      <c r="B51" s="7" t="s">
        <v>50</v>
      </c>
      <c r="C51" s="7" t="s">
        <v>96</v>
      </c>
      <c r="D51" s="7" t="s">
        <v>155</v>
      </c>
      <c r="E51" s="10">
        <v>0.424375</v>
      </c>
      <c r="F51" s="10">
        <v>0.47917824074074072</v>
      </c>
      <c r="G51" s="10">
        <f t="shared" si="0"/>
        <v>5.4803240740740722E-2</v>
      </c>
      <c r="H51" s="15">
        <f t="shared" si="1"/>
        <v>78.916666666666671</v>
      </c>
      <c r="I51" s="7" t="s">
        <v>114</v>
      </c>
      <c r="J51" s="7" t="s">
        <v>116</v>
      </c>
      <c r="K51" s="7" t="s">
        <v>236</v>
      </c>
      <c r="L51" s="36" t="s">
        <v>200</v>
      </c>
      <c r="S51" s="23"/>
      <c r="T51" s="23"/>
      <c r="U51" s="23"/>
      <c r="X51" s="23"/>
      <c r="Z51" s="23"/>
    </row>
    <row r="52" spans="2:26" x14ac:dyDescent="0.25">
      <c r="B52" s="7" t="s">
        <v>51</v>
      </c>
      <c r="C52" s="7" t="s">
        <v>96</v>
      </c>
      <c r="D52" s="7" t="s">
        <v>155</v>
      </c>
      <c r="E52" s="10">
        <v>0.76817129629629621</v>
      </c>
      <c r="F52" s="10">
        <v>0.83194444444444438</v>
      </c>
      <c r="G52" s="10">
        <f t="shared" si="0"/>
        <v>6.3773148148148162E-2</v>
      </c>
      <c r="H52" s="15">
        <f t="shared" si="1"/>
        <v>91.833333333333329</v>
      </c>
      <c r="I52" s="7" t="s">
        <v>118</v>
      </c>
      <c r="J52" s="7" t="s">
        <v>116</v>
      </c>
      <c r="K52" s="7" t="s">
        <v>237</v>
      </c>
      <c r="L52" s="36" t="s">
        <v>201</v>
      </c>
      <c r="S52" s="23"/>
      <c r="T52" s="23"/>
      <c r="U52" s="23"/>
      <c r="X52" s="23"/>
      <c r="Z52" s="23"/>
    </row>
    <row r="53" spans="2:26" x14ac:dyDescent="0.25">
      <c r="B53" s="7" t="s">
        <v>52</v>
      </c>
      <c r="C53" s="7" t="s">
        <v>96</v>
      </c>
      <c r="D53" s="7" t="s">
        <v>155</v>
      </c>
      <c r="E53" s="10">
        <v>0.59415509259259258</v>
      </c>
      <c r="F53" s="10">
        <v>0.65694444444444444</v>
      </c>
      <c r="G53" s="10">
        <f t="shared" si="0"/>
        <v>6.278935185185186E-2</v>
      </c>
      <c r="H53" s="15">
        <f t="shared" si="1"/>
        <v>90.416666666666671</v>
      </c>
      <c r="I53" s="7" t="s">
        <v>114</v>
      </c>
      <c r="J53" s="7" t="s">
        <v>120</v>
      </c>
      <c r="K53" s="7" t="s">
        <v>237</v>
      </c>
      <c r="L53" s="36" t="s">
        <v>202</v>
      </c>
      <c r="S53" s="23"/>
      <c r="T53" s="23"/>
      <c r="U53" s="23"/>
      <c r="X53" s="23"/>
      <c r="Z53" s="23"/>
    </row>
    <row r="54" spans="2:26" x14ac:dyDescent="0.25">
      <c r="B54" s="7" t="s">
        <v>53</v>
      </c>
      <c r="C54" s="7" t="s">
        <v>96</v>
      </c>
      <c r="D54" s="7" t="s">
        <v>155</v>
      </c>
      <c r="E54" s="10">
        <v>0.43906249999999997</v>
      </c>
      <c r="F54" s="10">
        <v>0.48333333333333334</v>
      </c>
      <c r="G54" s="10">
        <f t="shared" si="0"/>
        <v>4.427083333333337E-2</v>
      </c>
      <c r="H54" s="15">
        <f t="shared" si="1"/>
        <v>63.75</v>
      </c>
      <c r="I54" s="7" t="s">
        <v>137</v>
      </c>
      <c r="J54" s="7" t="s">
        <v>116</v>
      </c>
      <c r="K54" s="7" t="s">
        <v>236</v>
      </c>
      <c r="L54" s="36" t="s">
        <v>203</v>
      </c>
      <c r="S54" s="23"/>
      <c r="T54" s="23"/>
      <c r="U54" s="23"/>
      <c r="X54" s="23"/>
      <c r="Z54" s="23"/>
    </row>
    <row r="55" spans="2:26" x14ac:dyDescent="0.25">
      <c r="B55" s="7" t="s">
        <v>54</v>
      </c>
      <c r="C55" s="7" t="s">
        <v>96</v>
      </c>
      <c r="D55" s="7" t="s">
        <v>155</v>
      </c>
      <c r="E55" s="10">
        <v>0.6369907407407408</v>
      </c>
      <c r="F55" s="10">
        <v>0.67958333333333332</v>
      </c>
      <c r="G55" s="10">
        <f t="shared" si="0"/>
        <v>4.2592592592592515E-2</v>
      </c>
      <c r="H55" s="15">
        <f t="shared" si="1"/>
        <v>61.333333333333336</v>
      </c>
      <c r="I55" s="7" t="s">
        <v>114</v>
      </c>
      <c r="J55" s="7" t="s">
        <v>116</v>
      </c>
      <c r="K55" s="7" t="s">
        <v>236</v>
      </c>
      <c r="L55" s="36" t="s">
        <v>204</v>
      </c>
      <c r="N55" s="23"/>
      <c r="Z55" s="23"/>
    </row>
    <row r="56" spans="2:26" x14ac:dyDescent="0.25">
      <c r="B56" s="7" t="s">
        <v>55</v>
      </c>
      <c r="C56" s="7" t="s">
        <v>96</v>
      </c>
      <c r="D56" s="7" t="s">
        <v>155</v>
      </c>
      <c r="E56" s="10">
        <v>0.448275462962963</v>
      </c>
      <c r="F56" s="10">
        <v>0.52546296296296291</v>
      </c>
      <c r="G56" s="10">
        <f t="shared" si="0"/>
        <v>7.7187499999999909E-2</v>
      </c>
      <c r="H56" s="15">
        <f t="shared" si="1"/>
        <v>111.15</v>
      </c>
      <c r="I56" s="7" t="s">
        <v>114</v>
      </c>
      <c r="J56" s="7" t="s">
        <v>116</v>
      </c>
      <c r="K56" s="7" t="s">
        <v>236</v>
      </c>
      <c r="L56" s="36" t="s">
        <v>205</v>
      </c>
      <c r="N56" s="23"/>
    </row>
    <row r="57" spans="2:26" x14ac:dyDescent="0.25">
      <c r="B57" s="7" t="s">
        <v>56</v>
      </c>
      <c r="C57" s="7" t="s">
        <v>96</v>
      </c>
      <c r="D57" s="7" t="s">
        <v>155</v>
      </c>
      <c r="E57" s="10">
        <v>0.63564814814814818</v>
      </c>
      <c r="F57" s="10">
        <v>0.71256944444444448</v>
      </c>
      <c r="G57" s="10">
        <f t="shared" si="0"/>
        <v>7.6921296296296293E-2</v>
      </c>
      <c r="H57" s="15">
        <f t="shared" si="1"/>
        <v>110.76666666666667</v>
      </c>
      <c r="I57" s="7" t="s">
        <v>118</v>
      </c>
      <c r="J57" s="7" t="s">
        <v>116</v>
      </c>
      <c r="K57" s="7" t="s">
        <v>236</v>
      </c>
      <c r="L57" s="36" t="s">
        <v>206</v>
      </c>
      <c r="N57" s="23"/>
      <c r="R57" s="34"/>
      <c r="S57" s="34"/>
      <c r="T57" s="34"/>
      <c r="U57" s="34"/>
    </row>
    <row r="58" spans="2:26" x14ac:dyDescent="0.25">
      <c r="B58" s="7" t="s">
        <v>57</v>
      </c>
      <c r="C58" s="7" t="s">
        <v>96</v>
      </c>
      <c r="D58" s="7" t="s">
        <v>155</v>
      </c>
      <c r="E58" s="10">
        <v>0.43099537037037039</v>
      </c>
      <c r="F58" s="10">
        <v>0.46241898148148147</v>
      </c>
      <c r="G58" s="10">
        <f t="shared" si="0"/>
        <v>3.1423611111111083E-2</v>
      </c>
      <c r="H58" s="15">
        <f t="shared" si="1"/>
        <v>45.25</v>
      </c>
      <c r="I58" s="7" t="s">
        <v>114</v>
      </c>
      <c r="J58" s="7" t="s">
        <v>116</v>
      </c>
      <c r="K58" s="7" t="s">
        <v>236</v>
      </c>
      <c r="L58" s="36" t="s">
        <v>207</v>
      </c>
      <c r="N58" s="23"/>
      <c r="R58" s="34"/>
      <c r="S58" s="34"/>
      <c r="T58" s="34"/>
      <c r="U58" s="34"/>
    </row>
    <row r="59" spans="2:26" x14ac:dyDescent="0.25">
      <c r="B59" s="7" t="s">
        <v>58</v>
      </c>
      <c r="C59" s="7" t="s">
        <v>96</v>
      </c>
      <c r="D59" s="7" t="s">
        <v>155</v>
      </c>
      <c r="E59" s="10">
        <v>0.73449074074074072</v>
      </c>
      <c r="F59" s="10">
        <v>0.76657407407407396</v>
      </c>
      <c r="G59" s="10">
        <f t="shared" si="0"/>
        <v>3.2083333333333242E-2</v>
      </c>
      <c r="H59" s="15">
        <f t="shared" si="1"/>
        <v>46.2</v>
      </c>
      <c r="I59" s="7" t="s">
        <v>114</v>
      </c>
      <c r="J59" s="7" t="s">
        <v>116</v>
      </c>
      <c r="K59" s="7" t="s">
        <v>236</v>
      </c>
      <c r="L59" s="36" t="s">
        <v>208</v>
      </c>
      <c r="R59" s="34"/>
      <c r="S59" s="34"/>
      <c r="T59" s="34"/>
      <c r="U59" s="34"/>
    </row>
    <row r="60" spans="2:26" x14ac:dyDescent="0.25">
      <c r="B60" s="7" t="s">
        <v>59</v>
      </c>
      <c r="C60" s="7" t="s">
        <v>96</v>
      </c>
      <c r="D60" s="7" t="s">
        <v>155</v>
      </c>
      <c r="E60" s="10">
        <v>0.31223379629629627</v>
      </c>
      <c r="F60" s="10">
        <v>0.38648148148148148</v>
      </c>
      <c r="G60" s="10">
        <f t="shared" si="0"/>
        <v>7.4247685185185208E-2</v>
      </c>
      <c r="H60" s="15">
        <f t="shared" si="1"/>
        <v>106.91666666666667</v>
      </c>
      <c r="I60" s="7" t="s">
        <v>138</v>
      </c>
      <c r="J60" s="7" t="s">
        <v>116</v>
      </c>
      <c r="K60" s="7" t="s">
        <v>236</v>
      </c>
      <c r="L60" s="36" t="s">
        <v>209</v>
      </c>
      <c r="N60" s="23"/>
      <c r="R60" s="34"/>
      <c r="S60" s="34"/>
      <c r="T60" s="34"/>
      <c r="U60" s="34"/>
    </row>
    <row r="61" spans="2:26" ht="31.5" x14ac:dyDescent="0.25">
      <c r="B61" s="7" t="s">
        <v>60</v>
      </c>
      <c r="C61" s="7" t="s">
        <v>96</v>
      </c>
      <c r="D61" s="7" t="s">
        <v>155</v>
      </c>
      <c r="E61" s="10">
        <v>0.43975694444444446</v>
      </c>
      <c r="F61" s="10">
        <v>0.47511574074074076</v>
      </c>
      <c r="G61" s="10">
        <f t="shared" si="0"/>
        <v>3.5358796296296291E-2</v>
      </c>
      <c r="H61" s="15">
        <f t="shared" si="1"/>
        <v>50.916666666666664</v>
      </c>
      <c r="I61" s="7" t="s">
        <v>139</v>
      </c>
      <c r="J61" s="7" t="s">
        <v>116</v>
      </c>
      <c r="K61" s="7" t="s">
        <v>236</v>
      </c>
      <c r="L61" s="36" t="s">
        <v>140</v>
      </c>
      <c r="N61" s="23"/>
    </row>
    <row r="62" spans="2:26" x14ac:dyDescent="0.25">
      <c r="B62" s="7" t="s">
        <v>61</v>
      </c>
      <c r="C62" s="7" t="s">
        <v>96</v>
      </c>
      <c r="D62" s="7" t="s">
        <v>155</v>
      </c>
      <c r="E62" s="10">
        <v>0.67495370370370367</v>
      </c>
      <c r="F62" s="10">
        <v>0.71797453703703706</v>
      </c>
      <c r="G62" s="10">
        <f t="shared" si="0"/>
        <v>4.3020833333333397E-2</v>
      </c>
      <c r="H62" s="15">
        <f t="shared" si="1"/>
        <v>61.95</v>
      </c>
      <c r="I62" s="7" t="s">
        <v>114</v>
      </c>
      <c r="J62" s="7" t="s">
        <v>116</v>
      </c>
      <c r="K62" s="7" t="s">
        <v>236</v>
      </c>
      <c r="L62" s="36" t="s">
        <v>210</v>
      </c>
      <c r="N62" s="23"/>
    </row>
    <row r="63" spans="2:26" x14ac:dyDescent="0.25">
      <c r="B63" s="7" t="s">
        <v>62</v>
      </c>
      <c r="C63" s="7" t="s">
        <v>96</v>
      </c>
      <c r="D63" s="11" t="s">
        <v>155</v>
      </c>
      <c r="E63" s="10">
        <v>0.42695601851851855</v>
      </c>
      <c r="F63" s="10">
        <v>0.48541666666666666</v>
      </c>
      <c r="G63" s="10">
        <f t="shared" si="0"/>
        <v>5.8460648148148109E-2</v>
      </c>
      <c r="H63" s="15">
        <f t="shared" si="1"/>
        <v>84.183333333333337</v>
      </c>
      <c r="I63" s="7" t="s">
        <v>114</v>
      </c>
      <c r="J63" s="7" t="s">
        <v>116</v>
      </c>
      <c r="K63" s="7" t="s">
        <v>236</v>
      </c>
      <c r="L63" s="36" t="s">
        <v>211</v>
      </c>
      <c r="N63" s="23"/>
    </row>
    <row r="64" spans="2:26" x14ac:dyDescent="0.25">
      <c r="B64" s="7" t="s">
        <v>63</v>
      </c>
      <c r="C64" s="7" t="s">
        <v>96</v>
      </c>
      <c r="D64" s="7" t="s">
        <v>155</v>
      </c>
      <c r="E64" s="10">
        <v>0.69114583333333324</v>
      </c>
      <c r="F64" s="10">
        <v>0.73581018518518526</v>
      </c>
      <c r="G64" s="10">
        <f t="shared" si="0"/>
        <v>4.4664351851852024E-2</v>
      </c>
      <c r="H64" s="15">
        <f t="shared" si="1"/>
        <v>64.316666666666663</v>
      </c>
      <c r="I64" s="7" t="s">
        <v>114</v>
      </c>
      <c r="J64" s="7" t="s">
        <v>116</v>
      </c>
      <c r="K64" s="7" t="s">
        <v>236</v>
      </c>
      <c r="L64" s="36" t="s">
        <v>212</v>
      </c>
    </row>
    <row r="65" spans="2:14" x14ac:dyDescent="0.25">
      <c r="B65" s="7" t="s">
        <v>64</v>
      </c>
      <c r="C65" s="7" t="s">
        <v>97</v>
      </c>
      <c r="D65" s="7" t="s">
        <v>155</v>
      </c>
      <c r="E65" s="10">
        <v>0.47649305555555554</v>
      </c>
      <c r="F65" s="10">
        <v>0.49722222222222223</v>
      </c>
      <c r="G65" s="10">
        <f t="shared" si="0"/>
        <v>2.0729166666666687E-2</v>
      </c>
      <c r="H65" s="15">
        <f t="shared" si="1"/>
        <v>29.85</v>
      </c>
      <c r="I65" s="7" t="s">
        <v>127</v>
      </c>
      <c r="J65" s="7" t="s">
        <v>141</v>
      </c>
      <c r="K65" s="7" t="s">
        <v>236</v>
      </c>
      <c r="L65" s="36" t="s">
        <v>140</v>
      </c>
    </row>
    <row r="66" spans="2:14" x14ac:dyDescent="0.25">
      <c r="B66" s="7" t="s">
        <v>65</v>
      </c>
      <c r="C66" s="7" t="s">
        <v>97</v>
      </c>
      <c r="D66" s="7" t="s">
        <v>155</v>
      </c>
      <c r="E66" s="10">
        <v>0.67690972222222223</v>
      </c>
      <c r="F66" s="10">
        <v>0.73472222222222217</v>
      </c>
      <c r="G66" s="10">
        <f t="shared" si="0"/>
        <v>5.7812499999999933E-2</v>
      </c>
      <c r="H66" s="15">
        <f t="shared" si="1"/>
        <v>83.25</v>
      </c>
      <c r="I66" s="7" t="s">
        <v>127</v>
      </c>
      <c r="J66" s="7" t="s">
        <v>141</v>
      </c>
      <c r="K66" s="7" t="s">
        <v>236</v>
      </c>
      <c r="L66" s="36" t="s">
        <v>142</v>
      </c>
    </row>
    <row r="67" spans="2:14" x14ac:dyDescent="0.25">
      <c r="B67" s="7" t="s">
        <v>66</v>
      </c>
      <c r="C67" s="7" t="s">
        <v>96</v>
      </c>
      <c r="D67" s="7" t="s">
        <v>155</v>
      </c>
      <c r="E67" s="10">
        <v>0.41707175925925927</v>
      </c>
      <c r="F67" s="10">
        <v>0.4770833333333333</v>
      </c>
      <c r="G67" s="10">
        <f t="shared" si="0"/>
        <v>6.0011574074074037E-2</v>
      </c>
      <c r="H67" s="15">
        <f t="shared" si="1"/>
        <v>86.416666666666671</v>
      </c>
      <c r="I67" s="7" t="s">
        <v>119</v>
      </c>
      <c r="J67" s="7" t="s">
        <v>120</v>
      </c>
      <c r="K67" s="7" t="s">
        <v>236</v>
      </c>
      <c r="L67" s="36" t="s">
        <v>213</v>
      </c>
    </row>
    <row r="68" spans="2:14" x14ac:dyDescent="0.25">
      <c r="B68" s="7" t="s">
        <v>67</v>
      </c>
      <c r="C68" s="7" t="s">
        <v>96</v>
      </c>
      <c r="D68" s="7" t="s">
        <v>155</v>
      </c>
      <c r="E68" s="10">
        <v>0.59209490740740744</v>
      </c>
      <c r="F68" s="10">
        <v>0.6752893518518519</v>
      </c>
      <c r="G68" s="10">
        <f t="shared" si="0"/>
        <v>8.319444444444446E-2</v>
      </c>
      <c r="H68" s="15">
        <f t="shared" si="1"/>
        <v>119.8</v>
      </c>
      <c r="I68" s="7" t="s">
        <v>114</v>
      </c>
      <c r="J68" s="7" t="s">
        <v>120</v>
      </c>
      <c r="K68" s="7" t="s">
        <v>237</v>
      </c>
      <c r="L68" s="36" t="s">
        <v>214</v>
      </c>
    </row>
    <row r="69" spans="2:14" x14ac:dyDescent="0.25">
      <c r="B69" s="7" t="s">
        <v>68</v>
      </c>
      <c r="C69" s="7" t="s">
        <v>96</v>
      </c>
      <c r="D69" s="7" t="s">
        <v>155</v>
      </c>
      <c r="E69" s="10">
        <v>0.41569444444444442</v>
      </c>
      <c r="F69" s="10">
        <v>0.46027777777777779</v>
      </c>
      <c r="G69" s="10">
        <f t="shared" si="0"/>
        <v>4.4583333333333364E-2</v>
      </c>
      <c r="H69" s="15">
        <f t="shared" si="1"/>
        <v>64.2</v>
      </c>
      <c r="I69" s="7" t="s">
        <v>114</v>
      </c>
      <c r="J69" s="7" t="s">
        <v>120</v>
      </c>
      <c r="K69" s="7" t="s">
        <v>236</v>
      </c>
      <c r="L69" s="36" t="s">
        <v>215</v>
      </c>
    </row>
    <row r="70" spans="2:14" ht="31.5" x14ac:dyDescent="0.25">
      <c r="B70" s="7" t="s">
        <v>69</v>
      </c>
      <c r="C70" s="7" t="s">
        <v>96</v>
      </c>
      <c r="D70" s="7" t="s">
        <v>155</v>
      </c>
      <c r="E70" s="10">
        <v>0.58332175925925933</v>
      </c>
      <c r="F70" s="10">
        <v>0.61059027777777775</v>
      </c>
      <c r="G70" s="10">
        <f t="shared" si="0"/>
        <v>2.7268518518518414E-2</v>
      </c>
      <c r="H70" s="15">
        <f t="shared" si="1"/>
        <v>39.266666666666666</v>
      </c>
      <c r="I70" s="7" t="s">
        <v>114</v>
      </c>
      <c r="J70" s="7" t="s">
        <v>120</v>
      </c>
      <c r="K70" s="7" t="s">
        <v>236</v>
      </c>
      <c r="L70" s="36" t="s">
        <v>216</v>
      </c>
      <c r="N70" s="23"/>
    </row>
    <row r="71" spans="2:14" x14ac:dyDescent="0.25">
      <c r="B71" s="7" t="s">
        <v>70</v>
      </c>
      <c r="C71" s="7" t="s">
        <v>96</v>
      </c>
      <c r="D71" s="7" t="s">
        <v>155</v>
      </c>
      <c r="E71" s="10">
        <v>0.4151157407407407</v>
      </c>
      <c r="F71" s="10">
        <v>0.48234953703703703</v>
      </c>
      <c r="G71" s="10">
        <f t="shared" ref="G71:G96" si="2">F71-E71</f>
        <v>6.7233796296296333E-2</v>
      </c>
      <c r="H71" s="15">
        <f t="shared" ref="H71:H96" si="3">HOUR(G71)*60+MINUTE(G71)+SECOND(G71)/60</f>
        <v>96.816666666666663</v>
      </c>
      <c r="I71" s="7" t="s">
        <v>118</v>
      </c>
      <c r="J71" s="7" t="s">
        <v>116</v>
      </c>
      <c r="K71" s="7" t="s">
        <v>236</v>
      </c>
      <c r="L71" s="36" t="s">
        <v>217</v>
      </c>
      <c r="N71" s="23"/>
    </row>
    <row r="72" spans="2:14" x14ac:dyDescent="0.25">
      <c r="B72" s="7" t="s">
        <v>71</v>
      </c>
      <c r="C72" s="7" t="s">
        <v>96</v>
      </c>
      <c r="D72" s="7" t="s">
        <v>155</v>
      </c>
      <c r="E72" s="10">
        <v>0.5980092592592593</v>
      </c>
      <c r="F72" s="10">
        <v>0.64107638888888896</v>
      </c>
      <c r="G72" s="10">
        <f t="shared" si="2"/>
        <v>4.3067129629629664E-2</v>
      </c>
      <c r="H72" s="15">
        <f t="shared" si="3"/>
        <v>62.016666666666666</v>
      </c>
      <c r="I72" s="7" t="s">
        <v>118</v>
      </c>
      <c r="J72" s="7" t="s">
        <v>116</v>
      </c>
      <c r="K72" s="7" t="s">
        <v>236</v>
      </c>
      <c r="L72" s="36" t="s">
        <v>218</v>
      </c>
      <c r="N72" s="23"/>
    </row>
    <row r="73" spans="2:14" x14ac:dyDescent="0.25">
      <c r="B73" s="7" t="s">
        <v>72</v>
      </c>
      <c r="C73" s="7" t="s">
        <v>96</v>
      </c>
      <c r="D73" s="7" t="s">
        <v>155</v>
      </c>
      <c r="E73" s="10">
        <v>0.42436342592592591</v>
      </c>
      <c r="F73" s="10">
        <v>0.47369212962962964</v>
      </c>
      <c r="G73" s="10">
        <f t="shared" si="2"/>
        <v>4.9328703703703736E-2</v>
      </c>
      <c r="H73" s="15">
        <f t="shared" si="3"/>
        <v>71.033333333333331</v>
      </c>
      <c r="I73" s="7" t="s">
        <v>114</v>
      </c>
      <c r="J73" s="7" t="s">
        <v>116</v>
      </c>
      <c r="K73" s="7" t="s">
        <v>236</v>
      </c>
      <c r="L73" s="36" t="s">
        <v>219</v>
      </c>
      <c r="N73" s="23"/>
    </row>
    <row r="74" spans="2:14" x14ac:dyDescent="0.25">
      <c r="B74" s="7" t="s">
        <v>73</v>
      </c>
      <c r="C74" s="7" t="s">
        <v>96</v>
      </c>
      <c r="D74" s="7" t="s">
        <v>155</v>
      </c>
      <c r="E74" s="10">
        <v>0.59453703703703698</v>
      </c>
      <c r="F74" s="10">
        <v>0.66549768518518515</v>
      </c>
      <c r="G74" s="10">
        <f t="shared" si="2"/>
        <v>7.0960648148148175E-2</v>
      </c>
      <c r="H74" s="15">
        <f t="shared" si="3"/>
        <v>102.18333333333334</v>
      </c>
      <c r="I74" s="7" t="s">
        <v>114</v>
      </c>
      <c r="J74" s="7" t="s">
        <v>120</v>
      </c>
      <c r="K74" s="7" t="s">
        <v>237</v>
      </c>
      <c r="L74" s="36" t="s">
        <v>220</v>
      </c>
      <c r="N74" s="23"/>
    </row>
    <row r="75" spans="2:14" x14ac:dyDescent="0.25">
      <c r="B75" s="7" t="s">
        <v>74</v>
      </c>
      <c r="C75" s="7" t="s">
        <v>98</v>
      </c>
      <c r="D75" s="7" t="s">
        <v>156</v>
      </c>
      <c r="E75" s="10">
        <v>0.43062500000000004</v>
      </c>
      <c r="F75" s="10">
        <v>0.45144675925925926</v>
      </c>
      <c r="G75" s="10">
        <f t="shared" si="2"/>
        <v>2.082175925925922E-2</v>
      </c>
      <c r="H75" s="15">
        <f t="shared" si="3"/>
        <v>29.983333333333334</v>
      </c>
      <c r="I75" s="7" t="s">
        <v>129</v>
      </c>
      <c r="J75" s="7" t="s">
        <v>143</v>
      </c>
      <c r="K75" s="7" t="s">
        <v>236</v>
      </c>
      <c r="L75" s="36" t="s">
        <v>221</v>
      </c>
      <c r="N75" s="23"/>
    </row>
    <row r="76" spans="2:14" x14ac:dyDescent="0.25">
      <c r="B76" s="7" t="s">
        <v>75</v>
      </c>
      <c r="C76" s="7" t="s">
        <v>98</v>
      </c>
      <c r="D76" s="7" t="s">
        <v>238</v>
      </c>
      <c r="E76" s="10">
        <v>0.55601851851851858</v>
      </c>
      <c r="F76" s="10">
        <v>0.57010416666666663</v>
      </c>
      <c r="G76" s="10">
        <f t="shared" si="2"/>
        <v>1.4085648148148056E-2</v>
      </c>
      <c r="H76" s="15">
        <f t="shared" si="3"/>
        <v>20.283333333333335</v>
      </c>
      <c r="I76" s="7" t="s">
        <v>129</v>
      </c>
      <c r="J76" s="7" t="s">
        <v>120</v>
      </c>
      <c r="K76" s="7" t="s">
        <v>237</v>
      </c>
      <c r="L76" s="36" t="s">
        <v>222</v>
      </c>
    </row>
    <row r="77" spans="2:14" x14ac:dyDescent="0.25">
      <c r="B77" s="7" t="s">
        <v>76</v>
      </c>
      <c r="C77" s="7" t="s">
        <v>98</v>
      </c>
      <c r="D77" s="39" t="s">
        <v>156</v>
      </c>
      <c r="E77" s="10">
        <v>0.4304398148148148</v>
      </c>
      <c r="F77" s="10">
        <v>0.45281250000000001</v>
      </c>
      <c r="G77" s="10">
        <f t="shared" si="2"/>
        <v>2.2372685185185204E-2</v>
      </c>
      <c r="H77" s="15">
        <f t="shared" si="3"/>
        <v>32.216666666666669</v>
      </c>
      <c r="I77" s="7" t="s">
        <v>144</v>
      </c>
      <c r="J77" s="7" t="s">
        <v>130</v>
      </c>
      <c r="K77" s="7" t="s">
        <v>236</v>
      </c>
      <c r="L77" s="36" t="s">
        <v>223</v>
      </c>
    </row>
    <row r="78" spans="2:14" x14ac:dyDescent="0.25">
      <c r="B78" s="7" t="s">
        <v>77</v>
      </c>
      <c r="C78" s="7" t="s">
        <v>98</v>
      </c>
      <c r="D78" s="39" t="s">
        <v>156</v>
      </c>
      <c r="E78" s="10">
        <v>0.55046296296296293</v>
      </c>
      <c r="F78" s="10">
        <v>0.57276620370370368</v>
      </c>
      <c r="G78" s="10">
        <f t="shared" si="2"/>
        <v>2.2303240740740748E-2</v>
      </c>
      <c r="H78" s="15">
        <f t="shared" si="3"/>
        <v>32.116666666666667</v>
      </c>
      <c r="I78" s="7" t="s">
        <v>129</v>
      </c>
      <c r="J78" s="7" t="s">
        <v>130</v>
      </c>
      <c r="K78" s="7" t="s">
        <v>236</v>
      </c>
      <c r="L78" s="36" t="s">
        <v>224</v>
      </c>
    </row>
    <row r="79" spans="2:14" x14ac:dyDescent="0.25">
      <c r="B79" s="7" t="s">
        <v>78</v>
      </c>
      <c r="C79" s="7" t="s">
        <v>96</v>
      </c>
      <c r="D79" s="7" t="s">
        <v>155</v>
      </c>
      <c r="E79" s="10">
        <v>0.71908564814814813</v>
      </c>
      <c r="F79" s="10">
        <v>0.76636574074074071</v>
      </c>
      <c r="G79" s="10">
        <f t="shared" si="2"/>
        <v>4.7280092592592582E-2</v>
      </c>
      <c r="H79" s="15">
        <f t="shared" si="3"/>
        <v>68.083333333333329</v>
      </c>
      <c r="I79" s="7" t="s">
        <v>114</v>
      </c>
      <c r="J79" s="7" t="s">
        <v>120</v>
      </c>
      <c r="K79" s="7" t="s">
        <v>236</v>
      </c>
      <c r="L79" s="36" t="s">
        <v>225</v>
      </c>
    </row>
    <row r="80" spans="2:14" ht="31.5" x14ac:dyDescent="0.25">
      <c r="B80" s="7" t="s">
        <v>79</v>
      </c>
      <c r="C80" s="7" t="s">
        <v>98</v>
      </c>
      <c r="D80" s="39" t="s">
        <v>157</v>
      </c>
      <c r="E80" s="10">
        <v>0.44045138888888885</v>
      </c>
      <c r="F80" s="10">
        <v>0.49577546296296293</v>
      </c>
      <c r="G80" s="10">
        <f t="shared" si="2"/>
        <v>5.5324074074074081E-2</v>
      </c>
      <c r="H80" s="15">
        <f t="shared" si="3"/>
        <v>79.666666666666671</v>
      </c>
      <c r="I80" s="7" t="s">
        <v>129</v>
      </c>
      <c r="J80" s="7" t="s">
        <v>130</v>
      </c>
      <c r="K80" s="7" t="s">
        <v>236</v>
      </c>
      <c r="L80" s="36" t="s">
        <v>226</v>
      </c>
    </row>
    <row r="81" spans="2:12" ht="31.5" x14ac:dyDescent="0.25">
      <c r="B81" s="7" t="s">
        <v>80</v>
      </c>
      <c r="C81" s="7" t="s">
        <v>98</v>
      </c>
      <c r="D81" s="39" t="s">
        <v>157</v>
      </c>
      <c r="E81" s="10">
        <v>0.55829861111111112</v>
      </c>
      <c r="F81" s="10">
        <v>0.59275462962962966</v>
      </c>
      <c r="G81" s="10">
        <f t="shared" si="2"/>
        <v>3.4456018518518539E-2</v>
      </c>
      <c r="H81" s="15">
        <f t="shared" si="3"/>
        <v>49.616666666666667</v>
      </c>
      <c r="I81" s="7" t="s">
        <v>129</v>
      </c>
      <c r="J81" s="7" t="s">
        <v>130</v>
      </c>
      <c r="K81" s="7" t="s">
        <v>236</v>
      </c>
      <c r="L81" s="36" t="s">
        <v>197</v>
      </c>
    </row>
    <row r="82" spans="2:12" x14ac:dyDescent="0.25">
      <c r="B82" s="7" t="s">
        <v>81</v>
      </c>
      <c r="C82" s="7" t="s">
        <v>98</v>
      </c>
      <c r="D82" s="39" t="s">
        <v>156</v>
      </c>
      <c r="E82" s="10">
        <v>0.43059027777777775</v>
      </c>
      <c r="F82" s="10">
        <v>0.45615740740740746</v>
      </c>
      <c r="G82" s="10">
        <f t="shared" si="2"/>
        <v>2.5567129629629703E-2</v>
      </c>
      <c r="H82" s="15">
        <f t="shared" si="3"/>
        <v>36.81666666666667</v>
      </c>
      <c r="I82" s="7" t="s">
        <v>129</v>
      </c>
      <c r="J82" s="7" t="s">
        <v>116</v>
      </c>
      <c r="K82" s="7" t="s">
        <v>236</v>
      </c>
      <c r="L82" s="36" t="s">
        <v>227</v>
      </c>
    </row>
    <row r="83" spans="2:12" x14ac:dyDescent="0.25">
      <c r="B83" s="7" t="s">
        <v>82</v>
      </c>
      <c r="C83" s="7" t="s">
        <v>98</v>
      </c>
      <c r="D83" s="39" t="s">
        <v>156</v>
      </c>
      <c r="E83" s="10">
        <v>0.48472222222222222</v>
      </c>
      <c r="F83" s="10">
        <v>0.50848379629629636</v>
      </c>
      <c r="G83" s="10">
        <f t="shared" si="2"/>
        <v>2.3761574074074143E-2</v>
      </c>
      <c r="H83" s="15">
        <f t="shared" si="3"/>
        <v>34.216666666666669</v>
      </c>
      <c r="I83" s="7" t="s">
        <v>129</v>
      </c>
      <c r="J83" s="7" t="s">
        <v>120</v>
      </c>
      <c r="K83" s="7" t="s">
        <v>236</v>
      </c>
      <c r="L83" s="36" t="s">
        <v>223</v>
      </c>
    </row>
    <row r="84" spans="2:12" x14ac:dyDescent="0.25">
      <c r="B84" s="7" t="s">
        <v>83</v>
      </c>
      <c r="C84" s="7" t="s">
        <v>96</v>
      </c>
      <c r="D84" s="7" t="s">
        <v>155</v>
      </c>
      <c r="E84" s="10">
        <v>0.44103009259259257</v>
      </c>
      <c r="F84" s="10">
        <v>0.48237268518518522</v>
      </c>
      <c r="G84" s="10">
        <f t="shared" si="2"/>
        <v>4.1342592592592653E-2</v>
      </c>
      <c r="H84" s="15">
        <f t="shared" si="3"/>
        <v>59.533333333333331</v>
      </c>
      <c r="I84" s="7" t="s">
        <v>114</v>
      </c>
      <c r="J84" s="7" t="s">
        <v>116</v>
      </c>
      <c r="K84" s="7" t="s">
        <v>236</v>
      </c>
      <c r="L84" s="36" t="s">
        <v>197</v>
      </c>
    </row>
    <row r="85" spans="2:12" x14ac:dyDescent="0.25">
      <c r="B85" s="7" t="s">
        <v>84</v>
      </c>
      <c r="C85" s="7" t="s">
        <v>96</v>
      </c>
      <c r="D85" s="7" t="s">
        <v>155</v>
      </c>
      <c r="E85" s="10">
        <v>0.67864583333333339</v>
      </c>
      <c r="F85" s="10">
        <v>0.70170138888888889</v>
      </c>
      <c r="G85" s="10">
        <f t="shared" si="2"/>
        <v>2.3055555555555496E-2</v>
      </c>
      <c r="H85" s="15">
        <f t="shared" si="3"/>
        <v>33.200000000000003</v>
      </c>
      <c r="I85" s="7" t="s">
        <v>114</v>
      </c>
      <c r="J85" s="7" t="s">
        <v>114</v>
      </c>
      <c r="K85" s="7" t="s">
        <v>236</v>
      </c>
      <c r="L85" s="36" t="s">
        <v>140</v>
      </c>
    </row>
    <row r="86" spans="2:12" x14ac:dyDescent="0.25">
      <c r="B86" s="7" t="s">
        <v>85</v>
      </c>
      <c r="C86" s="7" t="s">
        <v>96</v>
      </c>
      <c r="D86" s="7" t="s">
        <v>155</v>
      </c>
      <c r="E86" s="10">
        <v>0.39900462962962963</v>
      </c>
      <c r="F86" s="10">
        <v>0.45458333333333334</v>
      </c>
      <c r="G86" s="10">
        <f t="shared" si="2"/>
        <v>5.5578703703703713E-2</v>
      </c>
      <c r="H86" s="15">
        <f t="shared" si="3"/>
        <v>80.033333333333331</v>
      </c>
      <c r="I86" s="7" t="s">
        <v>114</v>
      </c>
      <c r="J86" s="7" t="s">
        <v>120</v>
      </c>
      <c r="K86" s="7" t="s">
        <v>236</v>
      </c>
      <c r="L86" s="36" t="s">
        <v>114</v>
      </c>
    </row>
    <row r="87" spans="2:12" x14ac:dyDescent="0.25">
      <c r="B87" s="7" t="s">
        <v>86</v>
      </c>
      <c r="C87" s="7" t="s">
        <v>96</v>
      </c>
      <c r="D87" s="7" t="s">
        <v>155</v>
      </c>
      <c r="E87" s="10">
        <v>0.56982638888888892</v>
      </c>
      <c r="F87" s="10">
        <v>0.59944444444444445</v>
      </c>
      <c r="G87" s="10">
        <f t="shared" si="2"/>
        <v>2.9618055555555522E-2</v>
      </c>
      <c r="H87" s="15">
        <f t="shared" si="3"/>
        <v>42.65</v>
      </c>
      <c r="I87" s="7" t="s">
        <v>114</v>
      </c>
      <c r="J87" s="7" t="s">
        <v>114</v>
      </c>
      <c r="K87" s="7" t="s">
        <v>236</v>
      </c>
      <c r="L87" s="36" t="s">
        <v>197</v>
      </c>
    </row>
    <row r="88" spans="2:12" x14ac:dyDescent="0.25">
      <c r="B88" s="7" t="s">
        <v>87</v>
      </c>
      <c r="C88" s="7" t="s">
        <v>96</v>
      </c>
      <c r="D88" s="7" t="s">
        <v>155</v>
      </c>
      <c r="E88" s="10">
        <v>0.41684027777777777</v>
      </c>
      <c r="F88" s="10">
        <v>0.44385416666666666</v>
      </c>
      <c r="G88" s="10">
        <f t="shared" si="2"/>
        <v>2.7013888888888893E-2</v>
      </c>
      <c r="H88" s="15">
        <f t="shared" si="3"/>
        <v>38.9</v>
      </c>
      <c r="I88" s="7" t="s">
        <v>118</v>
      </c>
      <c r="J88" s="7" t="s">
        <v>114</v>
      </c>
      <c r="K88" s="7" t="s">
        <v>236</v>
      </c>
      <c r="L88" s="36" t="s">
        <v>228</v>
      </c>
    </row>
    <row r="89" spans="2:12" x14ac:dyDescent="0.25">
      <c r="B89" s="7" t="s">
        <v>88</v>
      </c>
      <c r="C89" s="7" t="s">
        <v>96</v>
      </c>
      <c r="D89" s="7" t="s">
        <v>155</v>
      </c>
      <c r="E89" s="10">
        <v>0.5486226851851852</v>
      </c>
      <c r="F89" s="10">
        <v>0.58215277777777774</v>
      </c>
      <c r="G89" s="10">
        <f t="shared" si="2"/>
        <v>3.3530092592592542E-2</v>
      </c>
      <c r="H89" s="15">
        <f t="shared" si="3"/>
        <v>48.283333333333331</v>
      </c>
      <c r="I89" s="7" t="s">
        <v>114</v>
      </c>
      <c r="J89" s="7" t="s">
        <v>114</v>
      </c>
      <c r="K89" s="7" t="s">
        <v>236</v>
      </c>
      <c r="L89" s="36" t="s">
        <v>114</v>
      </c>
    </row>
    <row r="90" spans="2:12" x14ac:dyDescent="0.25">
      <c r="B90" s="7" t="s">
        <v>89</v>
      </c>
      <c r="C90" s="7" t="s">
        <v>97</v>
      </c>
      <c r="D90" s="7" t="s">
        <v>155</v>
      </c>
      <c r="E90" s="10">
        <v>0.4223263888888889</v>
      </c>
      <c r="F90" s="10">
        <v>0.52002314814814821</v>
      </c>
      <c r="G90" s="10">
        <f t="shared" si="2"/>
        <v>9.7696759259259303E-2</v>
      </c>
      <c r="H90" s="15">
        <f t="shared" si="3"/>
        <v>140.68333333333334</v>
      </c>
      <c r="I90" s="7" t="s">
        <v>127</v>
      </c>
      <c r="J90" s="7" t="s">
        <v>141</v>
      </c>
      <c r="K90" s="7" t="s">
        <v>237</v>
      </c>
      <c r="L90" s="36" t="s">
        <v>229</v>
      </c>
    </row>
    <row r="91" spans="2:12" x14ac:dyDescent="0.25">
      <c r="B91" s="7" t="s">
        <v>90</v>
      </c>
      <c r="C91" s="7" t="s">
        <v>97</v>
      </c>
      <c r="D91" s="7" t="s">
        <v>155</v>
      </c>
      <c r="E91" s="10">
        <v>0.59177083333333336</v>
      </c>
      <c r="F91" s="10">
        <v>0.62603009259259257</v>
      </c>
      <c r="G91" s="10">
        <f t="shared" si="2"/>
        <v>3.4259259259259212E-2</v>
      </c>
      <c r="H91" s="15">
        <f t="shared" si="3"/>
        <v>49.333333333333336</v>
      </c>
      <c r="I91" s="7" t="s">
        <v>127</v>
      </c>
      <c r="J91" s="7" t="s">
        <v>114</v>
      </c>
      <c r="K91" s="7" t="s">
        <v>237</v>
      </c>
      <c r="L91" s="36" t="s">
        <v>197</v>
      </c>
    </row>
    <row r="92" spans="2:12" x14ac:dyDescent="0.25">
      <c r="B92" s="7" t="s">
        <v>91</v>
      </c>
      <c r="C92" s="7" t="s">
        <v>97</v>
      </c>
      <c r="D92" s="7" t="s">
        <v>155</v>
      </c>
      <c r="E92" s="10">
        <v>0.42401620370370369</v>
      </c>
      <c r="F92" s="10">
        <v>0.48893518518518514</v>
      </c>
      <c r="G92" s="10">
        <f t="shared" si="2"/>
        <v>6.4918981481481453E-2</v>
      </c>
      <c r="H92" s="15">
        <f t="shared" si="3"/>
        <v>93.483333333333334</v>
      </c>
      <c r="I92" s="7" t="s">
        <v>127</v>
      </c>
      <c r="J92" s="7" t="s">
        <v>145</v>
      </c>
      <c r="K92" s="7" t="s">
        <v>237</v>
      </c>
      <c r="L92" s="36" t="s">
        <v>230</v>
      </c>
    </row>
    <row r="93" spans="2:12" x14ac:dyDescent="0.25">
      <c r="B93" s="7" t="s">
        <v>92</v>
      </c>
      <c r="C93" s="7" t="s">
        <v>97</v>
      </c>
      <c r="D93" s="7" t="s">
        <v>155</v>
      </c>
      <c r="E93" s="10">
        <v>0.65069444444444446</v>
      </c>
      <c r="F93" s="10">
        <v>0.72146990740740735</v>
      </c>
      <c r="G93" s="10">
        <f t="shared" si="2"/>
        <v>7.0775462962962887E-2</v>
      </c>
      <c r="H93" s="15">
        <f t="shared" si="3"/>
        <v>101.91666666666667</v>
      </c>
      <c r="I93" s="7" t="s">
        <v>127</v>
      </c>
      <c r="J93" s="7" t="s">
        <v>145</v>
      </c>
      <c r="K93" s="7" t="s">
        <v>236</v>
      </c>
      <c r="L93" s="36" t="s">
        <v>231</v>
      </c>
    </row>
    <row r="94" spans="2:12" x14ac:dyDescent="0.25">
      <c r="B94" s="7" t="s">
        <v>93</v>
      </c>
      <c r="C94" s="7" t="s">
        <v>97</v>
      </c>
      <c r="D94" s="7" t="s">
        <v>155</v>
      </c>
      <c r="E94" s="10">
        <v>0.41425925925925927</v>
      </c>
      <c r="F94" s="10">
        <v>0.51857638888888891</v>
      </c>
      <c r="G94" s="10">
        <f t="shared" si="2"/>
        <v>0.10431712962962963</v>
      </c>
      <c r="H94" s="15">
        <f t="shared" si="3"/>
        <v>150.21666666666667</v>
      </c>
      <c r="I94" s="7" t="s">
        <v>127</v>
      </c>
      <c r="J94" s="7" t="s">
        <v>141</v>
      </c>
      <c r="K94" s="7" t="s">
        <v>237</v>
      </c>
      <c r="L94" s="36" t="s">
        <v>232</v>
      </c>
    </row>
    <row r="95" spans="2:12" x14ac:dyDescent="0.25">
      <c r="B95" s="7" t="s">
        <v>94</v>
      </c>
      <c r="C95" s="7" t="s">
        <v>97</v>
      </c>
      <c r="D95" s="7" t="s">
        <v>155</v>
      </c>
      <c r="E95" s="10">
        <v>0.59099537037037042</v>
      </c>
      <c r="F95" s="10">
        <v>0.76151620370370365</v>
      </c>
      <c r="G95" s="10">
        <f t="shared" si="2"/>
        <v>0.17052083333333323</v>
      </c>
      <c r="H95" s="15">
        <f t="shared" si="3"/>
        <v>245.55</v>
      </c>
      <c r="I95" s="7" t="s">
        <v>127</v>
      </c>
      <c r="J95" s="7" t="s">
        <v>120</v>
      </c>
      <c r="K95" s="7" t="s">
        <v>237</v>
      </c>
      <c r="L95" s="36" t="s">
        <v>233</v>
      </c>
    </row>
    <row r="96" spans="2:12" x14ac:dyDescent="0.25">
      <c r="B96" s="7" t="s">
        <v>95</v>
      </c>
      <c r="C96" s="7" t="s">
        <v>96</v>
      </c>
      <c r="D96" s="7" t="s">
        <v>155</v>
      </c>
      <c r="E96" s="10">
        <v>0.41912037037037037</v>
      </c>
      <c r="F96" s="10">
        <v>0.47391203703703705</v>
      </c>
      <c r="G96" s="10">
        <f t="shared" si="2"/>
        <v>5.4791666666666683E-2</v>
      </c>
      <c r="H96" s="15">
        <f t="shared" si="3"/>
        <v>78.900000000000006</v>
      </c>
      <c r="I96" s="7" t="s">
        <v>114</v>
      </c>
      <c r="J96" s="7" t="s">
        <v>116</v>
      </c>
      <c r="K96" s="7" t="s">
        <v>236</v>
      </c>
      <c r="L96" s="36" t="s">
        <v>234</v>
      </c>
    </row>
    <row r="97" spans="5:8" x14ac:dyDescent="0.25">
      <c r="E97" s="10"/>
      <c r="F97" s="10"/>
      <c r="G97" s="10"/>
      <c r="H97" s="10"/>
    </row>
  </sheetData>
  <mergeCells count="4">
    <mergeCell ref="R3:S3"/>
    <mergeCell ref="W3:X3"/>
    <mergeCell ref="T3:U3"/>
    <mergeCell ref="Y3:Z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Metrics</vt:lpstr>
      <vt:lpstr>Condensed Notes With 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Wyatt</cp:lastModifiedBy>
  <dcterms:created xsi:type="dcterms:W3CDTF">2018-09-11T19:34:37Z</dcterms:created>
  <dcterms:modified xsi:type="dcterms:W3CDTF">2019-04-23T00:20:06Z</dcterms:modified>
</cp:coreProperties>
</file>