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ummary" sheetId="6" r:id="rId1"/>
  </sheets>
  <calcPr calcId="152511"/>
</workbook>
</file>

<file path=xl/calcChain.xml><?xml version="1.0" encoding="utf-8"?>
<calcChain xmlns="http://schemas.openxmlformats.org/spreadsheetml/2006/main">
  <c r="L24" i="6" l="1"/>
  <c r="L22" i="6"/>
  <c r="L21" i="6"/>
  <c r="L33" i="6"/>
  <c r="L34" i="6"/>
  <c r="L31" i="6"/>
  <c r="L28" i="6"/>
  <c r="L27" i="6"/>
  <c r="L25" i="6"/>
  <c r="L19" i="6"/>
  <c r="L18" i="6"/>
  <c r="L16" i="6"/>
  <c r="L15" i="6"/>
  <c r="L13" i="6"/>
  <c r="L12" i="6"/>
  <c r="L10" i="6"/>
  <c r="L9" i="6"/>
  <c r="L7" i="6"/>
  <c r="L6" i="6"/>
  <c r="J34" i="6" l="1"/>
  <c r="K34" i="6" s="1"/>
  <c r="I34" i="6"/>
  <c r="J33" i="6"/>
  <c r="K33" i="6" s="1"/>
  <c r="I33" i="6"/>
  <c r="J32" i="6"/>
  <c r="K32" i="6" s="1"/>
  <c r="I32" i="6"/>
  <c r="J31" i="6"/>
  <c r="K31" i="6" s="1"/>
  <c r="I31" i="6"/>
  <c r="L30" i="6"/>
  <c r="J30" i="6"/>
  <c r="K30" i="6" s="1"/>
  <c r="I30" i="6"/>
  <c r="J29" i="6"/>
  <c r="K29" i="6" s="1"/>
  <c r="I29" i="6"/>
  <c r="J28" i="6"/>
  <c r="K28" i="6" s="1"/>
  <c r="I28" i="6"/>
  <c r="J27" i="6"/>
  <c r="K27" i="6" s="1"/>
  <c r="I27" i="6"/>
  <c r="J26" i="6"/>
  <c r="K26" i="6" s="1"/>
  <c r="I26" i="6"/>
  <c r="J10" i="6"/>
  <c r="K10" i="6" s="1"/>
  <c r="I10" i="6"/>
  <c r="J9" i="6"/>
  <c r="K9" i="6" s="1"/>
  <c r="I9" i="6"/>
  <c r="J8" i="6"/>
  <c r="K8" i="6" s="1"/>
  <c r="I8" i="6"/>
  <c r="J16" i="6"/>
  <c r="K16" i="6" s="1"/>
  <c r="I16" i="6"/>
  <c r="J15" i="6"/>
  <c r="K15" i="6" s="1"/>
  <c r="I15" i="6"/>
  <c r="J14" i="6"/>
  <c r="K14" i="6" s="1"/>
  <c r="I14" i="6"/>
  <c r="J25" i="6"/>
  <c r="K25" i="6" s="1"/>
  <c r="I25" i="6"/>
  <c r="J24" i="6"/>
  <c r="K24" i="6" s="1"/>
  <c r="I24" i="6"/>
  <c r="J23" i="6"/>
  <c r="K23" i="6" s="1"/>
  <c r="I23" i="6"/>
  <c r="J19" i="6"/>
  <c r="K19" i="6" s="1"/>
  <c r="I19" i="6"/>
  <c r="J18" i="6"/>
  <c r="K18" i="6" s="1"/>
  <c r="I18" i="6"/>
  <c r="J17" i="6"/>
  <c r="K17" i="6" s="1"/>
  <c r="I17" i="6"/>
  <c r="J7" i="6"/>
  <c r="K7" i="6" s="1"/>
  <c r="I7" i="6"/>
  <c r="J6" i="6"/>
  <c r="K6" i="6" s="1"/>
  <c r="I6" i="6"/>
  <c r="J5" i="6"/>
  <c r="K5" i="6" s="1"/>
  <c r="I5" i="6"/>
  <c r="J22" i="6"/>
  <c r="K22" i="6" s="1"/>
  <c r="I22" i="6"/>
  <c r="J21" i="6"/>
  <c r="K21" i="6" s="1"/>
  <c r="I21" i="6"/>
  <c r="J20" i="6"/>
  <c r="K20" i="6" s="1"/>
  <c r="I20" i="6"/>
  <c r="J13" i="6"/>
  <c r="K13" i="6" s="1"/>
  <c r="I13" i="6"/>
  <c r="J12" i="6"/>
  <c r="K12" i="6" s="1"/>
  <c r="I12" i="6"/>
  <c r="J11" i="6"/>
  <c r="K11" i="6" s="1"/>
  <c r="I11" i="6"/>
  <c r="J4" i="6"/>
  <c r="K4" i="6" s="1"/>
  <c r="I4" i="6"/>
  <c r="J3" i="6"/>
  <c r="K3" i="6" s="1"/>
  <c r="I3" i="6"/>
  <c r="J2" i="6"/>
  <c r="K2" i="6" s="1"/>
  <c r="I2" i="6"/>
</calcChain>
</file>

<file path=xl/sharedStrings.xml><?xml version="1.0" encoding="utf-8"?>
<sst xmlns="http://schemas.openxmlformats.org/spreadsheetml/2006/main" count="144" uniqueCount="27">
  <si>
    <t>RNAi</t>
  </si>
  <si>
    <t>Amplicon</t>
  </si>
  <si>
    <t>CycA</t>
  </si>
  <si>
    <t>GFP</t>
  </si>
  <si>
    <t>Myb</t>
  </si>
  <si>
    <t>Aur</t>
  </si>
  <si>
    <t>cmet</t>
  </si>
  <si>
    <t>CycB</t>
  </si>
  <si>
    <t>Ial</t>
  </si>
  <si>
    <t>ncd</t>
  </si>
  <si>
    <t>Polo</t>
  </si>
  <si>
    <t>Act</t>
  </si>
  <si>
    <t>n=1</t>
  </si>
  <si>
    <t>Average Pfaffl</t>
  </si>
  <si>
    <t>Std Dev</t>
  </si>
  <si>
    <t>Feo</t>
  </si>
  <si>
    <t>pav</t>
  </si>
  <si>
    <t>SEM</t>
  </si>
  <si>
    <t>AurB</t>
  </si>
  <si>
    <t>p value</t>
  </si>
  <si>
    <t>Order</t>
  </si>
  <si>
    <t>aurA</t>
  </si>
  <si>
    <t>aurB</t>
  </si>
  <si>
    <t>feo</t>
  </si>
  <si>
    <t>polo</t>
  </si>
  <si>
    <t>n=2</t>
  </si>
  <si>
    <t>n=3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</si>
</sst>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8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CycA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(Summary!$K$6,Summary!$K$9,Summary!$K$12,Summary!$K$15,Summary!$K$18,Summary!$K$21,Summary!$K$24,Summary!$K$27,Summary!$K$30,Summary!$K$33,Summary!$K$36,Summary!$K$39,Summary!$K$42)</c15:sqref>
                    </c15:fullRef>
                  </c:ext>
                </c:extLst>
                <c:f>(Summary!$K$6,Summary!$K$9,Summary!$K$12,Summary!$K$15,Summary!$K$18,Summary!$K$21,Summary!$K$24,Summary!$K$27,Summary!$K$30,Summary!$K$33)</c:f>
                <c:numCache>
                  <c:formatCode>General</c:formatCode>
                  <c:ptCount val="10"/>
                  <c:pt idx="0">
                    <c:v>9.9992350233606433E-2</c:v>
                  </c:pt>
                  <c:pt idx="1">
                    <c:v>0.10634616716978068</c:v>
                  </c:pt>
                  <c:pt idx="2">
                    <c:v>5.6074557635434619E-2</c:v>
                  </c:pt>
                  <c:pt idx="3">
                    <c:v>7.2937531937657313E-2</c:v>
                  </c:pt>
                  <c:pt idx="4">
                    <c:v>0.13782528751981957</c:v>
                  </c:pt>
                  <c:pt idx="5">
                    <c:v>1.758140165008306E-2</c:v>
                  </c:pt>
                  <c:pt idx="6">
                    <c:v>0.13741772883525741</c:v>
                  </c:pt>
                  <c:pt idx="7">
                    <c:v>5.6212992753866792E-2</c:v>
                  </c:pt>
                  <c:pt idx="8">
                    <c:v>5.0440632855399264E-2</c:v>
                  </c:pt>
                  <c:pt idx="9">
                    <c:v>5.5194013137212478E-2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(Summary!$K$6,Summary!$K$9,Summary!$K$12,Summary!$K$15,Summary!$K$18,Summary!$K$21,Summary!$K$24,Summary!$K$27,Summary!$K$30,Summary!$K$33,Summary!$K$36,Summary!$K$39,Summary!$K$42)</c15:sqref>
                    </c15:fullRef>
                  </c:ext>
                </c:extLst>
                <c:f>(Summary!$K$6,Summary!$K$9,Summary!$K$12,Summary!$K$15,Summary!$K$18,Summary!$K$21,Summary!$K$24,Summary!$K$27,Summary!$K$30,Summary!$K$33)</c:f>
                <c:numCache>
                  <c:formatCode>General</c:formatCode>
                  <c:ptCount val="10"/>
                  <c:pt idx="0">
                    <c:v>9.9992350233606433E-2</c:v>
                  </c:pt>
                  <c:pt idx="1">
                    <c:v>0.10634616716978068</c:v>
                  </c:pt>
                  <c:pt idx="2">
                    <c:v>5.6074557635434619E-2</c:v>
                  </c:pt>
                  <c:pt idx="3">
                    <c:v>7.2937531937657313E-2</c:v>
                  </c:pt>
                  <c:pt idx="4">
                    <c:v>0.13782528751981957</c:v>
                  </c:pt>
                  <c:pt idx="5">
                    <c:v>1.758140165008306E-2</c:v>
                  </c:pt>
                  <c:pt idx="6">
                    <c:v>0.13741772883525741</c:v>
                  </c:pt>
                  <c:pt idx="7">
                    <c:v>5.6212992753866792E-2</c:v>
                  </c:pt>
                  <c:pt idx="8">
                    <c:v>5.0440632855399264E-2</c:v>
                  </c:pt>
                  <c:pt idx="9">
                    <c:v>5.5194013137212478E-2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(Summary!$G$5,Summary!$G$8,Summary!$G$11,Summary!$G$14,Summary!$G$17,Summary!$G$20,Summary!$G$23,Summary!$G$26,Summary!$G$29,Summary!$G$32,Summary!$G$35,Summary!$G$38,Summary!$G$41)</c15:sqref>
                  </c15:fullRef>
                </c:ext>
              </c:extLst>
              <c:f>(Summary!$G$5,Summary!$G$8,Summary!$G$11,Summary!$G$14,Summary!$G$17,Summary!$G$20,Summary!$G$23,Summary!$G$26,Summary!$G$29,Summary!$G$32)</c:f>
              <c:strCache>
                <c:ptCount val="10"/>
                <c:pt idx="0">
                  <c:v>CycA</c:v>
                </c:pt>
                <c:pt idx="1">
                  <c:v>Myb</c:v>
                </c:pt>
                <c:pt idx="2">
                  <c:v>aurA</c:v>
                </c:pt>
                <c:pt idx="3">
                  <c:v>aurB</c:v>
                </c:pt>
                <c:pt idx="4">
                  <c:v>CycB</c:v>
                </c:pt>
                <c:pt idx="5">
                  <c:v>cmet</c:v>
                </c:pt>
                <c:pt idx="6">
                  <c:v>feo</c:v>
                </c:pt>
                <c:pt idx="7">
                  <c:v>ncd</c:v>
                </c:pt>
                <c:pt idx="8">
                  <c:v>pav</c:v>
                </c:pt>
                <c:pt idx="9">
                  <c:v>polo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(Summary!$I$6,Summary!$I$9,Summary!$I$12,Summary!$I$15,Summary!$I$18,Summary!$I$21,Summary!$I$24,Summary!$I$27,Summary!$I$30,Summary!$I$33,Summary!$I$36,Summary!$I$39,Summary!$I$42)</c15:sqref>
                  </c15:fullRef>
                </c:ext>
              </c:extLst>
              <c:f>(Summary!$I$6,Summary!$I$9,Summary!$I$12,Summary!$I$15,Summary!$I$18,Summary!$I$21,Summary!$I$24,Summary!$I$27,Summary!$I$30,Summary!$I$33)</c:f>
              <c:numCache>
                <c:formatCode>0.00</c:formatCode>
                <c:ptCount val="10"/>
                <c:pt idx="0">
                  <c:v>0.22851125322193688</c:v>
                </c:pt>
                <c:pt idx="1">
                  <c:v>0.55311432583250297</c:v>
                </c:pt>
                <c:pt idx="2">
                  <c:v>0.35025065900999608</c:v>
                </c:pt>
                <c:pt idx="3">
                  <c:v>0.27802149903842577</c:v>
                </c:pt>
                <c:pt idx="4">
                  <c:v>0.40989284140469834</c:v>
                </c:pt>
                <c:pt idx="5">
                  <c:v>0.32657910742462343</c:v>
                </c:pt>
                <c:pt idx="6">
                  <c:v>0.51839365029335771</c:v>
                </c:pt>
                <c:pt idx="7">
                  <c:v>0.22208792796343968</c:v>
                </c:pt>
                <c:pt idx="8">
                  <c:v>0.3030266804606867</c:v>
                </c:pt>
                <c:pt idx="9">
                  <c:v>0.22411821410069907</c:v>
                </c:pt>
              </c:numCache>
            </c:numRef>
          </c:val>
        </c:ser>
        <c:ser>
          <c:idx val="1"/>
          <c:order val="1"/>
          <c:tx>
            <c:v>Myb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(Summary!$K$7,Summary!$K$10,Summary!$K$13,Summary!$K$16,Summary!$K$19,Summary!$K$22,Summary!$K$25,Summary!$K$28,Summary!$K$31,Summary!$K$34,Summary!$K$37,Summary!$K$40,Summary!$K$43)</c15:sqref>
                    </c15:fullRef>
                  </c:ext>
                </c:extLst>
                <c:f>(Summary!$K$7,Summary!$K$10,Summary!$K$13,Summary!$K$16,Summary!$K$19,Summary!$K$22,Summary!$K$25,Summary!$K$28,Summary!$K$31,Summary!$K$34)</c:f>
                <c:numCache>
                  <c:formatCode>General</c:formatCode>
                  <c:ptCount val="10"/>
                  <c:pt idx="0">
                    <c:v>0.20918612828362784</c:v>
                  </c:pt>
                  <c:pt idx="1">
                    <c:v>1.1349231052050103E-2</c:v>
                  </c:pt>
                  <c:pt idx="2">
                    <c:v>4.8530872929681661E-2</c:v>
                  </c:pt>
                  <c:pt idx="3">
                    <c:v>9.1594931288030798E-2</c:v>
                  </c:pt>
                  <c:pt idx="4">
                    <c:v>9.8756947783836202E-2</c:v>
                  </c:pt>
                  <c:pt idx="5">
                    <c:v>2.2517017422164973E-2</c:v>
                  </c:pt>
                  <c:pt idx="6">
                    <c:v>0.12853451128978274</c:v>
                  </c:pt>
                  <c:pt idx="7">
                    <c:v>0.10648584917635677</c:v>
                  </c:pt>
                  <c:pt idx="8">
                    <c:v>8.1147172516065083E-2</c:v>
                  </c:pt>
                  <c:pt idx="9">
                    <c:v>7.5800778675070291E-2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(Summary!$K$7,Summary!$K$10,Summary!$K$13,Summary!$K$16,Summary!$K$19,Summary!$K$22,Summary!$K$25,Summary!$K$28,Summary!$K$31,Summary!$K$34,Summary!$K$37,Summary!$K$40,Summary!$K$43)</c15:sqref>
                    </c15:fullRef>
                  </c:ext>
                </c:extLst>
                <c:f>(Summary!$K$7,Summary!$K$10,Summary!$K$13,Summary!$K$16,Summary!$K$19,Summary!$K$22,Summary!$K$25,Summary!$K$28,Summary!$K$31,Summary!$K$34)</c:f>
                <c:numCache>
                  <c:formatCode>General</c:formatCode>
                  <c:ptCount val="10"/>
                  <c:pt idx="0">
                    <c:v>0.20918612828362784</c:v>
                  </c:pt>
                  <c:pt idx="1">
                    <c:v>1.1349231052050103E-2</c:v>
                  </c:pt>
                  <c:pt idx="2">
                    <c:v>4.8530872929681661E-2</c:v>
                  </c:pt>
                  <c:pt idx="3">
                    <c:v>9.1594931288030798E-2</c:v>
                  </c:pt>
                  <c:pt idx="4">
                    <c:v>9.8756947783836202E-2</c:v>
                  </c:pt>
                  <c:pt idx="5">
                    <c:v>2.2517017422164973E-2</c:v>
                  </c:pt>
                  <c:pt idx="6">
                    <c:v>0.12853451128978274</c:v>
                  </c:pt>
                  <c:pt idx="7">
                    <c:v>0.10648584917635677</c:v>
                  </c:pt>
                  <c:pt idx="8">
                    <c:v>8.1147172516065083E-2</c:v>
                  </c:pt>
                  <c:pt idx="9">
                    <c:v>7.5800778675070291E-2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(Summary!$G$5,Summary!$G$8,Summary!$G$11,Summary!$G$14,Summary!$G$17,Summary!$G$20,Summary!$G$23,Summary!$G$26,Summary!$G$29,Summary!$G$32,Summary!$G$35,Summary!$G$38,Summary!$G$41)</c15:sqref>
                  </c15:fullRef>
                </c:ext>
              </c:extLst>
              <c:f>(Summary!$G$5,Summary!$G$8,Summary!$G$11,Summary!$G$14,Summary!$G$17,Summary!$G$20,Summary!$G$23,Summary!$G$26,Summary!$G$29,Summary!$G$32)</c:f>
              <c:strCache>
                <c:ptCount val="10"/>
                <c:pt idx="0">
                  <c:v>CycA</c:v>
                </c:pt>
                <c:pt idx="1">
                  <c:v>Myb</c:v>
                </c:pt>
                <c:pt idx="2">
                  <c:v>aurA</c:v>
                </c:pt>
                <c:pt idx="3">
                  <c:v>aurB</c:v>
                </c:pt>
                <c:pt idx="4">
                  <c:v>CycB</c:v>
                </c:pt>
                <c:pt idx="5">
                  <c:v>cmet</c:v>
                </c:pt>
                <c:pt idx="6">
                  <c:v>feo</c:v>
                </c:pt>
                <c:pt idx="7">
                  <c:v>ncd</c:v>
                </c:pt>
                <c:pt idx="8">
                  <c:v>pav</c:v>
                </c:pt>
                <c:pt idx="9">
                  <c:v>polo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(Summary!$I$7,Summary!$I$10,Summary!$I$13,Summary!$I$16,Summary!$I$19,Summary!$I$22,Summary!$I$25,Summary!$I$28,Summary!$I$31,Summary!$I$34,Summary!$I$37,Summary!$I$40,Summary!$I$43)</c15:sqref>
                  </c15:fullRef>
                </c:ext>
              </c:extLst>
              <c:f>(Summary!$I$7,Summary!$I$10,Summary!$I$13,Summary!$I$16,Summary!$I$19,Summary!$I$22,Summary!$I$25,Summary!$I$28,Summary!$I$31,Summary!$I$34)</c:f>
              <c:numCache>
                <c:formatCode>0.00</c:formatCode>
                <c:ptCount val="10"/>
                <c:pt idx="0">
                  <c:v>1.4078097949205051</c:v>
                </c:pt>
                <c:pt idx="1">
                  <c:v>6.4125509711635317E-2</c:v>
                </c:pt>
                <c:pt idx="2">
                  <c:v>0.42095977305261423</c:v>
                </c:pt>
                <c:pt idx="3">
                  <c:v>0.4124712819380732</c:v>
                </c:pt>
                <c:pt idx="4">
                  <c:v>0.55832317305657619</c:v>
                </c:pt>
                <c:pt idx="5">
                  <c:v>0.3256876792170747</c:v>
                </c:pt>
                <c:pt idx="6">
                  <c:v>0.75902480218726509</c:v>
                </c:pt>
                <c:pt idx="7">
                  <c:v>0.58232380563036545</c:v>
                </c:pt>
                <c:pt idx="8">
                  <c:v>0.3663839326053826</c:v>
                </c:pt>
                <c:pt idx="9">
                  <c:v>0.37718702982810676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1806592"/>
        <c:axId val="-1861817472"/>
      </c:barChart>
      <c:catAx>
        <c:axId val="-186180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861817472"/>
        <c:crosses val="autoZero"/>
        <c:auto val="1"/>
        <c:lblAlgn val="ctr"/>
        <c:lblOffset val="100"/>
        <c:noMultiLvlLbl val="0"/>
      </c:catAx>
      <c:valAx>
        <c:axId val="-18618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Normalized mRNA expression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5.0606142586607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86180659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8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404207</xdr:colOff>
      <xdr:row>6</xdr:row>
      <xdr:rowOff>19079</xdr:rowOff>
    </xdr:from>
    <xdr:to>
      <xdr:col>27</xdr:col>
      <xdr:colOff>518506</xdr:colOff>
      <xdr:row>32</xdr:row>
      <xdr:rowOff>81120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96" zoomScaleNormal="96" workbookViewId="0">
      <selection activeCell="L27" sqref="L27"/>
    </sheetView>
  </sheetViews>
  <sheetFormatPr defaultRowHeight="15" x14ac:dyDescent="0.25"/>
  <cols>
    <col min="1" max="1" width="9.140625" style="39"/>
    <col min="2" max="5" width="9.140625" style="13"/>
    <col min="6" max="6" width="9.140625" style="27"/>
    <col min="7" max="8" width="9.140625" style="13"/>
    <col min="9" max="9" width="13.7109375" style="13" bestFit="1" customWidth="1"/>
    <col min="10" max="11" width="9.140625" style="13"/>
    <col min="12" max="12" width="12.140625" style="50" customWidth="1"/>
    <col min="13" max="16384" width="9.140625" style="13"/>
  </cols>
  <sheetData>
    <row r="1" spans="1:12" s="12" customFormat="1" ht="15.75" thickBot="1" x14ac:dyDescent="0.3">
      <c r="A1" s="36" t="s">
        <v>20</v>
      </c>
      <c r="B1" s="1" t="s">
        <v>0</v>
      </c>
      <c r="C1" s="33" t="s">
        <v>1</v>
      </c>
      <c r="D1" s="34" t="s">
        <v>12</v>
      </c>
      <c r="E1" s="11" t="s">
        <v>25</v>
      </c>
      <c r="F1" s="43" t="s">
        <v>26</v>
      </c>
      <c r="G1" s="20" t="s">
        <v>1</v>
      </c>
      <c r="H1" s="21" t="s">
        <v>0</v>
      </c>
      <c r="I1" s="22" t="s">
        <v>13</v>
      </c>
      <c r="J1" s="21" t="s">
        <v>14</v>
      </c>
      <c r="K1" s="21" t="s">
        <v>17</v>
      </c>
      <c r="L1" s="45" t="s">
        <v>19</v>
      </c>
    </row>
    <row r="2" spans="1:12" x14ac:dyDescent="0.25">
      <c r="A2" s="37">
        <v>0</v>
      </c>
      <c r="B2" s="2" t="s">
        <v>3</v>
      </c>
      <c r="C2" s="2" t="s">
        <v>11</v>
      </c>
      <c r="D2" s="35">
        <v>1</v>
      </c>
      <c r="E2" s="4">
        <v>1</v>
      </c>
      <c r="F2" s="15">
        <v>1</v>
      </c>
      <c r="G2" s="2" t="s">
        <v>11</v>
      </c>
      <c r="H2" s="3" t="s">
        <v>3</v>
      </c>
      <c r="I2" s="14">
        <f>AVERAGE(D2:F2)</f>
        <v>1</v>
      </c>
      <c r="J2" s="15">
        <f>_xlfn.STDEV.S(D2:F2)</f>
        <v>0</v>
      </c>
      <c r="K2" s="15">
        <f t="shared" ref="K2:K43" si="0">J2/SQRT(3)</f>
        <v>0</v>
      </c>
      <c r="L2" s="46"/>
    </row>
    <row r="3" spans="1:12" x14ac:dyDescent="0.25">
      <c r="A3" s="38">
        <v>0</v>
      </c>
      <c r="B3" s="5" t="s">
        <v>2</v>
      </c>
      <c r="C3" s="5" t="s">
        <v>11</v>
      </c>
      <c r="D3" s="31">
        <v>1</v>
      </c>
      <c r="E3" s="7">
        <v>1</v>
      </c>
      <c r="F3" s="17">
        <v>1</v>
      </c>
      <c r="G3" s="5" t="s">
        <v>11</v>
      </c>
      <c r="H3" s="6" t="s">
        <v>2</v>
      </c>
      <c r="I3" s="16">
        <f>AVERAGE(D3:F3)</f>
        <v>1</v>
      </c>
      <c r="J3" s="17">
        <f>_xlfn.STDEV.S(D3:F3)</f>
        <v>0</v>
      </c>
      <c r="K3" s="17">
        <f t="shared" si="0"/>
        <v>0</v>
      </c>
      <c r="L3" s="47"/>
    </row>
    <row r="4" spans="1:12" ht="15.75" thickBot="1" x14ac:dyDescent="0.3">
      <c r="A4" s="38">
        <v>0</v>
      </c>
      <c r="B4" s="5" t="s">
        <v>4</v>
      </c>
      <c r="C4" s="5" t="s">
        <v>11</v>
      </c>
      <c r="D4" s="31">
        <v>1</v>
      </c>
      <c r="E4" s="7">
        <v>1</v>
      </c>
      <c r="F4" s="19">
        <v>1</v>
      </c>
      <c r="G4" s="5" t="s">
        <v>11</v>
      </c>
      <c r="H4" s="6" t="s">
        <v>4</v>
      </c>
      <c r="I4" s="16">
        <f>AVERAGE(D4:F4)</f>
        <v>1</v>
      </c>
      <c r="J4" s="17">
        <f>_xlfn.STDEV.S(D4:F4)</f>
        <v>0</v>
      </c>
      <c r="K4" s="17">
        <f t="shared" si="0"/>
        <v>0</v>
      </c>
      <c r="L4" s="47"/>
    </row>
    <row r="5" spans="1:12" x14ac:dyDescent="0.25">
      <c r="A5" s="37">
        <v>1</v>
      </c>
      <c r="B5" s="2" t="s">
        <v>3</v>
      </c>
      <c r="C5" s="2" t="s">
        <v>2</v>
      </c>
      <c r="D5" s="35">
        <v>1</v>
      </c>
      <c r="E5" s="4">
        <v>1</v>
      </c>
      <c r="F5" s="15">
        <v>1</v>
      </c>
      <c r="G5" s="2" t="s">
        <v>2</v>
      </c>
      <c r="H5" s="3" t="s">
        <v>3</v>
      </c>
      <c r="I5" s="14">
        <f>AVERAGE(D5:F5)</f>
        <v>1</v>
      </c>
      <c r="J5" s="15">
        <f>_xlfn.STDEV.S(D5:F5)</f>
        <v>0</v>
      </c>
      <c r="K5" s="15">
        <f t="shared" si="0"/>
        <v>0</v>
      </c>
      <c r="L5" s="46"/>
    </row>
    <row r="6" spans="1:12" x14ac:dyDescent="0.25">
      <c r="A6" s="38">
        <v>1</v>
      </c>
      <c r="B6" s="5" t="s">
        <v>2</v>
      </c>
      <c r="C6" s="5" t="s">
        <v>2</v>
      </c>
      <c r="D6" s="31">
        <v>0.41844678068048724</v>
      </c>
      <c r="E6" s="7">
        <v>0.18775402234839297</v>
      </c>
      <c r="F6" s="17">
        <v>7.933295663693038E-2</v>
      </c>
      <c r="G6" s="5" t="s">
        <v>2</v>
      </c>
      <c r="H6" s="6" t="s">
        <v>2</v>
      </c>
      <c r="I6" s="16">
        <f>AVERAGE(D6:F6)</f>
        <v>0.22851125322193688</v>
      </c>
      <c r="J6" s="17">
        <f>_xlfn.STDEV.S(D6:F6)</f>
        <v>0.17319183097282803</v>
      </c>
      <c r="K6" s="17">
        <f t="shared" si="0"/>
        <v>9.9992350233606433E-2</v>
      </c>
      <c r="L6" s="47">
        <f>TTEST(D6:F6,D5:F5,2,2)</f>
        <v>1.5190193935472396E-3</v>
      </c>
    </row>
    <row r="7" spans="1:12" ht="15.75" thickBot="1" x14ac:dyDescent="0.3">
      <c r="A7" s="38">
        <v>1</v>
      </c>
      <c r="B7" s="8" t="s">
        <v>4</v>
      </c>
      <c r="C7" s="5" t="s">
        <v>2</v>
      </c>
      <c r="D7" s="32">
        <v>1.0293459198404133</v>
      </c>
      <c r="E7" s="7">
        <v>1.4426062111469524</v>
      </c>
      <c r="F7" s="19">
        <v>1.7514772537741499</v>
      </c>
      <c r="G7" s="5" t="s">
        <v>2</v>
      </c>
      <c r="H7" s="6" t="s">
        <v>4</v>
      </c>
      <c r="I7" s="16">
        <f>AVERAGE(D7:F7)</f>
        <v>1.4078097949205051</v>
      </c>
      <c r="J7" s="17">
        <f>_xlfn.STDEV.S(D7:F7)</f>
        <v>0.36232100242586435</v>
      </c>
      <c r="K7" s="17">
        <f t="shared" si="0"/>
        <v>0.20918612828362784</v>
      </c>
      <c r="L7" s="47">
        <f>TTEST(D7:F7,D5:F5,2,2)</f>
        <v>0.12302679998046516</v>
      </c>
    </row>
    <row r="8" spans="1:12" x14ac:dyDescent="0.25">
      <c r="A8" s="37">
        <v>2</v>
      </c>
      <c r="B8" s="2" t="s">
        <v>3</v>
      </c>
      <c r="C8" s="2" t="s">
        <v>4</v>
      </c>
      <c r="D8" s="35">
        <v>1</v>
      </c>
      <c r="E8" s="4">
        <v>1</v>
      </c>
      <c r="F8" s="15">
        <v>1</v>
      </c>
      <c r="G8" s="2" t="s">
        <v>4</v>
      </c>
      <c r="H8" s="3" t="s">
        <v>3</v>
      </c>
      <c r="I8" s="14">
        <f>AVERAGE(D8:F8)</f>
        <v>1</v>
      </c>
      <c r="J8" s="15">
        <f>_xlfn.STDEV.S(D8:F8)</f>
        <v>0</v>
      </c>
      <c r="K8" s="15">
        <f t="shared" si="0"/>
        <v>0</v>
      </c>
      <c r="L8" s="46"/>
    </row>
    <row r="9" spans="1:12" x14ac:dyDescent="0.25">
      <c r="A9" s="38">
        <v>2</v>
      </c>
      <c r="B9" s="5" t="s">
        <v>2</v>
      </c>
      <c r="C9" s="5" t="s">
        <v>4</v>
      </c>
      <c r="D9" s="31">
        <v>0.40587775342726651</v>
      </c>
      <c r="E9" s="7">
        <v>0.75965953039583944</v>
      </c>
      <c r="F9" s="17">
        <v>0.49380569367440302</v>
      </c>
      <c r="G9" s="5" t="s">
        <v>4</v>
      </c>
      <c r="H9" s="6" t="s">
        <v>2</v>
      </c>
      <c r="I9" s="16">
        <f>AVERAGE(D9:F9)</f>
        <v>0.55311432583250297</v>
      </c>
      <c r="J9" s="17">
        <f>_xlfn.STDEV.S(D9:F9)</f>
        <v>0.18419696472827343</v>
      </c>
      <c r="K9" s="17">
        <f t="shared" si="0"/>
        <v>0.10634616716978068</v>
      </c>
      <c r="L9" s="47">
        <f>TTEST(D9:F9,D8:F8,2,2)</f>
        <v>1.3671824836746633E-2</v>
      </c>
    </row>
    <row r="10" spans="1:12" ht="15.75" thickBot="1" x14ac:dyDescent="0.3">
      <c r="A10" s="38">
        <v>2</v>
      </c>
      <c r="B10" s="5" t="s">
        <v>4</v>
      </c>
      <c r="C10" s="5" t="s">
        <v>4</v>
      </c>
      <c r="D10" s="31">
        <v>5.4412101681034268E-2</v>
      </c>
      <c r="E10" s="7">
        <v>5.1215604181450089E-2</v>
      </c>
      <c r="F10" s="19">
        <v>8.6748823272421588E-2</v>
      </c>
      <c r="G10" s="5" t="s">
        <v>4</v>
      </c>
      <c r="H10" s="6" t="s">
        <v>4</v>
      </c>
      <c r="I10" s="16">
        <f>AVERAGE(D10:F10)</f>
        <v>6.4125509711635317E-2</v>
      </c>
      <c r="J10" s="17">
        <f>_xlfn.STDEV.S(D10:F10)</f>
        <v>1.965744480898916E-2</v>
      </c>
      <c r="K10" s="17">
        <f t="shared" si="0"/>
        <v>1.1349231052050103E-2</v>
      </c>
      <c r="L10" s="47">
        <f>TTEST(D10:F10,D8:F8,2,2)</f>
        <v>1.2963458960745061E-7</v>
      </c>
    </row>
    <row r="11" spans="1:12" x14ac:dyDescent="0.25">
      <c r="A11" s="37">
        <v>3</v>
      </c>
      <c r="B11" s="2" t="s">
        <v>3</v>
      </c>
      <c r="C11" s="2" t="s">
        <v>5</v>
      </c>
      <c r="D11" s="35">
        <v>1</v>
      </c>
      <c r="E11" s="4">
        <v>1</v>
      </c>
      <c r="F11" s="15">
        <v>1</v>
      </c>
      <c r="G11" s="2" t="s">
        <v>21</v>
      </c>
      <c r="H11" s="3" t="s">
        <v>3</v>
      </c>
      <c r="I11" s="14">
        <f>AVERAGE(D11:F11)</f>
        <v>1</v>
      </c>
      <c r="J11" s="15">
        <f>_xlfn.STDEV.S(D11:F11)</f>
        <v>0</v>
      </c>
      <c r="K11" s="15">
        <f t="shared" si="0"/>
        <v>0</v>
      </c>
      <c r="L11" s="46"/>
    </row>
    <row r="12" spans="1:12" x14ac:dyDescent="0.25">
      <c r="A12" s="38">
        <v>3</v>
      </c>
      <c r="B12" s="5" t="s">
        <v>2</v>
      </c>
      <c r="C12" s="5" t="s">
        <v>5</v>
      </c>
      <c r="D12" s="31">
        <v>0.25513594876112705</v>
      </c>
      <c r="E12" s="7">
        <v>0.44926636586409985</v>
      </c>
      <c r="F12" s="17">
        <v>0.34634966240476123</v>
      </c>
      <c r="G12" s="5" t="s">
        <v>5</v>
      </c>
      <c r="H12" s="6" t="s">
        <v>2</v>
      </c>
      <c r="I12" s="16">
        <f>AVERAGE(D12:F12)</f>
        <v>0.35025065900999608</v>
      </c>
      <c r="J12" s="17">
        <f>_xlfn.STDEV.S(D12:F12)</f>
        <v>9.7123982836522085E-2</v>
      </c>
      <c r="K12" s="17">
        <f t="shared" si="0"/>
        <v>5.6074557635434619E-2</v>
      </c>
      <c r="L12" s="47">
        <f>TTEST(D12:F12,D11:F11,2,2)</f>
        <v>3.1693417029514116E-4</v>
      </c>
    </row>
    <row r="13" spans="1:12" ht="15.75" thickBot="1" x14ac:dyDescent="0.3">
      <c r="A13" s="38">
        <v>3</v>
      </c>
      <c r="B13" s="8" t="s">
        <v>4</v>
      </c>
      <c r="C13" s="5" t="s">
        <v>5</v>
      </c>
      <c r="D13" s="32">
        <v>0.49254137665870001</v>
      </c>
      <c r="E13" s="7">
        <v>0.3283993279458064</v>
      </c>
      <c r="F13" s="19">
        <v>0.44193861455333616</v>
      </c>
      <c r="G13" s="5" t="s">
        <v>5</v>
      </c>
      <c r="H13" s="6" t="s">
        <v>4</v>
      </c>
      <c r="I13" s="16">
        <f>AVERAGE(D13:F13)</f>
        <v>0.42095977305261423</v>
      </c>
      <c r="J13" s="17">
        <f>_xlfn.STDEV.S(D13:F13)</f>
        <v>8.4057937649877679E-2</v>
      </c>
      <c r="K13" s="17">
        <f t="shared" si="0"/>
        <v>4.8530872929681661E-2</v>
      </c>
      <c r="L13" s="47">
        <f>TTEST(D13:F13,D11:F11,2,2)</f>
        <v>2.8269586122030955E-4</v>
      </c>
    </row>
    <row r="14" spans="1:12" x14ac:dyDescent="0.25">
      <c r="A14" s="37">
        <v>4</v>
      </c>
      <c r="B14" s="2" t="s">
        <v>3</v>
      </c>
      <c r="C14" s="2" t="s">
        <v>18</v>
      </c>
      <c r="D14" s="35">
        <v>1</v>
      </c>
      <c r="E14" s="4">
        <v>1</v>
      </c>
      <c r="F14" s="15">
        <v>1</v>
      </c>
      <c r="G14" s="2" t="s">
        <v>22</v>
      </c>
      <c r="H14" s="3" t="s">
        <v>3</v>
      </c>
      <c r="I14" s="14">
        <f>AVERAGE(D14:F14)</f>
        <v>1</v>
      </c>
      <c r="J14" s="15">
        <f>_xlfn.STDEV.S(D14:F14)</f>
        <v>0</v>
      </c>
      <c r="K14" s="15">
        <f t="shared" si="0"/>
        <v>0</v>
      </c>
      <c r="L14" s="46"/>
    </row>
    <row r="15" spans="1:12" x14ac:dyDescent="0.25">
      <c r="A15" s="38">
        <v>4</v>
      </c>
      <c r="B15" s="5" t="s">
        <v>2</v>
      </c>
      <c r="C15" s="5" t="s">
        <v>18</v>
      </c>
      <c r="D15" s="31">
        <v>0.15450677146539482</v>
      </c>
      <c r="E15" s="7">
        <v>0.27256476646197336</v>
      </c>
      <c r="F15" s="17">
        <v>0.40699295918790906</v>
      </c>
      <c r="G15" s="5" t="s">
        <v>8</v>
      </c>
      <c r="H15" s="6" t="s">
        <v>2</v>
      </c>
      <c r="I15" s="16">
        <f>AVERAGE(D15:F15)</f>
        <v>0.27802149903842577</v>
      </c>
      <c r="J15" s="17">
        <f>_xlfn.STDEV.S(D15:F15)</f>
        <v>0.12633151109470012</v>
      </c>
      <c r="K15" s="17">
        <f t="shared" si="0"/>
        <v>7.2937531937657313E-2</v>
      </c>
      <c r="L15" s="47">
        <f>TTEST(D15:F15,D14:F14,2,2)</f>
        <v>5.8461805480587898E-4</v>
      </c>
    </row>
    <row r="16" spans="1:12" ht="15.75" thickBot="1" x14ac:dyDescent="0.3">
      <c r="A16" s="38">
        <v>4</v>
      </c>
      <c r="B16" s="5" t="s">
        <v>4</v>
      </c>
      <c r="C16" s="5" t="s">
        <v>18</v>
      </c>
      <c r="D16" s="31">
        <v>0.34949593175603216</v>
      </c>
      <c r="E16" s="7">
        <v>0.2949808604341102</v>
      </c>
      <c r="F16" s="19">
        <v>0.59293705362407723</v>
      </c>
      <c r="G16" s="5" t="s">
        <v>8</v>
      </c>
      <c r="H16" s="6" t="s">
        <v>4</v>
      </c>
      <c r="I16" s="16">
        <f>AVERAGE(D16:F16)</f>
        <v>0.4124712819380732</v>
      </c>
      <c r="J16" s="17">
        <f>_xlfn.STDEV.S(D16:F16)</f>
        <v>0.15864707470664957</v>
      </c>
      <c r="K16" s="17">
        <f t="shared" si="0"/>
        <v>9.1594931288030798E-2</v>
      </c>
      <c r="L16" s="47">
        <f>TTEST(D16:F16,D14:F14,2,2)</f>
        <v>3.0355383204308597E-3</v>
      </c>
    </row>
    <row r="17" spans="1:12" x14ac:dyDescent="0.25">
      <c r="A17" s="37">
        <v>5</v>
      </c>
      <c r="B17" s="2" t="s">
        <v>3</v>
      </c>
      <c r="C17" s="2" t="s">
        <v>7</v>
      </c>
      <c r="D17" s="35">
        <v>1</v>
      </c>
      <c r="E17" s="4">
        <v>1</v>
      </c>
      <c r="F17" s="15">
        <v>1</v>
      </c>
      <c r="G17" s="2" t="s">
        <v>7</v>
      </c>
      <c r="H17" s="3" t="s">
        <v>3</v>
      </c>
      <c r="I17" s="14">
        <f>AVERAGE(D17:F17)</f>
        <v>1</v>
      </c>
      <c r="J17" s="15">
        <f>_xlfn.STDEV.S(D17:F17)</f>
        <v>0</v>
      </c>
      <c r="K17" s="15">
        <f t="shared" si="0"/>
        <v>0</v>
      </c>
      <c r="L17" s="46"/>
    </row>
    <row r="18" spans="1:12" x14ac:dyDescent="0.25">
      <c r="A18" s="38">
        <v>5</v>
      </c>
      <c r="B18" s="5" t="s">
        <v>2</v>
      </c>
      <c r="C18" s="5" t="s">
        <v>7</v>
      </c>
      <c r="D18" s="31">
        <v>0.13711025126973803</v>
      </c>
      <c r="E18" s="7">
        <v>0.58063051225200968</v>
      </c>
      <c r="F18" s="17">
        <v>0.51193776069234753</v>
      </c>
      <c r="G18" s="5" t="s">
        <v>7</v>
      </c>
      <c r="H18" s="6" t="s">
        <v>2</v>
      </c>
      <c r="I18" s="16">
        <f>AVERAGE(D18:F18)</f>
        <v>0.40989284140469834</v>
      </c>
      <c r="J18" s="17">
        <f>_xlfn.STDEV.S(D18:F18)</f>
        <v>0.23872040055211616</v>
      </c>
      <c r="K18" s="17">
        <f t="shared" si="0"/>
        <v>0.13782528751981957</v>
      </c>
      <c r="L18" s="47">
        <f>TTEST(D18:F18,D17:F17,2,2)</f>
        <v>1.2831763051476496E-2</v>
      </c>
    </row>
    <row r="19" spans="1:12" ht="15.75" thickBot="1" x14ac:dyDescent="0.3">
      <c r="A19" s="38">
        <v>5</v>
      </c>
      <c r="B19" s="8" t="s">
        <v>4</v>
      </c>
      <c r="C19" s="5" t="s">
        <v>7</v>
      </c>
      <c r="D19" s="32">
        <v>0.3740314585745077</v>
      </c>
      <c r="E19" s="7">
        <v>0.58893670394241016</v>
      </c>
      <c r="F19" s="19">
        <v>0.71200135665281061</v>
      </c>
      <c r="G19" s="5" t="s">
        <v>7</v>
      </c>
      <c r="H19" s="6" t="s">
        <v>4</v>
      </c>
      <c r="I19" s="16">
        <f>AVERAGE(D19:F19)</f>
        <v>0.55832317305657619</v>
      </c>
      <c r="J19" s="17">
        <f>_xlfn.STDEV.S(D19:F19)</f>
        <v>0.17105205116203093</v>
      </c>
      <c r="K19" s="17">
        <f t="shared" si="0"/>
        <v>9.8756947783836202E-2</v>
      </c>
      <c r="L19" s="47">
        <f>TTEST(D19:F19,D17:F17,2,2)</f>
        <v>1.1054570489687049E-2</v>
      </c>
    </row>
    <row r="20" spans="1:12" x14ac:dyDescent="0.25">
      <c r="A20" s="37">
        <v>6</v>
      </c>
      <c r="B20" s="2" t="s">
        <v>3</v>
      </c>
      <c r="C20" s="2" t="s">
        <v>6</v>
      </c>
      <c r="D20" s="35">
        <v>1</v>
      </c>
      <c r="E20" s="4">
        <v>1</v>
      </c>
      <c r="F20" s="15">
        <v>1</v>
      </c>
      <c r="G20" s="2" t="s">
        <v>6</v>
      </c>
      <c r="H20" s="3" t="s">
        <v>3</v>
      </c>
      <c r="I20" s="14">
        <f>AVERAGE(D20:F20)</f>
        <v>1</v>
      </c>
      <c r="J20" s="15">
        <f>_xlfn.STDEV.S(D20:F20)</f>
        <v>0</v>
      </c>
      <c r="K20" s="15">
        <f t="shared" si="0"/>
        <v>0</v>
      </c>
      <c r="L20" s="46"/>
    </row>
    <row r="21" spans="1:12" x14ac:dyDescent="0.25">
      <c r="A21" s="38">
        <v>6</v>
      </c>
      <c r="B21" s="5" t="s">
        <v>2</v>
      </c>
      <c r="C21" s="5" t="s">
        <v>6</v>
      </c>
      <c r="D21" s="31">
        <v>0.29372560987181801</v>
      </c>
      <c r="E21" s="7">
        <v>0.35385955722212881</v>
      </c>
      <c r="F21" s="17">
        <v>0.33215215517992364</v>
      </c>
      <c r="G21" s="5" t="s">
        <v>6</v>
      </c>
      <c r="H21" s="6" t="s">
        <v>2</v>
      </c>
      <c r="I21" s="16">
        <f>AVERAGE(D21:F21)</f>
        <v>0.32657910742462343</v>
      </c>
      <c r="J21" s="17">
        <f>_xlfn.STDEV.S(D21:F21)</f>
        <v>3.0451880926219154E-2</v>
      </c>
      <c r="K21" s="17">
        <f t="shared" si="0"/>
        <v>1.758140165008306E-2</v>
      </c>
      <c r="L21" s="47">
        <f>TTEST(D21:F21,D20:F20,2,2)</f>
        <v>2.7749042920307556E-6</v>
      </c>
    </row>
    <row r="22" spans="1:12" ht="15.75" thickBot="1" x14ac:dyDescent="0.3">
      <c r="A22" s="38">
        <v>6</v>
      </c>
      <c r="B22" s="5" t="s">
        <v>4</v>
      </c>
      <c r="C22" s="5" t="s">
        <v>6</v>
      </c>
      <c r="D22" s="32">
        <v>0.35227501671648964</v>
      </c>
      <c r="E22" s="10">
        <v>0.28091571104872975</v>
      </c>
      <c r="F22" s="19">
        <v>0.34387230988600487</v>
      </c>
      <c r="G22" s="5" t="s">
        <v>6</v>
      </c>
      <c r="H22" s="6" t="s">
        <v>4</v>
      </c>
      <c r="I22" s="16">
        <f>AVERAGE(D22:F22)</f>
        <v>0.3256876792170747</v>
      </c>
      <c r="J22" s="17">
        <f>_xlfn.STDEV.S(D22:F22)</f>
        <v>3.9000618210103317E-2</v>
      </c>
      <c r="K22" s="17">
        <f t="shared" si="0"/>
        <v>2.2517017422164973E-2</v>
      </c>
      <c r="L22" s="47">
        <f>TTEST(D22:F22,D20:F20,2,2)</f>
        <v>7.405063148930825E-6</v>
      </c>
    </row>
    <row r="23" spans="1:12" x14ac:dyDescent="0.25">
      <c r="A23" s="37">
        <v>7</v>
      </c>
      <c r="B23" s="2" t="s">
        <v>3</v>
      </c>
      <c r="C23" s="2" t="s">
        <v>15</v>
      </c>
      <c r="D23" s="28">
        <v>1</v>
      </c>
      <c r="E23" s="23">
        <v>1</v>
      </c>
      <c r="F23" s="23">
        <v>1</v>
      </c>
      <c r="G23" s="2" t="s">
        <v>23</v>
      </c>
      <c r="H23" s="3" t="s">
        <v>3</v>
      </c>
      <c r="I23" s="14">
        <f>AVERAGE(D23:F23)</f>
        <v>1</v>
      </c>
      <c r="J23" s="15">
        <f>_xlfn.STDEV.S(D23:F23)</f>
        <v>0</v>
      </c>
      <c r="K23" s="15">
        <f t="shared" si="0"/>
        <v>0</v>
      </c>
      <c r="L23" s="46"/>
    </row>
    <row r="24" spans="1:12" x14ac:dyDescent="0.25">
      <c r="A24" s="38">
        <v>7</v>
      </c>
      <c r="B24" s="5" t="s">
        <v>2</v>
      </c>
      <c r="C24" s="5" t="s">
        <v>15</v>
      </c>
      <c r="D24" s="29">
        <v>0.57930599199952926</v>
      </c>
      <c r="E24" s="24">
        <v>0.25584232316676431</v>
      </c>
      <c r="F24" s="24">
        <v>0.72003263571377962</v>
      </c>
      <c r="G24" s="5" t="s">
        <v>15</v>
      </c>
      <c r="H24" s="6" t="s">
        <v>2</v>
      </c>
      <c r="I24" s="16">
        <f>AVERAGE(D24:F24)</f>
        <v>0.51839365029335771</v>
      </c>
      <c r="J24" s="17">
        <f>_xlfn.STDEV.S(D24:F24)</f>
        <v>0.23801448820338858</v>
      </c>
      <c r="K24" s="17">
        <f t="shared" si="0"/>
        <v>0.13741772883525741</v>
      </c>
      <c r="L24" s="47">
        <f>TTEST(D24:F24,D23:F23,2,2)</f>
        <v>2.4790718301210497E-2</v>
      </c>
    </row>
    <row r="25" spans="1:12" ht="15.75" thickBot="1" x14ac:dyDescent="0.3">
      <c r="A25" s="38">
        <v>7</v>
      </c>
      <c r="B25" s="8" t="s">
        <v>4</v>
      </c>
      <c r="C25" s="5" t="s">
        <v>15</v>
      </c>
      <c r="D25" s="29">
        <v>0.85088176584790065</v>
      </c>
      <c r="E25" s="24">
        <v>0.5051658381091626</v>
      </c>
      <c r="F25" s="25">
        <v>0.92102680260473191</v>
      </c>
      <c r="G25" s="5" t="s">
        <v>15</v>
      </c>
      <c r="H25" s="6" t="s">
        <v>4</v>
      </c>
      <c r="I25" s="16">
        <f>AVERAGE(D25:F25)</f>
        <v>0.75902480218726509</v>
      </c>
      <c r="J25" s="17">
        <f>_xlfn.STDEV.S(D25:F25)</f>
        <v>0.22262830407993917</v>
      </c>
      <c r="K25" s="17">
        <f t="shared" si="0"/>
        <v>0.12853451128978274</v>
      </c>
      <c r="L25" s="47">
        <f>TTEST(D25:F25,D23:F23,2,2)</f>
        <v>0.13408632164274209</v>
      </c>
    </row>
    <row r="26" spans="1:12" x14ac:dyDescent="0.25">
      <c r="A26" s="37">
        <v>8</v>
      </c>
      <c r="B26" s="2" t="s">
        <v>3</v>
      </c>
      <c r="C26" s="2" t="s">
        <v>9</v>
      </c>
      <c r="D26" s="35">
        <v>1</v>
      </c>
      <c r="E26" s="4">
        <v>1</v>
      </c>
      <c r="F26" s="15">
        <v>1</v>
      </c>
      <c r="G26" s="2" t="s">
        <v>9</v>
      </c>
      <c r="H26" s="3" t="s">
        <v>3</v>
      </c>
      <c r="I26" s="14">
        <f>AVERAGE(D26:F26)</f>
        <v>1</v>
      </c>
      <c r="J26" s="15">
        <f>_xlfn.STDEV.S(D26:F26)</f>
        <v>0</v>
      </c>
      <c r="K26" s="15">
        <f t="shared" si="0"/>
        <v>0</v>
      </c>
      <c r="L26" s="46"/>
    </row>
    <row r="27" spans="1:12" x14ac:dyDescent="0.25">
      <c r="A27" s="38">
        <v>8</v>
      </c>
      <c r="B27" s="5" t="s">
        <v>2</v>
      </c>
      <c r="C27" s="5" t="s">
        <v>9</v>
      </c>
      <c r="D27" s="31">
        <v>0.11147297345182658</v>
      </c>
      <c r="E27" s="7">
        <v>0.29480087969810387</v>
      </c>
      <c r="F27" s="17">
        <v>0.25998993074038856</v>
      </c>
      <c r="G27" s="5" t="s">
        <v>9</v>
      </c>
      <c r="H27" s="6" t="s">
        <v>2</v>
      </c>
      <c r="I27" s="16">
        <f>AVERAGE(D27:F27)</f>
        <v>0.22208792796343968</v>
      </c>
      <c r="J27" s="17">
        <f>_xlfn.STDEV.S(D27:F27)</f>
        <v>9.7363759495198418E-2</v>
      </c>
      <c r="K27" s="17">
        <f t="shared" si="0"/>
        <v>5.6212992753866792E-2</v>
      </c>
      <c r="L27" s="47">
        <f>TTEST(D27:F27,D26:F26,2,2)</f>
        <v>1.5805452089120528E-4</v>
      </c>
    </row>
    <row r="28" spans="1:12" ht="15.75" thickBot="1" x14ac:dyDescent="0.3">
      <c r="A28" s="38">
        <v>8</v>
      </c>
      <c r="B28" s="5" t="s">
        <v>4</v>
      </c>
      <c r="C28" s="5" t="s">
        <v>9</v>
      </c>
      <c r="D28" s="32">
        <v>0.47415571679639407</v>
      </c>
      <c r="E28" s="7">
        <v>0.47752910180538544</v>
      </c>
      <c r="F28" s="19">
        <v>0.79528659828931692</v>
      </c>
      <c r="G28" s="5" t="s">
        <v>9</v>
      </c>
      <c r="H28" s="6" t="s">
        <v>4</v>
      </c>
      <c r="I28" s="16">
        <f>AVERAGE(D28:F28)</f>
        <v>0.58232380563036545</v>
      </c>
      <c r="J28" s="17">
        <f>_xlfn.STDEV.S(D28:F28)</f>
        <v>0.1844389010605664</v>
      </c>
      <c r="K28" s="17">
        <f t="shared" si="0"/>
        <v>0.10648584917635677</v>
      </c>
      <c r="L28" s="47">
        <f>TTEST(D28:F28,D26:F26,2,2)</f>
        <v>1.7213361744269927E-2</v>
      </c>
    </row>
    <row r="29" spans="1:12" x14ac:dyDescent="0.25">
      <c r="A29" s="37">
        <v>9</v>
      </c>
      <c r="B29" s="2" t="s">
        <v>3</v>
      </c>
      <c r="C29" s="2" t="s">
        <v>16</v>
      </c>
      <c r="D29" s="28">
        <v>1</v>
      </c>
      <c r="E29" s="23">
        <v>1</v>
      </c>
      <c r="F29" s="23">
        <v>1</v>
      </c>
      <c r="G29" s="2" t="s">
        <v>16</v>
      </c>
      <c r="H29" s="3" t="s">
        <v>3</v>
      </c>
      <c r="I29" s="14">
        <f>AVERAGE(D29:F29)</f>
        <v>1</v>
      </c>
      <c r="J29" s="15">
        <f>_xlfn.STDEV.S(D29:F29)</f>
        <v>0</v>
      </c>
      <c r="K29" s="15">
        <f t="shared" si="0"/>
        <v>0</v>
      </c>
      <c r="L29" s="46"/>
    </row>
    <row r="30" spans="1:12" x14ac:dyDescent="0.25">
      <c r="A30" s="38">
        <v>9</v>
      </c>
      <c r="B30" s="5" t="s">
        <v>2</v>
      </c>
      <c r="C30" s="5" t="s">
        <v>16</v>
      </c>
      <c r="D30" s="29">
        <v>0.24757905276363013</v>
      </c>
      <c r="E30" s="24">
        <v>0.25776458631571258</v>
      </c>
      <c r="F30" s="24">
        <v>0.4037364023027174</v>
      </c>
      <c r="G30" s="5" t="s">
        <v>16</v>
      </c>
      <c r="H30" s="6" t="s">
        <v>2</v>
      </c>
      <c r="I30" s="16">
        <f>AVERAGE(D30:F30)</f>
        <v>0.3030266804606867</v>
      </c>
      <c r="J30" s="17">
        <f>_xlfn.STDEV.S(D30:F30)</f>
        <v>8.736573887147954E-2</v>
      </c>
      <c r="K30" s="17">
        <f t="shared" si="0"/>
        <v>5.0440632855399264E-2</v>
      </c>
      <c r="L30" s="47">
        <f>TTEST(D30:F30,D29:F29,2,3)</f>
        <v>5.1967647401195329E-3</v>
      </c>
    </row>
    <row r="31" spans="1:12" ht="15.75" thickBot="1" x14ac:dyDescent="0.3">
      <c r="A31" s="38">
        <v>9</v>
      </c>
      <c r="B31" s="8" t="s">
        <v>4</v>
      </c>
      <c r="C31" s="5" t="s">
        <v>16</v>
      </c>
      <c r="D31" s="29">
        <v>0.25974956937773086</v>
      </c>
      <c r="E31" s="24">
        <v>0.31374628773012847</v>
      </c>
      <c r="F31" s="25">
        <v>0.52565594070828847</v>
      </c>
      <c r="G31" s="5" t="s">
        <v>16</v>
      </c>
      <c r="H31" s="6" t="s">
        <v>4</v>
      </c>
      <c r="I31" s="16">
        <f>AVERAGE(D31:F31)</f>
        <v>0.3663839326053826</v>
      </c>
      <c r="J31" s="17">
        <f>_xlfn.STDEV.S(D31:F31)</f>
        <v>0.14055102568838151</v>
      </c>
      <c r="K31" s="17">
        <f t="shared" si="0"/>
        <v>8.1147172516065083E-2</v>
      </c>
      <c r="L31" s="47">
        <f>TTEST(D31:F31,D29:F29,2,2)</f>
        <v>1.4517221020299239E-3</v>
      </c>
    </row>
    <row r="32" spans="1:12" x14ac:dyDescent="0.25">
      <c r="A32" s="37">
        <v>10</v>
      </c>
      <c r="B32" s="2" t="s">
        <v>3</v>
      </c>
      <c r="C32" s="2" t="s">
        <v>10</v>
      </c>
      <c r="D32" s="35">
        <v>1</v>
      </c>
      <c r="E32" s="4">
        <v>1</v>
      </c>
      <c r="F32" s="15">
        <v>1</v>
      </c>
      <c r="G32" s="2" t="s">
        <v>24</v>
      </c>
      <c r="H32" s="3" t="s">
        <v>3</v>
      </c>
      <c r="I32" s="14">
        <f>AVERAGE(D32:F32)</f>
        <v>1</v>
      </c>
      <c r="J32" s="15">
        <f>_xlfn.STDEV.S(D32:F32)</f>
        <v>0</v>
      </c>
      <c r="K32" s="15">
        <f t="shared" si="0"/>
        <v>0</v>
      </c>
      <c r="L32" s="46"/>
    </row>
    <row r="33" spans="1:12" x14ac:dyDescent="0.25">
      <c r="A33" s="38">
        <v>10</v>
      </c>
      <c r="B33" s="5" t="s">
        <v>2</v>
      </c>
      <c r="C33" s="5" t="s">
        <v>10</v>
      </c>
      <c r="D33" s="31">
        <v>0.12161984890909404</v>
      </c>
      <c r="E33" s="7">
        <v>0.23987512840665251</v>
      </c>
      <c r="F33" s="17">
        <v>0.31085966498635065</v>
      </c>
      <c r="G33" s="5" t="s">
        <v>10</v>
      </c>
      <c r="H33" s="6" t="s">
        <v>2</v>
      </c>
      <c r="I33" s="16">
        <f>AVERAGE(D33:F33)</f>
        <v>0.22411821410069907</v>
      </c>
      <c r="J33" s="17">
        <f>_xlfn.STDEV.S(D33:F33)</f>
        <v>9.5598835027276091E-2</v>
      </c>
      <c r="K33" s="17">
        <f t="shared" si="0"/>
        <v>5.5194013137212478E-2</v>
      </c>
      <c r="L33" s="47">
        <f>TTEST(D33:F33,D32:F32,2,2)</f>
        <v>1.4860230372259174E-4</v>
      </c>
    </row>
    <row r="34" spans="1:12" ht="15.75" thickBot="1" x14ac:dyDescent="0.3">
      <c r="A34" s="44">
        <v>10</v>
      </c>
      <c r="B34" s="8" t="s">
        <v>4</v>
      </c>
      <c r="C34" s="8" t="s">
        <v>10</v>
      </c>
      <c r="D34" s="32">
        <v>0.31195975454035979</v>
      </c>
      <c r="E34" s="10">
        <v>0.29128347014541772</v>
      </c>
      <c r="F34" s="19">
        <v>0.5283178647985427</v>
      </c>
      <c r="G34" s="8" t="s">
        <v>10</v>
      </c>
      <c r="H34" s="9" t="s">
        <v>4</v>
      </c>
      <c r="I34" s="18">
        <f>AVERAGE(D34:F34)</f>
        <v>0.37718702982810676</v>
      </c>
      <c r="J34" s="19">
        <f>_xlfn.STDEV.S(D34:F34)</f>
        <v>0.13129079991850523</v>
      </c>
      <c r="K34" s="19">
        <f t="shared" si="0"/>
        <v>7.5800778675070291E-2</v>
      </c>
      <c r="L34" s="48">
        <f>TTEST(D34:F34,D32:F32,2,2)</f>
        <v>1.1959162640612685E-3</v>
      </c>
    </row>
    <row r="35" spans="1:12" s="26" customFormat="1" x14ac:dyDescent="0.25">
      <c r="A35" s="40"/>
      <c r="B35" s="41"/>
      <c r="C35" s="41"/>
      <c r="D35" s="41"/>
      <c r="E35" s="41"/>
      <c r="F35" s="42"/>
      <c r="G35" s="41"/>
      <c r="H35" s="30"/>
      <c r="I35" s="42"/>
      <c r="J35" s="42"/>
      <c r="K35" s="42"/>
      <c r="L35" s="49"/>
    </row>
    <row r="36" spans="1:12" s="26" customFormat="1" x14ac:dyDescent="0.25">
      <c r="A36" s="40"/>
      <c r="B36" s="41"/>
      <c r="C36" s="41"/>
      <c r="D36" s="41"/>
      <c r="E36" s="41"/>
      <c r="F36" s="42"/>
      <c r="G36" s="41"/>
      <c r="H36" s="30"/>
      <c r="I36" s="42"/>
      <c r="J36" s="42"/>
      <c r="K36" s="42"/>
      <c r="L36" s="49"/>
    </row>
    <row r="37" spans="1:12" s="26" customFormat="1" x14ac:dyDescent="0.25">
      <c r="A37" s="40"/>
      <c r="B37" s="41"/>
      <c r="C37" s="41"/>
      <c r="D37" s="41"/>
      <c r="E37" s="41"/>
      <c r="F37" s="42"/>
      <c r="G37" s="41"/>
      <c r="H37" s="30"/>
      <c r="I37" s="42"/>
      <c r="J37" s="42"/>
      <c r="K37" s="42"/>
      <c r="L37" s="49"/>
    </row>
    <row r="38" spans="1:12" s="26" customFormat="1" x14ac:dyDescent="0.25">
      <c r="A38" s="40"/>
      <c r="B38" s="41"/>
      <c r="C38" s="41"/>
      <c r="D38" s="41"/>
      <c r="E38" s="41"/>
      <c r="F38" s="42"/>
      <c r="G38" s="41"/>
      <c r="H38" s="30"/>
      <c r="I38" s="42"/>
      <c r="J38" s="42"/>
      <c r="K38" s="42"/>
      <c r="L38" s="49"/>
    </row>
    <row r="39" spans="1:12" s="26" customFormat="1" x14ac:dyDescent="0.25">
      <c r="A39" s="40"/>
      <c r="B39" s="41"/>
      <c r="C39" s="41"/>
      <c r="D39" s="41"/>
      <c r="E39" s="41"/>
      <c r="F39" s="42"/>
      <c r="G39" s="41"/>
      <c r="H39" s="30"/>
      <c r="I39" s="42"/>
      <c r="J39" s="42"/>
      <c r="K39" s="42"/>
      <c r="L39" s="49"/>
    </row>
    <row r="40" spans="1:12" s="26" customFormat="1" x14ac:dyDescent="0.25">
      <c r="A40" s="40"/>
      <c r="B40" s="41"/>
      <c r="C40" s="41"/>
      <c r="D40" s="41"/>
      <c r="E40" s="41"/>
      <c r="F40" s="42"/>
      <c r="G40" s="41"/>
      <c r="H40" s="30"/>
      <c r="I40" s="42"/>
      <c r="J40" s="42"/>
      <c r="K40" s="42"/>
      <c r="L40" s="49"/>
    </row>
    <row r="41" spans="1:12" s="26" customFormat="1" x14ac:dyDescent="0.25">
      <c r="A41" s="40"/>
      <c r="B41" s="41"/>
      <c r="C41" s="41"/>
      <c r="D41" s="41"/>
      <c r="E41" s="41"/>
      <c r="F41" s="42"/>
      <c r="G41" s="41"/>
      <c r="H41" s="30"/>
      <c r="I41" s="42"/>
      <c r="J41" s="42"/>
      <c r="K41" s="42"/>
      <c r="L41" s="49"/>
    </row>
    <row r="42" spans="1:12" s="26" customFormat="1" x14ac:dyDescent="0.25">
      <c r="A42" s="40"/>
      <c r="B42" s="41"/>
      <c r="C42" s="41"/>
      <c r="D42" s="41"/>
      <c r="E42" s="41"/>
      <c r="F42" s="42"/>
      <c r="G42" s="41"/>
      <c r="H42" s="30"/>
      <c r="I42" s="42"/>
      <c r="J42" s="42"/>
      <c r="K42" s="42"/>
      <c r="L42" s="49"/>
    </row>
    <row r="43" spans="1:12" s="26" customFormat="1" x14ac:dyDescent="0.25">
      <c r="A43" s="40"/>
      <c r="B43" s="41"/>
      <c r="C43" s="41"/>
      <c r="D43" s="41"/>
      <c r="E43" s="41"/>
      <c r="F43" s="42"/>
      <c r="G43" s="41"/>
      <c r="H43" s="30"/>
      <c r="I43" s="42"/>
      <c r="J43" s="42"/>
      <c r="K43" s="42"/>
      <c r="L43" s="49"/>
    </row>
  </sheetData>
  <sortState ref="A2:N43">
    <sortCondition ref="A2:A43"/>
  </sortState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2019-05-28T20:30:18Z</dcterms:modified>
</cp:coreProperties>
</file>