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109"/>
  <workbookPr/>
  <mc:AlternateContent xmlns:mc="http://schemas.openxmlformats.org/markup-compatibility/2006">
    <mc:Choice Requires="x15">
      <x15ac:absPath xmlns:x15ac="http://schemas.microsoft.com/office/spreadsheetml/2010/11/ac" url="/Users/alexandersvitych/Documents/NUS/DISSWORK/3 DISSERTATION/Data/"/>
    </mc:Choice>
  </mc:AlternateContent>
  <bookViews>
    <workbookView xWindow="0" yWindow="460" windowWidth="28800" windowHeight="16260" tabRatio="500"/>
  </bookViews>
  <sheets>
    <sheet name="TOTAL" sheetId="41" r:id="rId1"/>
    <sheet name="AUS" sheetId="2" r:id="rId2"/>
    <sheet name="AUT" sheetId="6" r:id="rId3"/>
    <sheet name="BEL" sheetId="7" r:id="rId4"/>
    <sheet name="CAN" sheetId="9" r:id="rId5"/>
    <sheet name="CHL" sheetId="10" r:id="rId6"/>
    <sheet name="CZE" sheetId="11" r:id="rId7"/>
    <sheet name="DEN" sheetId="12" r:id="rId8"/>
    <sheet name="EST" sheetId="13" r:id="rId9"/>
    <sheet name="FIN" sheetId="14" r:id="rId10"/>
    <sheet name="FRA" sheetId="15" r:id="rId11"/>
    <sheet name="DEU" sheetId="16" r:id="rId12"/>
    <sheet name="GRE" sheetId="17" r:id="rId13"/>
    <sheet name="HUN" sheetId="18" r:id="rId14"/>
    <sheet name="ISL" sheetId="19" r:id="rId15"/>
    <sheet name="IRL" sheetId="20" r:id="rId16"/>
    <sheet name="ISR" sheetId="21" r:id="rId17"/>
    <sheet name="ITA" sheetId="22" r:id="rId18"/>
    <sheet name="JPN" sheetId="23" r:id="rId19"/>
    <sheet name="KOR" sheetId="24" r:id="rId20"/>
    <sheet name="LVA" sheetId="25" r:id="rId21"/>
    <sheet name="LUX" sheetId="26" r:id="rId22"/>
    <sheet name="MEX" sheetId="27" r:id="rId23"/>
    <sheet name="NLD" sheetId="29" r:id="rId24"/>
    <sheet name="NZL" sheetId="28" r:id="rId25"/>
    <sheet name="NOR" sheetId="30" r:id="rId26"/>
    <sheet name="POL" sheetId="31" r:id="rId27"/>
    <sheet name="PRT" sheetId="40" r:id="rId28"/>
    <sheet name="SVK" sheetId="32" r:id="rId29"/>
    <sheet name="SVN" sheetId="33" r:id="rId30"/>
    <sheet name="ESP" sheetId="34" r:id="rId31"/>
    <sheet name="SWE" sheetId="35" r:id="rId32"/>
    <sheet name="CHE" sheetId="36" r:id="rId33"/>
    <sheet name="TUR" sheetId="37" r:id="rId34"/>
    <sheet name="GBR" sheetId="38" r:id="rId35"/>
    <sheet name="USA" sheetId="39" r:id="rId36"/>
  </sheets>
  <definedNames>
    <definedName name="_xlnm._FilterDatabase" localSheetId="0" hidden="1">TOTAL!$A$1:$F$1261</definedName>
  </definedName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Z3" i="24" l="1"/>
  <c r="Z4" i="24"/>
  <c r="Z5" i="24"/>
  <c r="Z6" i="24"/>
  <c r="Z7" i="24"/>
  <c r="Z8" i="24"/>
  <c r="Z9" i="24"/>
  <c r="Z10" i="24"/>
  <c r="Z11" i="24"/>
  <c r="Z12" i="24"/>
  <c r="Z13" i="24"/>
  <c r="Z14" i="24"/>
  <c r="Z15" i="24"/>
  <c r="Z16" i="24"/>
  <c r="Z17" i="24"/>
  <c r="Z18" i="24"/>
  <c r="Z19" i="24"/>
  <c r="Z20" i="24"/>
  <c r="Z21" i="24"/>
  <c r="Z22" i="24"/>
  <c r="Z23" i="24"/>
  <c r="T3" i="24"/>
  <c r="T4" i="24"/>
  <c r="T5" i="24"/>
  <c r="T6" i="24"/>
  <c r="T7" i="24"/>
  <c r="T8" i="24"/>
  <c r="T9" i="24"/>
  <c r="T10" i="24"/>
  <c r="T11" i="24"/>
  <c r="T12" i="24"/>
  <c r="T13" i="24"/>
  <c r="T14" i="24"/>
  <c r="T15" i="24"/>
  <c r="T16" i="24"/>
  <c r="T17" i="24"/>
  <c r="T18" i="24"/>
  <c r="T19" i="24"/>
  <c r="T20" i="24"/>
  <c r="T21" i="24"/>
  <c r="T22" i="24"/>
  <c r="T23" i="24"/>
  <c r="T24" i="24"/>
  <c r="T25" i="24"/>
  <c r="U8" i="24"/>
  <c r="U9" i="24"/>
  <c r="U10" i="24"/>
  <c r="U11" i="24"/>
  <c r="U3" i="24"/>
  <c r="U4" i="24"/>
  <c r="U5" i="24"/>
  <c r="U6" i="24"/>
  <c r="U7" i="24"/>
  <c r="Y11" i="18"/>
  <c r="H11" i="18"/>
  <c r="I11" i="18"/>
  <c r="K11" i="18"/>
  <c r="M11" i="18"/>
  <c r="N11" i="18"/>
  <c r="T11" i="18"/>
  <c r="U11" i="18"/>
  <c r="V11" i="18"/>
  <c r="W11" i="18"/>
  <c r="Z11" i="18"/>
  <c r="AD11" i="18"/>
  <c r="AE11" i="18"/>
  <c r="AG11" i="18"/>
  <c r="AH11" i="18"/>
  <c r="H12" i="18"/>
  <c r="I12" i="18"/>
  <c r="K12" i="18"/>
  <c r="M12" i="18"/>
  <c r="N12" i="18"/>
  <c r="T12" i="18"/>
  <c r="U12" i="18"/>
  <c r="V12" i="18"/>
  <c r="W12" i="18"/>
  <c r="Y12" i="18"/>
  <c r="Z12" i="18"/>
  <c r="AD12" i="18"/>
  <c r="AE12" i="18"/>
  <c r="AG12" i="18"/>
  <c r="AH12" i="18"/>
  <c r="H13" i="18"/>
  <c r="I13" i="18"/>
  <c r="K13" i="18"/>
  <c r="M13" i="18"/>
  <c r="N13" i="18"/>
  <c r="T13" i="18"/>
  <c r="V13" i="18"/>
  <c r="W13" i="18"/>
  <c r="Y13" i="18"/>
  <c r="Z13" i="18"/>
  <c r="AD13" i="18"/>
  <c r="AE13" i="18"/>
  <c r="AG13" i="18"/>
  <c r="AH13" i="18"/>
  <c r="X14" i="36"/>
  <c r="X15" i="36"/>
  <c r="X16" i="36"/>
  <c r="X17" i="36"/>
  <c r="X18" i="36"/>
  <c r="X19" i="36"/>
  <c r="X20" i="36"/>
  <c r="X21" i="36"/>
  <c r="X22" i="36"/>
  <c r="X23" i="36"/>
  <c r="X24" i="36"/>
  <c r="X25" i="36"/>
  <c r="X26" i="36"/>
  <c r="X27" i="36"/>
  <c r="X28" i="36"/>
  <c r="X29" i="36"/>
  <c r="X30" i="36"/>
  <c r="X31" i="36"/>
  <c r="X32" i="36"/>
  <c r="X33" i="36"/>
  <c r="X34" i="36"/>
  <c r="X35" i="36"/>
  <c r="X36" i="36"/>
  <c r="X37" i="36"/>
  <c r="X13" i="36"/>
  <c r="W8" i="36"/>
  <c r="W9" i="36"/>
  <c r="W10" i="36"/>
  <c r="W11" i="36"/>
  <c r="W12" i="36"/>
  <c r="W13" i="36"/>
  <c r="W14" i="36"/>
  <c r="W15" i="36"/>
  <c r="W16" i="36"/>
  <c r="W17" i="36"/>
  <c r="W18" i="36"/>
  <c r="W19" i="36"/>
  <c r="W20" i="36"/>
  <c r="W21" i="36"/>
  <c r="W22" i="36"/>
  <c r="W23" i="36"/>
  <c r="W24" i="36"/>
  <c r="W25" i="36"/>
  <c r="W26" i="36"/>
  <c r="W27" i="36"/>
  <c r="W28" i="36"/>
  <c r="W29" i="36"/>
  <c r="W30" i="36"/>
  <c r="W31" i="36"/>
  <c r="W32" i="36"/>
  <c r="W33" i="36"/>
  <c r="W34" i="36"/>
  <c r="W35" i="36"/>
  <c r="W36" i="36"/>
  <c r="W37" i="36"/>
  <c r="V8" i="36"/>
  <c r="V9" i="36"/>
  <c r="V10" i="36"/>
  <c r="V11" i="36"/>
  <c r="V12" i="36"/>
  <c r="V13" i="36"/>
  <c r="V14" i="36"/>
  <c r="V15" i="36"/>
  <c r="V16" i="36"/>
  <c r="V17" i="36"/>
  <c r="V18" i="36"/>
  <c r="V19" i="36"/>
  <c r="V20" i="36"/>
  <c r="V21" i="36"/>
  <c r="V22" i="36"/>
  <c r="V23" i="36"/>
  <c r="V24" i="36"/>
  <c r="V25" i="36"/>
  <c r="V26" i="36"/>
  <c r="V27" i="36"/>
  <c r="V28" i="36"/>
  <c r="V29" i="36"/>
  <c r="V30" i="36"/>
  <c r="V31" i="36"/>
  <c r="V32" i="36"/>
  <c r="V33" i="36"/>
  <c r="V34" i="36"/>
  <c r="V35" i="36"/>
  <c r="V36" i="36"/>
  <c r="V37" i="36"/>
  <c r="W7" i="36"/>
  <c r="V7" i="36"/>
  <c r="U3" i="36"/>
  <c r="U4" i="36"/>
  <c r="U5" i="36"/>
  <c r="U6" i="36"/>
  <c r="U7" i="36"/>
  <c r="U8" i="36"/>
  <c r="U9" i="36"/>
  <c r="U10" i="36"/>
  <c r="U11" i="36"/>
  <c r="U12" i="36"/>
  <c r="U13" i="36"/>
  <c r="U14" i="36"/>
  <c r="U15" i="36"/>
  <c r="U16" i="36"/>
  <c r="U17" i="36"/>
  <c r="U18" i="36"/>
  <c r="U19" i="36"/>
  <c r="U20" i="36"/>
  <c r="U21" i="36"/>
  <c r="U22" i="36"/>
  <c r="U23" i="36"/>
  <c r="U24" i="36"/>
  <c r="U25" i="36"/>
  <c r="U26" i="36"/>
  <c r="U27" i="36"/>
  <c r="U28" i="36"/>
  <c r="U29" i="36"/>
  <c r="U30" i="36"/>
  <c r="U31" i="36"/>
  <c r="U32" i="36"/>
  <c r="U33" i="36"/>
  <c r="U34" i="36"/>
  <c r="U35" i="36"/>
  <c r="U36" i="36"/>
  <c r="U37" i="36"/>
  <c r="U2" i="36"/>
  <c r="T4" i="36"/>
  <c r="T5" i="36"/>
  <c r="T6" i="36"/>
  <c r="T7" i="36"/>
  <c r="T8" i="36"/>
  <c r="T9" i="36"/>
  <c r="T10" i="36"/>
  <c r="T11" i="36"/>
  <c r="T12" i="36"/>
  <c r="T13" i="36"/>
  <c r="T14" i="36"/>
  <c r="T15" i="36"/>
  <c r="T16" i="36"/>
  <c r="T17" i="36"/>
  <c r="T18" i="36"/>
  <c r="T19" i="36"/>
  <c r="T20" i="36"/>
  <c r="T21" i="36"/>
  <c r="T22" i="36"/>
  <c r="T23" i="36"/>
  <c r="T24" i="36"/>
  <c r="T25" i="36"/>
  <c r="T26" i="36"/>
  <c r="T27" i="36"/>
  <c r="T28" i="36"/>
  <c r="T29" i="36"/>
  <c r="T30" i="36"/>
  <c r="T31" i="36"/>
  <c r="T32" i="36"/>
  <c r="T33" i="36"/>
  <c r="T34" i="36"/>
  <c r="T35" i="36"/>
  <c r="T36" i="36"/>
  <c r="T37" i="36"/>
  <c r="T3" i="36"/>
  <c r="T2" i="36"/>
  <c r="AD34" i="36"/>
  <c r="AE34" i="36"/>
  <c r="AF34" i="36"/>
  <c r="AD35" i="36"/>
  <c r="AE35" i="36"/>
  <c r="AF35" i="36"/>
  <c r="AD36" i="36"/>
  <c r="AE36" i="36"/>
  <c r="AF36" i="36"/>
  <c r="AD37" i="36"/>
  <c r="AE37" i="36"/>
  <c r="AF37" i="36"/>
  <c r="AD3" i="36"/>
  <c r="AF3" i="36"/>
  <c r="AD4" i="36"/>
  <c r="AD5" i="36"/>
  <c r="AF5" i="36"/>
  <c r="AD6" i="36"/>
  <c r="AD7" i="36"/>
  <c r="AF7" i="36"/>
  <c r="AD8" i="36"/>
  <c r="AD9" i="36"/>
  <c r="AF9" i="36"/>
  <c r="AD10" i="36"/>
  <c r="AD11" i="36"/>
  <c r="AF11" i="36"/>
  <c r="AD12" i="36"/>
  <c r="AD13" i="36"/>
  <c r="AF13" i="36"/>
  <c r="AD14" i="36"/>
  <c r="AD15" i="36"/>
  <c r="AF15" i="36"/>
  <c r="AD16" i="36"/>
  <c r="AD17" i="36"/>
  <c r="AF17" i="36"/>
  <c r="AD18" i="36"/>
  <c r="AE18" i="36"/>
  <c r="AF18" i="36"/>
  <c r="AD19" i="36"/>
  <c r="AE19" i="36"/>
  <c r="AF19" i="36"/>
  <c r="AD20" i="36"/>
  <c r="AE20" i="36"/>
  <c r="AF20" i="36"/>
  <c r="AD21" i="36"/>
  <c r="AE21" i="36"/>
  <c r="AF21" i="36"/>
  <c r="AD22" i="36"/>
  <c r="AE22" i="36"/>
  <c r="AF22" i="36"/>
  <c r="AD23" i="36"/>
  <c r="AE23" i="36"/>
  <c r="AF23" i="36"/>
  <c r="AD24" i="36"/>
  <c r="AE24" i="36"/>
  <c r="AF24" i="36"/>
  <c r="AD25" i="36"/>
  <c r="AE25" i="36"/>
  <c r="AF25" i="36"/>
  <c r="AD26" i="36"/>
  <c r="AE26" i="36"/>
  <c r="AF26" i="36"/>
  <c r="AD27" i="36"/>
  <c r="AE27" i="36"/>
  <c r="AF27" i="36"/>
  <c r="AD28" i="36"/>
  <c r="AE28" i="36"/>
  <c r="AF28" i="36"/>
  <c r="AD29" i="36"/>
  <c r="AE29" i="36"/>
  <c r="AF29" i="36"/>
  <c r="AD30" i="36"/>
  <c r="AE30" i="36"/>
  <c r="AF30" i="36"/>
  <c r="AD31" i="36"/>
  <c r="AE31" i="36"/>
  <c r="AF31" i="36"/>
  <c r="AD32" i="36"/>
  <c r="AE32" i="36"/>
  <c r="AF32" i="36"/>
  <c r="AD33" i="36"/>
  <c r="AE33" i="36"/>
  <c r="AF33" i="36"/>
  <c r="AD2" i="36"/>
  <c r="L10" i="36"/>
  <c r="L11" i="36"/>
  <c r="L12" i="36"/>
  <c r="L13" i="36"/>
  <c r="L14" i="36"/>
  <c r="L15" i="36"/>
  <c r="L16" i="36"/>
  <c r="L17" i="36"/>
  <c r="L18" i="36"/>
  <c r="L19" i="36"/>
  <c r="L20" i="36"/>
  <c r="L21" i="36"/>
  <c r="L22" i="36"/>
  <c r="L23" i="36"/>
  <c r="L24" i="36"/>
  <c r="L25" i="36"/>
  <c r="L26" i="36"/>
  <c r="L27" i="36"/>
  <c r="L28" i="36"/>
  <c r="L29" i="36"/>
  <c r="L30" i="36"/>
  <c r="L31" i="36"/>
  <c r="L32" i="36"/>
  <c r="L33" i="36"/>
  <c r="L34" i="36"/>
  <c r="L35" i="36"/>
  <c r="L36" i="36"/>
  <c r="L37" i="36"/>
  <c r="L8" i="36"/>
  <c r="L9" i="36"/>
  <c r="L7" i="36"/>
  <c r="L3" i="36"/>
  <c r="L4" i="36"/>
  <c r="L5" i="36"/>
  <c r="L6" i="36"/>
  <c r="L2" i="36"/>
  <c r="K21" i="36"/>
  <c r="K22" i="36"/>
  <c r="K23" i="36"/>
  <c r="K24" i="36"/>
  <c r="K25" i="36"/>
  <c r="K26" i="36"/>
  <c r="K27" i="36"/>
  <c r="K28" i="36"/>
  <c r="K29" i="36"/>
  <c r="K30" i="36"/>
  <c r="K31" i="36"/>
  <c r="K32" i="36"/>
  <c r="K33" i="36"/>
  <c r="K34" i="36"/>
  <c r="K35" i="36"/>
  <c r="K36" i="36"/>
  <c r="K37" i="36"/>
  <c r="J3" i="36"/>
  <c r="J4" i="36"/>
  <c r="J5" i="36"/>
  <c r="J6" i="36"/>
  <c r="J7" i="36"/>
  <c r="J8" i="36"/>
  <c r="J9" i="36"/>
  <c r="J10" i="36"/>
  <c r="J11" i="36"/>
  <c r="J12" i="36"/>
  <c r="J13" i="36"/>
  <c r="J14" i="36"/>
  <c r="J15" i="36"/>
  <c r="J16" i="36"/>
  <c r="J17" i="36"/>
  <c r="J18" i="36"/>
  <c r="J19" i="36"/>
  <c r="J20" i="36"/>
  <c r="J21" i="36"/>
  <c r="J22" i="36"/>
  <c r="J23" i="36"/>
  <c r="J24" i="36"/>
  <c r="J25" i="36"/>
  <c r="J26" i="36"/>
  <c r="J27" i="36"/>
  <c r="J28" i="36"/>
  <c r="J29" i="36"/>
  <c r="J30" i="36"/>
  <c r="J31" i="36"/>
  <c r="J32" i="36"/>
  <c r="J33" i="36"/>
  <c r="J34" i="36"/>
  <c r="J35" i="36"/>
  <c r="J36" i="36"/>
  <c r="J37" i="36"/>
  <c r="J2" i="36"/>
  <c r="I3" i="36"/>
  <c r="I4" i="36"/>
  <c r="I5" i="36"/>
  <c r="I6" i="36"/>
  <c r="I7" i="36"/>
  <c r="I8" i="36"/>
  <c r="I9" i="36"/>
  <c r="I10" i="36"/>
  <c r="I11" i="36"/>
  <c r="I12" i="36"/>
  <c r="I13" i="36"/>
  <c r="I14" i="36"/>
  <c r="I15" i="36"/>
  <c r="I16" i="36"/>
  <c r="I17" i="36"/>
  <c r="I18" i="36"/>
  <c r="I21" i="36"/>
  <c r="I22" i="36"/>
  <c r="I23" i="36"/>
  <c r="I24" i="36"/>
  <c r="I25" i="36"/>
  <c r="I26" i="36"/>
  <c r="I27" i="36"/>
  <c r="I28" i="36"/>
  <c r="I29" i="36"/>
  <c r="I30" i="36"/>
  <c r="I31" i="36"/>
  <c r="I32" i="36"/>
  <c r="I33" i="36"/>
  <c r="I34" i="36"/>
  <c r="I35" i="36"/>
  <c r="I36" i="36"/>
  <c r="I37" i="36"/>
  <c r="I2" i="36"/>
  <c r="H7" i="36"/>
  <c r="H8" i="36"/>
  <c r="H9" i="36"/>
  <c r="H10" i="36"/>
  <c r="H11" i="36"/>
  <c r="H12" i="36"/>
  <c r="H13" i="36"/>
  <c r="H14" i="36"/>
  <c r="H15" i="36"/>
  <c r="H16" i="36"/>
  <c r="H17" i="36"/>
  <c r="H18" i="36"/>
  <c r="H19" i="36"/>
  <c r="H20" i="36"/>
  <c r="H21" i="36"/>
  <c r="H22" i="36"/>
  <c r="H23" i="36"/>
  <c r="H24" i="36"/>
  <c r="H25" i="36"/>
  <c r="H26" i="36"/>
  <c r="H27" i="36"/>
  <c r="H28" i="36"/>
  <c r="H29" i="36"/>
  <c r="H30" i="36"/>
  <c r="H31" i="36"/>
  <c r="H32" i="36"/>
  <c r="H33" i="36"/>
  <c r="H34" i="36"/>
  <c r="H35" i="36"/>
  <c r="H36" i="36"/>
  <c r="H37" i="36"/>
  <c r="I2" i="37"/>
  <c r="N2" i="37"/>
  <c r="N3" i="37"/>
  <c r="N4" i="37"/>
  <c r="N5" i="37"/>
  <c r="N6" i="37"/>
  <c r="X29" i="37"/>
  <c r="X30" i="37"/>
  <c r="X31" i="37"/>
  <c r="X32" i="37"/>
  <c r="X33" i="37"/>
  <c r="X34" i="37"/>
  <c r="X35" i="37"/>
  <c r="X36" i="37"/>
  <c r="X37" i="37"/>
  <c r="X28" i="37"/>
  <c r="W13" i="37"/>
  <c r="W14" i="37"/>
  <c r="W15" i="37"/>
  <c r="W16" i="37"/>
  <c r="W17" i="37"/>
  <c r="W18" i="37"/>
  <c r="W19" i="37"/>
  <c r="W20" i="37"/>
  <c r="W21" i="37"/>
  <c r="W22" i="37"/>
  <c r="W23" i="37"/>
  <c r="W24" i="37"/>
  <c r="W25" i="37"/>
  <c r="W26" i="37"/>
  <c r="W27" i="37"/>
  <c r="W28" i="37"/>
  <c r="W29" i="37"/>
  <c r="W30" i="37"/>
  <c r="W31" i="37"/>
  <c r="W32" i="37"/>
  <c r="W33" i="37"/>
  <c r="W34" i="37"/>
  <c r="W35" i="37"/>
  <c r="W36" i="37"/>
  <c r="W37" i="37"/>
  <c r="V13" i="37"/>
  <c r="V14" i="37"/>
  <c r="V15" i="37"/>
  <c r="V16" i="37"/>
  <c r="V17" i="37"/>
  <c r="V18" i="37"/>
  <c r="V19" i="37"/>
  <c r="V20" i="37"/>
  <c r="V21" i="37"/>
  <c r="V22" i="37"/>
  <c r="V23" i="37"/>
  <c r="V24" i="37"/>
  <c r="V25" i="37"/>
  <c r="V26" i="37"/>
  <c r="V27" i="37"/>
  <c r="V28" i="37"/>
  <c r="V29" i="37"/>
  <c r="V30" i="37"/>
  <c r="V31" i="37"/>
  <c r="V32" i="37"/>
  <c r="V33" i="37"/>
  <c r="V34" i="37"/>
  <c r="V35" i="37"/>
  <c r="V36" i="37"/>
  <c r="V37" i="37"/>
  <c r="W12" i="37"/>
  <c r="V12" i="37"/>
  <c r="U20" i="37"/>
  <c r="U21" i="37"/>
  <c r="U22" i="37"/>
  <c r="U23" i="37"/>
  <c r="U24" i="37"/>
  <c r="U25" i="37"/>
  <c r="U26" i="37"/>
  <c r="U27" i="37"/>
  <c r="U28" i="37"/>
  <c r="U29" i="37"/>
  <c r="U30" i="37"/>
  <c r="U31" i="37"/>
  <c r="U32" i="37"/>
  <c r="U33" i="37"/>
  <c r="U34" i="37"/>
  <c r="U35" i="37"/>
  <c r="U36" i="37"/>
  <c r="U37" i="37"/>
  <c r="U2" i="37"/>
  <c r="T4" i="37"/>
  <c r="T5" i="37"/>
  <c r="T6" i="37"/>
  <c r="T7" i="37"/>
  <c r="T8" i="37"/>
  <c r="T9" i="37"/>
  <c r="T10" i="37"/>
  <c r="T11" i="37"/>
  <c r="T12" i="37"/>
  <c r="T13" i="37"/>
  <c r="T14" i="37"/>
  <c r="T15" i="37"/>
  <c r="T16" i="37"/>
  <c r="T17" i="37"/>
  <c r="T18" i="37"/>
  <c r="T19" i="37"/>
  <c r="T20" i="37"/>
  <c r="T21" i="37"/>
  <c r="T22" i="37"/>
  <c r="T23" i="37"/>
  <c r="T24" i="37"/>
  <c r="T25" i="37"/>
  <c r="T26" i="37"/>
  <c r="T27" i="37"/>
  <c r="T28" i="37"/>
  <c r="T29" i="37"/>
  <c r="T30" i="37"/>
  <c r="T31" i="37"/>
  <c r="T32" i="37"/>
  <c r="T33" i="37"/>
  <c r="T34" i="37"/>
  <c r="T35" i="37"/>
  <c r="T36" i="37"/>
  <c r="T37" i="37"/>
  <c r="T3" i="37"/>
  <c r="T2" i="37"/>
  <c r="AF34" i="37"/>
  <c r="AF35" i="37"/>
  <c r="AF36" i="37"/>
  <c r="AF37" i="37"/>
  <c r="AF12" i="37"/>
  <c r="AF13" i="37"/>
  <c r="AF14" i="37"/>
  <c r="AF15" i="37"/>
  <c r="AF16" i="37"/>
  <c r="AF17" i="37"/>
  <c r="AF18" i="37"/>
  <c r="AF19" i="37"/>
  <c r="AF20" i="37"/>
  <c r="AF21" i="37"/>
  <c r="AF22" i="37"/>
  <c r="AF23" i="37"/>
  <c r="AF24" i="37"/>
  <c r="AF25" i="37"/>
  <c r="AF26" i="37"/>
  <c r="AF27" i="37"/>
  <c r="AF28" i="37"/>
  <c r="AF29" i="37"/>
  <c r="AF30" i="37"/>
  <c r="AF31" i="37"/>
  <c r="AF32" i="37"/>
  <c r="AF33" i="37"/>
  <c r="AE3" i="37"/>
  <c r="AE4" i="37"/>
  <c r="AE5" i="37"/>
  <c r="AE6" i="37"/>
  <c r="AE7" i="37"/>
  <c r="AE8" i="37"/>
  <c r="AE9" i="37"/>
  <c r="AE10" i="37"/>
  <c r="AE11" i="37"/>
  <c r="AE12" i="37"/>
  <c r="AE13" i="37"/>
  <c r="AE14" i="37"/>
  <c r="AE15" i="37"/>
  <c r="AE16" i="37"/>
  <c r="AE17" i="37"/>
  <c r="AE18" i="37"/>
  <c r="AE19" i="37"/>
  <c r="AE20" i="37"/>
  <c r="AE21" i="37"/>
  <c r="AE22" i="37"/>
  <c r="AE23" i="37"/>
  <c r="AE24" i="37"/>
  <c r="AE25" i="37"/>
  <c r="AE26" i="37"/>
  <c r="AE27" i="37"/>
  <c r="AE28" i="37"/>
  <c r="AE29" i="37"/>
  <c r="AE30" i="37"/>
  <c r="AE31" i="37"/>
  <c r="AE32" i="37"/>
  <c r="AE33" i="37"/>
  <c r="AE34" i="37"/>
  <c r="AE35" i="37"/>
  <c r="AE36" i="37"/>
  <c r="AE37" i="37"/>
  <c r="AD3" i="37"/>
  <c r="AD4" i="37"/>
  <c r="AD5" i="37"/>
  <c r="AD6" i="37"/>
  <c r="AD7" i="37"/>
  <c r="AD8" i="37"/>
  <c r="AD9" i="37"/>
  <c r="AD10" i="37"/>
  <c r="AD11" i="37"/>
  <c r="AD12" i="37"/>
  <c r="AD13" i="37"/>
  <c r="AD14" i="37"/>
  <c r="AD15" i="37"/>
  <c r="AD16" i="37"/>
  <c r="AD17" i="37"/>
  <c r="AD18" i="37"/>
  <c r="AD19" i="37"/>
  <c r="AD20" i="37"/>
  <c r="AD21" i="37"/>
  <c r="AD22" i="37"/>
  <c r="AD23" i="37"/>
  <c r="AD24" i="37"/>
  <c r="AD25" i="37"/>
  <c r="AD26" i="37"/>
  <c r="AD27" i="37"/>
  <c r="AD28" i="37"/>
  <c r="AD29" i="37"/>
  <c r="AD30" i="37"/>
  <c r="AD31" i="37"/>
  <c r="AD32" i="37"/>
  <c r="AD33" i="37"/>
  <c r="AD34" i="37"/>
  <c r="AD35" i="37"/>
  <c r="AD36" i="37"/>
  <c r="AD37" i="37"/>
  <c r="AE2" i="37"/>
  <c r="AD2" i="37"/>
  <c r="K8" i="37"/>
  <c r="K9" i="37"/>
  <c r="K10" i="37"/>
  <c r="K11" i="37"/>
  <c r="K12" i="37"/>
  <c r="K13" i="37"/>
  <c r="K14" i="37"/>
  <c r="K15" i="37"/>
  <c r="K16" i="37"/>
  <c r="K17" i="37"/>
  <c r="K18" i="37"/>
  <c r="K19" i="37"/>
  <c r="K20" i="37"/>
  <c r="K21" i="37"/>
  <c r="K22" i="37"/>
  <c r="K23" i="37"/>
  <c r="K24" i="37"/>
  <c r="K25" i="37"/>
  <c r="K26" i="37"/>
  <c r="K27" i="37"/>
  <c r="K28" i="37"/>
  <c r="K29" i="37"/>
  <c r="K30" i="37"/>
  <c r="K31" i="37"/>
  <c r="K32" i="37"/>
  <c r="K33" i="37"/>
  <c r="K34" i="37"/>
  <c r="K35" i="37"/>
  <c r="K36" i="37"/>
  <c r="K37" i="37"/>
  <c r="J32" i="37"/>
  <c r="J33" i="37"/>
  <c r="J34" i="37"/>
  <c r="J35" i="37"/>
  <c r="J36" i="37"/>
  <c r="J37" i="37"/>
  <c r="I3" i="37"/>
  <c r="I4" i="37"/>
  <c r="I5" i="37"/>
  <c r="I6" i="37"/>
  <c r="I7" i="37"/>
  <c r="I8" i="37"/>
  <c r="I9" i="37"/>
  <c r="I10" i="37"/>
  <c r="I11" i="37"/>
  <c r="I12" i="37"/>
  <c r="I13" i="37"/>
  <c r="I14" i="37"/>
  <c r="I15" i="37"/>
  <c r="I16" i="37"/>
  <c r="I21" i="37"/>
  <c r="I22" i="37"/>
  <c r="I23" i="37"/>
  <c r="I24" i="37"/>
  <c r="I25" i="37"/>
  <c r="I26" i="37"/>
  <c r="I27" i="37"/>
  <c r="I28" i="37"/>
  <c r="I29" i="37"/>
  <c r="I30" i="37"/>
  <c r="I31" i="37"/>
  <c r="I32" i="37"/>
  <c r="I33" i="37"/>
  <c r="I34" i="37"/>
  <c r="I35" i="37"/>
  <c r="I36" i="37"/>
  <c r="I37" i="37"/>
  <c r="H3" i="37"/>
  <c r="H4" i="37"/>
  <c r="H5" i="37"/>
  <c r="H6" i="37"/>
  <c r="H7" i="37"/>
  <c r="H8" i="37"/>
  <c r="H9" i="37"/>
  <c r="H10" i="37"/>
  <c r="H11" i="37"/>
  <c r="H12" i="37"/>
  <c r="H13" i="37"/>
  <c r="H14" i="37"/>
  <c r="H15" i="37"/>
  <c r="H16" i="37"/>
  <c r="H17" i="37"/>
  <c r="H18" i="37"/>
  <c r="H19" i="37"/>
  <c r="H20" i="37"/>
  <c r="H21" i="37"/>
  <c r="H22" i="37"/>
  <c r="H23" i="37"/>
  <c r="H24" i="37"/>
  <c r="H25" i="37"/>
  <c r="H26" i="37"/>
  <c r="H27" i="37"/>
  <c r="H28" i="37"/>
  <c r="H29" i="37"/>
  <c r="H30" i="37"/>
  <c r="H31" i="37"/>
  <c r="H32" i="37"/>
  <c r="H33" i="37"/>
  <c r="H34" i="37"/>
  <c r="H35" i="37"/>
  <c r="H36" i="37"/>
  <c r="H37" i="37"/>
  <c r="H2" i="37"/>
  <c r="X3" i="35"/>
  <c r="X4" i="35"/>
  <c r="X5" i="35"/>
  <c r="X6" i="35"/>
  <c r="X7" i="35"/>
  <c r="X8" i="35"/>
  <c r="X9" i="35"/>
  <c r="X10" i="35"/>
  <c r="X11" i="35"/>
  <c r="X12" i="35"/>
  <c r="X13" i="35"/>
  <c r="X14" i="35"/>
  <c r="X15" i="35"/>
  <c r="X16" i="35"/>
  <c r="X17" i="35"/>
  <c r="X18" i="35"/>
  <c r="X19" i="35"/>
  <c r="X20" i="35"/>
  <c r="X21" i="35"/>
  <c r="X22" i="35"/>
  <c r="X23" i="35"/>
  <c r="X24" i="35"/>
  <c r="X25" i="35"/>
  <c r="X26" i="35"/>
  <c r="X27" i="35"/>
  <c r="X28" i="35"/>
  <c r="X29" i="35"/>
  <c r="X30" i="35"/>
  <c r="X31" i="35"/>
  <c r="X32" i="35"/>
  <c r="X33" i="35"/>
  <c r="X34" i="35"/>
  <c r="X35" i="35"/>
  <c r="X36" i="35"/>
  <c r="X37" i="35"/>
  <c r="X2" i="35"/>
  <c r="Y2" i="35"/>
  <c r="Y3" i="35"/>
  <c r="Y4" i="35"/>
  <c r="Y5" i="35"/>
  <c r="Y6" i="35"/>
  <c r="V8" i="35"/>
  <c r="W8" i="35"/>
  <c r="V9" i="35"/>
  <c r="W9" i="35"/>
  <c r="V10" i="35"/>
  <c r="W10" i="35"/>
  <c r="V11" i="35"/>
  <c r="W11" i="35"/>
  <c r="V12" i="35"/>
  <c r="W12" i="35"/>
  <c r="V13" i="35"/>
  <c r="W13" i="35"/>
  <c r="V14" i="35"/>
  <c r="W14" i="35"/>
  <c r="V15" i="35"/>
  <c r="W15" i="35"/>
  <c r="V16" i="35"/>
  <c r="W16" i="35"/>
  <c r="V17" i="35"/>
  <c r="W17" i="35"/>
  <c r="V18" i="35"/>
  <c r="W18" i="35"/>
  <c r="V19" i="35"/>
  <c r="W19" i="35"/>
  <c r="V20" i="35"/>
  <c r="W20" i="35"/>
  <c r="V21" i="35"/>
  <c r="W21" i="35"/>
  <c r="V22" i="35"/>
  <c r="W22" i="35"/>
  <c r="V23" i="35"/>
  <c r="W23" i="35"/>
  <c r="V24" i="35"/>
  <c r="W24" i="35"/>
  <c r="V25" i="35"/>
  <c r="W25" i="35"/>
  <c r="V26" i="35"/>
  <c r="W26" i="35"/>
  <c r="V27" i="35"/>
  <c r="W27" i="35"/>
  <c r="V28" i="35"/>
  <c r="W28" i="35"/>
  <c r="V29" i="35"/>
  <c r="W29" i="35"/>
  <c r="V30" i="35"/>
  <c r="W30" i="35"/>
  <c r="V31" i="35"/>
  <c r="W31" i="35"/>
  <c r="V32" i="35"/>
  <c r="W32" i="35"/>
  <c r="V33" i="35"/>
  <c r="W33" i="35"/>
  <c r="V34" i="35"/>
  <c r="W34" i="35"/>
  <c r="V35" i="35"/>
  <c r="W35" i="35"/>
  <c r="V36" i="35"/>
  <c r="W36" i="35"/>
  <c r="V37" i="35"/>
  <c r="W37" i="35"/>
  <c r="W7" i="35"/>
  <c r="V7" i="35"/>
  <c r="U3" i="35"/>
  <c r="U4" i="35"/>
  <c r="U5" i="35"/>
  <c r="U6" i="35"/>
  <c r="U7" i="35"/>
  <c r="U8" i="35"/>
  <c r="U9" i="35"/>
  <c r="U10" i="35"/>
  <c r="U11" i="35"/>
  <c r="U12" i="35"/>
  <c r="U13" i="35"/>
  <c r="U14" i="35"/>
  <c r="U15" i="35"/>
  <c r="U16" i="35"/>
  <c r="U17" i="35"/>
  <c r="U18" i="35"/>
  <c r="U19" i="35"/>
  <c r="U20" i="35"/>
  <c r="U21" i="35"/>
  <c r="U22" i="35"/>
  <c r="U23" i="35"/>
  <c r="U24" i="35"/>
  <c r="U25" i="35"/>
  <c r="U26" i="35"/>
  <c r="U27" i="35"/>
  <c r="U28" i="35"/>
  <c r="U29" i="35"/>
  <c r="U30" i="35"/>
  <c r="U31" i="35"/>
  <c r="U32" i="35"/>
  <c r="U33" i="35"/>
  <c r="U34" i="35"/>
  <c r="U35" i="35"/>
  <c r="U36" i="35"/>
  <c r="U37" i="35"/>
  <c r="U2" i="35"/>
  <c r="T4" i="35"/>
  <c r="T5" i="35"/>
  <c r="T6" i="35"/>
  <c r="T7" i="35"/>
  <c r="T8" i="35"/>
  <c r="T9" i="35"/>
  <c r="T10" i="35"/>
  <c r="T11" i="35"/>
  <c r="T12" i="35"/>
  <c r="T13" i="35"/>
  <c r="T14" i="35"/>
  <c r="T15" i="35"/>
  <c r="T16" i="35"/>
  <c r="T17" i="35"/>
  <c r="T18" i="35"/>
  <c r="T19" i="35"/>
  <c r="T20" i="35"/>
  <c r="T21" i="35"/>
  <c r="T22" i="35"/>
  <c r="T23" i="35"/>
  <c r="T24" i="35"/>
  <c r="T25" i="35"/>
  <c r="T26" i="35"/>
  <c r="T27" i="35"/>
  <c r="T28" i="35"/>
  <c r="T29" i="35"/>
  <c r="T30" i="35"/>
  <c r="T31" i="35"/>
  <c r="T32" i="35"/>
  <c r="T33" i="35"/>
  <c r="T34" i="35"/>
  <c r="T35" i="35"/>
  <c r="T36" i="35"/>
  <c r="T37" i="35"/>
  <c r="T2" i="35"/>
  <c r="T3" i="35"/>
  <c r="AD34" i="35"/>
  <c r="AE34" i="35"/>
  <c r="AF34" i="35"/>
  <c r="AD35" i="35"/>
  <c r="AE35" i="35"/>
  <c r="AF35" i="35"/>
  <c r="AD36" i="35"/>
  <c r="AE36" i="35"/>
  <c r="AF36" i="35"/>
  <c r="AD37" i="35"/>
  <c r="AE37" i="35"/>
  <c r="AF37" i="35"/>
  <c r="AD3" i="35"/>
  <c r="AE3" i="35"/>
  <c r="AF3" i="35"/>
  <c r="AD4" i="35"/>
  <c r="AE4" i="35"/>
  <c r="AF4" i="35"/>
  <c r="AD5" i="35"/>
  <c r="AE5" i="35"/>
  <c r="AF5" i="35"/>
  <c r="AD6" i="35"/>
  <c r="AE6" i="35"/>
  <c r="AF6" i="35"/>
  <c r="AD7" i="35"/>
  <c r="AE7" i="35"/>
  <c r="AF7" i="35"/>
  <c r="AD8" i="35"/>
  <c r="AE8" i="35"/>
  <c r="AF8" i="35"/>
  <c r="AD9" i="35"/>
  <c r="AE9" i="35"/>
  <c r="AF9" i="35"/>
  <c r="AD10" i="35"/>
  <c r="AE10" i="35"/>
  <c r="AF10" i="35"/>
  <c r="AD11" i="35"/>
  <c r="AE11" i="35"/>
  <c r="AF11" i="35"/>
  <c r="AD12" i="35"/>
  <c r="AE12" i="35"/>
  <c r="AF12" i="35"/>
  <c r="AD13" i="35"/>
  <c r="AE13" i="35"/>
  <c r="AF13" i="35"/>
  <c r="AD14" i="35"/>
  <c r="AE14" i="35"/>
  <c r="AF14" i="35"/>
  <c r="AD15" i="35"/>
  <c r="AE15" i="35"/>
  <c r="AF15" i="35"/>
  <c r="AD16" i="35"/>
  <c r="AE16" i="35"/>
  <c r="AF16" i="35"/>
  <c r="AD17" i="35"/>
  <c r="AE17" i="35"/>
  <c r="AF17" i="35"/>
  <c r="AD18" i="35"/>
  <c r="AE18" i="35"/>
  <c r="AF18" i="35"/>
  <c r="AD19" i="35"/>
  <c r="AE19" i="35"/>
  <c r="AF19" i="35"/>
  <c r="AD20" i="35"/>
  <c r="AE20" i="35"/>
  <c r="AF20" i="35"/>
  <c r="AD21" i="35"/>
  <c r="AE21" i="35"/>
  <c r="AF21" i="35"/>
  <c r="AD22" i="35"/>
  <c r="AE22" i="35"/>
  <c r="AF22" i="35"/>
  <c r="AD23" i="35"/>
  <c r="AE23" i="35"/>
  <c r="AF23" i="35"/>
  <c r="AD24" i="35"/>
  <c r="AE24" i="35"/>
  <c r="AF24" i="35"/>
  <c r="AD25" i="35"/>
  <c r="AE25" i="35"/>
  <c r="AF25" i="35"/>
  <c r="AD26" i="35"/>
  <c r="AE26" i="35"/>
  <c r="AF26" i="35"/>
  <c r="AD27" i="35"/>
  <c r="AE27" i="35"/>
  <c r="AF27" i="35"/>
  <c r="AD28" i="35"/>
  <c r="AE28" i="35"/>
  <c r="AF28" i="35"/>
  <c r="AD29" i="35"/>
  <c r="AE29" i="35"/>
  <c r="AF29" i="35"/>
  <c r="AD30" i="35"/>
  <c r="AE30" i="35"/>
  <c r="AF30" i="35"/>
  <c r="AD31" i="35"/>
  <c r="AE31" i="35"/>
  <c r="AF31" i="35"/>
  <c r="AD32" i="35"/>
  <c r="AE32" i="35"/>
  <c r="AF32" i="35"/>
  <c r="AD33" i="35"/>
  <c r="AE33" i="35"/>
  <c r="AF33" i="35"/>
  <c r="AF2" i="35"/>
  <c r="AE2" i="35"/>
  <c r="AD2" i="35"/>
  <c r="H28" i="35"/>
  <c r="I28" i="35"/>
  <c r="J28" i="35"/>
  <c r="K28" i="35"/>
  <c r="L28" i="35"/>
  <c r="H29" i="35"/>
  <c r="I29" i="35"/>
  <c r="J29" i="35"/>
  <c r="K29" i="35"/>
  <c r="L29" i="35"/>
  <c r="H30" i="35"/>
  <c r="I30" i="35"/>
  <c r="J30" i="35"/>
  <c r="K30" i="35"/>
  <c r="L30" i="35"/>
  <c r="H31" i="35"/>
  <c r="I31" i="35"/>
  <c r="J31" i="35"/>
  <c r="K31" i="35"/>
  <c r="L31" i="35"/>
  <c r="H32" i="35"/>
  <c r="I32" i="35"/>
  <c r="J32" i="35"/>
  <c r="K32" i="35"/>
  <c r="L32" i="35"/>
  <c r="H33" i="35"/>
  <c r="I33" i="35"/>
  <c r="J33" i="35"/>
  <c r="K33" i="35"/>
  <c r="L33" i="35"/>
  <c r="H34" i="35"/>
  <c r="I34" i="35"/>
  <c r="J34" i="35"/>
  <c r="K34" i="35"/>
  <c r="L34" i="35"/>
  <c r="H35" i="35"/>
  <c r="I35" i="35"/>
  <c r="J35" i="35"/>
  <c r="K35" i="35"/>
  <c r="L35" i="35"/>
  <c r="H36" i="35"/>
  <c r="I36" i="35"/>
  <c r="J36" i="35"/>
  <c r="K36" i="35"/>
  <c r="L36" i="35"/>
  <c r="H37" i="35"/>
  <c r="I37" i="35"/>
  <c r="J37" i="35"/>
  <c r="K37" i="35"/>
  <c r="L37" i="35"/>
  <c r="H3" i="35"/>
  <c r="J3" i="35"/>
  <c r="K3" i="35"/>
  <c r="L3" i="35"/>
  <c r="H4" i="35"/>
  <c r="J4" i="35"/>
  <c r="K4" i="35"/>
  <c r="L4" i="35"/>
  <c r="H5" i="35"/>
  <c r="J5" i="35"/>
  <c r="K5" i="35"/>
  <c r="L5" i="35"/>
  <c r="H6" i="35"/>
  <c r="J6" i="35"/>
  <c r="K6" i="35"/>
  <c r="L6" i="35"/>
  <c r="H7" i="35"/>
  <c r="J7" i="35"/>
  <c r="K7" i="35"/>
  <c r="L7" i="35"/>
  <c r="H8" i="35"/>
  <c r="J8" i="35"/>
  <c r="K8" i="35"/>
  <c r="L8" i="35"/>
  <c r="H9" i="35"/>
  <c r="J9" i="35"/>
  <c r="K9" i="35"/>
  <c r="L9" i="35"/>
  <c r="H10" i="35"/>
  <c r="J10" i="35"/>
  <c r="K10" i="35"/>
  <c r="L10" i="35"/>
  <c r="H11" i="35"/>
  <c r="J11" i="35"/>
  <c r="K11" i="35"/>
  <c r="L11" i="35"/>
  <c r="H12" i="35"/>
  <c r="J12" i="35"/>
  <c r="K12" i="35"/>
  <c r="L12" i="35"/>
  <c r="H13" i="35"/>
  <c r="J13" i="35"/>
  <c r="K13" i="35"/>
  <c r="L13" i="35"/>
  <c r="H14" i="35"/>
  <c r="J14" i="35"/>
  <c r="K14" i="35"/>
  <c r="L14" i="35"/>
  <c r="H15" i="35"/>
  <c r="I15" i="35"/>
  <c r="J15" i="35"/>
  <c r="K15" i="35"/>
  <c r="L15" i="35"/>
  <c r="H16" i="35"/>
  <c r="I16" i="35"/>
  <c r="J16" i="35"/>
  <c r="K16" i="35"/>
  <c r="L16" i="35"/>
  <c r="H17" i="35"/>
  <c r="J17" i="35"/>
  <c r="K17" i="35"/>
  <c r="L17" i="35"/>
  <c r="H18" i="35"/>
  <c r="I18" i="35"/>
  <c r="J18" i="35"/>
  <c r="K18" i="35"/>
  <c r="L18" i="35"/>
  <c r="H19" i="35"/>
  <c r="J19" i="35"/>
  <c r="K19" i="35"/>
  <c r="L19" i="35"/>
  <c r="H20" i="35"/>
  <c r="J20" i="35"/>
  <c r="K20" i="35"/>
  <c r="L20" i="35"/>
  <c r="H21" i="35"/>
  <c r="I21" i="35"/>
  <c r="J21" i="35"/>
  <c r="K21" i="35"/>
  <c r="L21" i="35"/>
  <c r="H22" i="35"/>
  <c r="I22" i="35"/>
  <c r="J22" i="35"/>
  <c r="K22" i="35"/>
  <c r="L22" i="35"/>
  <c r="H23" i="35"/>
  <c r="I23" i="35"/>
  <c r="J23" i="35"/>
  <c r="K23" i="35"/>
  <c r="L23" i="35"/>
  <c r="H24" i="35"/>
  <c r="I24" i="35"/>
  <c r="J24" i="35"/>
  <c r="K24" i="35"/>
  <c r="L24" i="35"/>
  <c r="H25" i="35"/>
  <c r="I25" i="35"/>
  <c r="J25" i="35"/>
  <c r="K25" i="35"/>
  <c r="L25" i="35"/>
  <c r="H26" i="35"/>
  <c r="I26" i="35"/>
  <c r="J26" i="35"/>
  <c r="K26" i="35"/>
  <c r="L26" i="35"/>
  <c r="H27" i="35"/>
  <c r="I27" i="35"/>
  <c r="J27" i="35"/>
  <c r="K27" i="35"/>
  <c r="L27" i="35"/>
  <c r="L2" i="35"/>
  <c r="K2" i="35"/>
  <c r="J2" i="35"/>
  <c r="H2" i="35"/>
  <c r="X10" i="34"/>
  <c r="X11" i="34"/>
  <c r="X12" i="34"/>
  <c r="X13" i="34"/>
  <c r="X14" i="34"/>
  <c r="X15" i="34"/>
  <c r="X16" i="34"/>
  <c r="X17" i="34"/>
  <c r="X18" i="34"/>
  <c r="X19" i="34"/>
  <c r="X20" i="34"/>
  <c r="X21" i="34"/>
  <c r="X22" i="34"/>
  <c r="X23" i="34"/>
  <c r="X24" i="34"/>
  <c r="X25" i="34"/>
  <c r="X26" i="34"/>
  <c r="X27" i="34"/>
  <c r="X28" i="34"/>
  <c r="X29" i="34"/>
  <c r="X30" i="34"/>
  <c r="X31" i="34"/>
  <c r="X32" i="34"/>
  <c r="X33" i="34"/>
  <c r="X34" i="34"/>
  <c r="X35" i="34"/>
  <c r="X36" i="34"/>
  <c r="X37" i="34"/>
  <c r="X9" i="34"/>
  <c r="V8" i="34"/>
  <c r="W8" i="34"/>
  <c r="V9" i="34"/>
  <c r="W9" i="34"/>
  <c r="V10" i="34"/>
  <c r="W10" i="34"/>
  <c r="V11" i="34"/>
  <c r="W11" i="34"/>
  <c r="V12" i="34"/>
  <c r="W12" i="34"/>
  <c r="V13" i="34"/>
  <c r="W13" i="34"/>
  <c r="V14" i="34"/>
  <c r="W14" i="34"/>
  <c r="V15" i="34"/>
  <c r="W15" i="34"/>
  <c r="V16" i="34"/>
  <c r="W16" i="34"/>
  <c r="V17" i="34"/>
  <c r="W17" i="34"/>
  <c r="V18" i="34"/>
  <c r="W18" i="34"/>
  <c r="V19" i="34"/>
  <c r="W19" i="34"/>
  <c r="V20" i="34"/>
  <c r="W20" i="34"/>
  <c r="V21" i="34"/>
  <c r="W21" i="34"/>
  <c r="V22" i="34"/>
  <c r="W22" i="34"/>
  <c r="V23" i="34"/>
  <c r="W23" i="34"/>
  <c r="V24" i="34"/>
  <c r="W24" i="34"/>
  <c r="V25" i="34"/>
  <c r="W25" i="34"/>
  <c r="V26" i="34"/>
  <c r="W26" i="34"/>
  <c r="V27" i="34"/>
  <c r="W27" i="34"/>
  <c r="V28" i="34"/>
  <c r="W28" i="34"/>
  <c r="V29" i="34"/>
  <c r="W29" i="34"/>
  <c r="V30" i="34"/>
  <c r="W30" i="34"/>
  <c r="V31" i="34"/>
  <c r="W31" i="34"/>
  <c r="V32" i="34"/>
  <c r="W32" i="34"/>
  <c r="V33" i="34"/>
  <c r="W33" i="34"/>
  <c r="V34" i="34"/>
  <c r="W34" i="34"/>
  <c r="V35" i="34"/>
  <c r="W35" i="34"/>
  <c r="V36" i="34"/>
  <c r="W36" i="34"/>
  <c r="V37" i="34"/>
  <c r="W37" i="34"/>
  <c r="W7" i="34"/>
  <c r="V7" i="34"/>
  <c r="U3" i="34"/>
  <c r="U4" i="34"/>
  <c r="U5" i="34"/>
  <c r="U6" i="34"/>
  <c r="U7" i="34"/>
  <c r="U8" i="34"/>
  <c r="U9" i="34"/>
  <c r="U10" i="34"/>
  <c r="U11" i="34"/>
  <c r="U12" i="34"/>
  <c r="U13" i="34"/>
  <c r="U14" i="34"/>
  <c r="U15" i="34"/>
  <c r="U16" i="34"/>
  <c r="U17" i="34"/>
  <c r="U18" i="34"/>
  <c r="U19" i="34"/>
  <c r="U20" i="34"/>
  <c r="U21" i="34"/>
  <c r="U22" i="34"/>
  <c r="U23" i="34"/>
  <c r="U24" i="34"/>
  <c r="U25" i="34"/>
  <c r="U26" i="34"/>
  <c r="U27" i="34"/>
  <c r="U28" i="34"/>
  <c r="U29" i="34"/>
  <c r="U30" i="34"/>
  <c r="U31" i="34"/>
  <c r="U32" i="34"/>
  <c r="U33" i="34"/>
  <c r="U34" i="34"/>
  <c r="U35" i="34"/>
  <c r="U36" i="34"/>
  <c r="U37" i="34"/>
  <c r="U2" i="34"/>
  <c r="T4" i="34"/>
  <c r="T5" i="34"/>
  <c r="T6" i="34"/>
  <c r="T7" i="34"/>
  <c r="T8" i="34"/>
  <c r="T9" i="34"/>
  <c r="T10" i="34"/>
  <c r="T11" i="34"/>
  <c r="T12" i="34"/>
  <c r="T13" i="34"/>
  <c r="T14" i="34"/>
  <c r="T15" i="34"/>
  <c r="T16" i="34"/>
  <c r="T17" i="34"/>
  <c r="T18" i="34"/>
  <c r="T19" i="34"/>
  <c r="T20" i="34"/>
  <c r="T21" i="34"/>
  <c r="T22" i="34"/>
  <c r="T23" i="34"/>
  <c r="T24" i="34"/>
  <c r="T25" i="34"/>
  <c r="T26" i="34"/>
  <c r="T27" i="34"/>
  <c r="T28" i="34"/>
  <c r="T29" i="34"/>
  <c r="T30" i="34"/>
  <c r="T31" i="34"/>
  <c r="T32" i="34"/>
  <c r="T33" i="34"/>
  <c r="T34" i="34"/>
  <c r="T35" i="34"/>
  <c r="T36" i="34"/>
  <c r="T37" i="34"/>
  <c r="T3" i="34"/>
  <c r="T2" i="34"/>
  <c r="AF34" i="34"/>
  <c r="AE34" i="34"/>
  <c r="AE35" i="34"/>
  <c r="AE36" i="34"/>
  <c r="AE37" i="34"/>
  <c r="AD34" i="34"/>
  <c r="AD35" i="34"/>
  <c r="AD36" i="34"/>
  <c r="AD37" i="34"/>
  <c r="AD3" i="34"/>
  <c r="AE3" i="34"/>
  <c r="AF3" i="34"/>
  <c r="AD4" i="34"/>
  <c r="AE4" i="34"/>
  <c r="AF4" i="34"/>
  <c r="AD5" i="34"/>
  <c r="AE5" i="34"/>
  <c r="AF5" i="34"/>
  <c r="AD6" i="34"/>
  <c r="AE6" i="34"/>
  <c r="AF6" i="34"/>
  <c r="AD7" i="34"/>
  <c r="AE7" i="34"/>
  <c r="AF7" i="34"/>
  <c r="AD8" i="34"/>
  <c r="AE8" i="34"/>
  <c r="AF8" i="34"/>
  <c r="AD9" i="34"/>
  <c r="AE9" i="34"/>
  <c r="AF9" i="34"/>
  <c r="AD10" i="34"/>
  <c r="AE10" i="34"/>
  <c r="AF10" i="34"/>
  <c r="AD11" i="34"/>
  <c r="AE11" i="34"/>
  <c r="AF11" i="34"/>
  <c r="AD12" i="34"/>
  <c r="AE12" i="34"/>
  <c r="AF12" i="34"/>
  <c r="AD13" i="34"/>
  <c r="AE13" i="34"/>
  <c r="AF13" i="34"/>
  <c r="AD14" i="34"/>
  <c r="AE14" i="34"/>
  <c r="AF14" i="34"/>
  <c r="AD15" i="34"/>
  <c r="AE15" i="34"/>
  <c r="AF15" i="34"/>
  <c r="AD16" i="34"/>
  <c r="AE16" i="34"/>
  <c r="AF16" i="34"/>
  <c r="AD17" i="34"/>
  <c r="AE17" i="34"/>
  <c r="AF17" i="34"/>
  <c r="AD18" i="34"/>
  <c r="AE18" i="34"/>
  <c r="AF18" i="34"/>
  <c r="AD19" i="34"/>
  <c r="AE19" i="34"/>
  <c r="AF19" i="34"/>
  <c r="AD20" i="34"/>
  <c r="AE20" i="34"/>
  <c r="AF20" i="34"/>
  <c r="AD21" i="34"/>
  <c r="AE21" i="34"/>
  <c r="AF21" i="34"/>
  <c r="AD22" i="34"/>
  <c r="AE22" i="34"/>
  <c r="AF22" i="34"/>
  <c r="AD23" i="34"/>
  <c r="AE23" i="34"/>
  <c r="AF23" i="34"/>
  <c r="AD24" i="34"/>
  <c r="AE24" i="34"/>
  <c r="AF24" i="34"/>
  <c r="AD25" i="34"/>
  <c r="AE25" i="34"/>
  <c r="AF25" i="34"/>
  <c r="AD26" i="34"/>
  <c r="AE26" i="34"/>
  <c r="AF26" i="34"/>
  <c r="AD27" i="34"/>
  <c r="AE27" i="34"/>
  <c r="AF27" i="34"/>
  <c r="AD28" i="34"/>
  <c r="AE28" i="34"/>
  <c r="AF28" i="34"/>
  <c r="AD29" i="34"/>
  <c r="AE29" i="34"/>
  <c r="AF29" i="34"/>
  <c r="AD30" i="34"/>
  <c r="AE30" i="34"/>
  <c r="AF30" i="34"/>
  <c r="AD31" i="34"/>
  <c r="AE31" i="34"/>
  <c r="AF31" i="34"/>
  <c r="AD32" i="34"/>
  <c r="AE32" i="34"/>
  <c r="AF32" i="34"/>
  <c r="AD33" i="34"/>
  <c r="AE33" i="34"/>
  <c r="AF33" i="34"/>
  <c r="AF2" i="34"/>
  <c r="AE2" i="34"/>
  <c r="AD2" i="34"/>
  <c r="L10" i="34"/>
  <c r="L11" i="34"/>
  <c r="L12" i="34"/>
  <c r="L13" i="34"/>
  <c r="L14" i="34"/>
  <c r="L15" i="34"/>
  <c r="L16" i="34"/>
  <c r="L17" i="34"/>
  <c r="L18" i="34"/>
  <c r="L19" i="34"/>
  <c r="L20" i="34"/>
  <c r="L21" i="34"/>
  <c r="L22" i="34"/>
  <c r="L23" i="34"/>
  <c r="L24" i="34"/>
  <c r="L25" i="34"/>
  <c r="L26" i="34"/>
  <c r="L27" i="34"/>
  <c r="L28" i="34"/>
  <c r="L29" i="34"/>
  <c r="L30" i="34"/>
  <c r="L31" i="34"/>
  <c r="L32" i="34"/>
  <c r="L33" i="34"/>
  <c r="L34" i="34"/>
  <c r="L35" i="34"/>
  <c r="L36" i="34"/>
  <c r="L37" i="34"/>
  <c r="L8" i="34"/>
  <c r="L9" i="34"/>
  <c r="L7" i="34"/>
  <c r="L3" i="34"/>
  <c r="L4" i="34"/>
  <c r="L5" i="34"/>
  <c r="L6" i="34"/>
  <c r="L2" i="34"/>
  <c r="K3" i="34"/>
  <c r="K4" i="34"/>
  <c r="K5" i="34"/>
  <c r="K6" i="34"/>
  <c r="K7" i="34"/>
  <c r="K8" i="34"/>
  <c r="K9" i="34"/>
  <c r="K10" i="34"/>
  <c r="K11" i="34"/>
  <c r="K12" i="34"/>
  <c r="K13" i="34"/>
  <c r="K14" i="34"/>
  <c r="K15" i="34"/>
  <c r="K16" i="34"/>
  <c r="K17" i="34"/>
  <c r="K18" i="34"/>
  <c r="K19" i="34"/>
  <c r="K20" i="34"/>
  <c r="K21" i="34"/>
  <c r="K22" i="34"/>
  <c r="K23" i="34"/>
  <c r="K24" i="34"/>
  <c r="K25" i="34"/>
  <c r="K26" i="34"/>
  <c r="K27" i="34"/>
  <c r="K28" i="34"/>
  <c r="K29" i="34"/>
  <c r="K30" i="34"/>
  <c r="K31" i="34"/>
  <c r="K32" i="34"/>
  <c r="K33" i="34"/>
  <c r="K34" i="34"/>
  <c r="K35" i="34"/>
  <c r="K36" i="34"/>
  <c r="K37" i="34"/>
  <c r="K2" i="34"/>
  <c r="J3" i="34"/>
  <c r="J4" i="34"/>
  <c r="J5" i="34"/>
  <c r="J6" i="34"/>
  <c r="J7" i="34"/>
  <c r="J8" i="34"/>
  <c r="J9" i="34"/>
  <c r="J10" i="34"/>
  <c r="J11" i="34"/>
  <c r="J12" i="34"/>
  <c r="J13" i="34"/>
  <c r="J14" i="34"/>
  <c r="J15" i="34"/>
  <c r="J16" i="34"/>
  <c r="J17" i="34"/>
  <c r="J18" i="34"/>
  <c r="J19" i="34"/>
  <c r="J20" i="34"/>
  <c r="J21" i="34"/>
  <c r="J22" i="34"/>
  <c r="J23" i="34"/>
  <c r="J24" i="34"/>
  <c r="J25" i="34"/>
  <c r="J26" i="34"/>
  <c r="J27" i="34"/>
  <c r="J28" i="34"/>
  <c r="J29" i="34"/>
  <c r="J30" i="34"/>
  <c r="J31" i="34"/>
  <c r="J32" i="34"/>
  <c r="J33" i="34"/>
  <c r="J34" i="34"/>
  <c r="J35" i="34"/>
  <c r="J36" i="34"/>
  <c r="J37" i="34"/>
  <c r="J2" i="34"/>
  <c r="I3" i="34"/>
  <c r="I4" i="34"/>
  <c r="I5" i="34"/>
  <c r="I6" i="34"/>
  <c r="I7" i="34"/>
  <c r="I8" i="34"/>
  <c r="I9" i="34"/>
  <c r="I10" i="34"/>
  <c r="I11" i="34"/>
  <c r="I12" i="34"/>
  <c r="I13" i="34"/>
  <c r="I14" i="34"/>
  <c r="I15" i="34"/>
  <c r="I16" i="34"/>
  <c r="I17" i="34"/>
  <c r="I18" i="34"/>
  <c r="I19" i="34"/>
  <c r="I21" i="34"/>
  <c r="I22" i="34"/>
  <c r="I23" i="34"/>
  <c r="I24" i="34"/>
  <c r="I25" i="34"/>
  <c r="I26" i="34"/>
  <c r="I27" i="34"/>
  <c r="I28" i="34"/>
  <c r="I29" i="34"/>
  <c r="I30" i="34"/>
  <c r="I31" i="34"/>
  <c r="I32" i="34"/>
  <c r="I33" i="34"/>
  <c r="I34" i="34"/>
  <c r="I35" i="34"/>
  <c r="I36" i="34"/>
  <c r="I37" i="34"/>
  <c r="I2" i="34"/>
  <c r="H3" i="34"/>
  <c r="H4" i="34"/>
  <c r="H5" i="34"/>
  <c r="H6" i="34"/>
  <c r="H7" i="34"/>
  <c r="H8" i="34"/>
  <c r="H9" i="34"/>
  <c r="H10" i="34"/>
  <c r="H11" i="34"/>
  <c r="H12" i="34"/>
  <c r="H13" i="34"/>
  <c r="H14" i="34"/>
  <c r="H15" i="34"/>
  <c r="H16" i="34"/>
  <c r="H17" i="34"/>
  <c r="H18" i="34"/>
  <c r="H19" i="34"/>
  <c r="H20" i="34"/>
  <c r="H21" i="34"/>
  <c r="H22" i="34"/>
  <c r="H23" i="34"/>
  <c r="H24" i="34"/>
  <c r="H25" i="34"/>
  <c r="H26" i="34"/>
  <c r="H27" i="34"/>
  <c r="H28" i="34"/>
  <c r="H29" i="34"/>
  <c r="H30" i="34"/>
  <c r="H31" i="34"/>
  <c r="H32" i="34"/>
  <c r="H33" i="34"/>
  <c r="H34" i="34"/>
  <c r="H35" i="34"/>
  <c r="H36" i="34"/>
  <c r="H37" i="34"/>
  <c r="H2" i="34"/>
  <c r="N15" i="13"/>
  <c r="N16" i="13"/>
  <c r="I15" i="13"/>
  <c r="I16" i="13"/>
  <c r="AE17" i="25"/>
  <c r="AE16" i="32"/>
  <c r="AE17" i="32"/>
  <c r="M16" i="32"/>
  <c r="L16" i="32"/>
  <c r="I12" i="33"/>
  <c r="N12" i="33"/>
  <c r="AD12" i="33"/>
  <c r="AG12" i="33"/>
  <c r="AD13" i="33"/>
  <c r="AG13" i="33"/>
  <c r="X28" i="33"/>
  <c r="X29" i="33"/>
  <c r="X30" i="33"/>
  <c r="X31" i="33"/>
  <c r="X32" i="33"/>
  <c r="X33" i="33"/>
  <c r="X34" i="33"/>
  <c r="X35" i="33"/>
  <c r="X36" i="33"/>
  <c r="X37" i="33"/>
  <c r="X27" i="33"/>
  <c r="V31" i="33"/>
  <c r="W31" i="33"/>
  <c r="V32" i="33"/>
  <c r="W32" i="33"/>
  <c r="V33" i="33"/>
  <c r="W33" i="33"/>
  <c r="V34" i="33"/>
  <c r="W34" i="33"/>
  <c r="V35" i="33"/>
  <c r="W35" i="33"/>
  <c r="V36" i="33"/>
  <c r="W36" i="33"/>
  <c r="V37" i="33"/>
  <c r="W37" i="33"/>
  <c r="W30" i="33"/>
  <c r="V30" i="33"/>
  <c r="U13" i="33"/>
  <c r="U14" i="33"/>
  <c r="U15" i="33"/>
  <c r="U16" i="33"/>
  <c r="U17" i="33"/>
  <c r="U18" i="33"/>
  <c r="U19" i="33"/>
  <c r="U20" i="33"/>
  <c r="U21" i="33"/>
  <c r="U22" i="33"/>
  <c r="U23" i="33"/>
  <c r="U24" i="33"/>
  <c r="U25" i="33"/>
  <c r="U26" i="33"/>
  <c r="U27" i="33"/>
  <c r="U28" i="33"/>
  <c r="U29" i="33"/>
  <c r="U30" i="33"/>
  <c r="U31" i="33"/>
  <c r="U32" i="33"/>
  <c r="U33" i="33"/>
  <c r="U34" i="33"/>
  <c r="U35" i="33"/>
  <c r="U36" i="33"/>
  <c r="U37" i="33"/>
  <c r="U12" i="33"/>
  <c r="T23" i="33"/>
  <c r="T24" i="33"/>
  <c r="T25" i="33"/>
  <c r="T26" i="33"/>
  <c r="T27" i="33"/>
  <c r="T28" i="33"/>
  <c r="T29" i="33"/>
  <c r="T30" i="33"/>
  <c r="T31" i="33"/>
  <c r="T32" i="33"/>
  <c r="T33" i="33"/>
  <c r="T34" i="33"/>
  <c r="T35" i="33"/>
  <c r="T36" i="33"/>
  <c r="T37" i="33"/>
  <c r="T22" i="33"/>
  <c r="AE19" i="33"/>
  <c r="AE20" i="33"/>
  <c r="AE21" i="33"/>
  <c r="AE22" i="33"/>
  <c r="AE23" i="33"/>
  <c r="AE24" i="33"/>
  <c r="AE25" i="33"/>
  <c r="AE26" i="33"/>
  <c r="AE27" i="33"/>
  <c r="AE28" i="33"/>
  <c r="AE29" i="33"/>
  <c r="AE30" i="33"/>
  <c r="AE31" i="33"/>
  <c r="AE32" i="33"/>
  <c r="AE33" i="33"/>
  <c r="AE34" i="33"/>
  <c r="AE35" i="33"/>
  <c r="AE36" i="33"/>
  <c r="AE37" i="33"/>
  <c r="AE18" i="33"/>
  <c r="AD15" i="33"/>
  <c r="AD16" i="33"/>
  <c r="AD17" i="33"/>
  <c r="AD18" i="33"/>
  <c r="AD19" i="33"/>
  <c r="AD20" i="33"/>
  <c r="AD21" i="33"/>
  <c r="AD22" i="33"/>
  <c r="AD23" i="33"/>
  <c r="AD24" i="33"/>
  <c r="AD25" i="33"/>
  <c r="AD26" i="33"/>
  <c r="AD27" i="33"/>
  <c r="AD28" i="33"/>
  <c r="AD29" i="33"/>
  <c r="AD30" i="33"/>
  <c r="AD31" i="33"/>
  <c r="AD32" i="33"/>
  <c r="AD33" i="33"/>
  <c r="AD34" i="33"/>
  <c r="AD35" i="33"/>
  <c r="AD36" i="33"/>
  <c r="AD37" i="33"/>
  <c r="AD14" i="33"/>
  <c r="L19" i="33"/>
  <c r="L20" i="33"/>
  <c r="L21" i="33"/>
  <c r="L22" i="33"/>
  <c r="L23" i="33"/>
  <c r="L24" i="33"/>
  <c r="L25" i="33"/>
  <c r="L26" i="33"/>
  <c r="L27" i="33"/>
  <c r="L28" i="33"/>
  <c r="L29" i="33"/>
  <c r="L30" i="33"/>
  <c r="L31" i="33"/>
  <c r="L32" i="33"/>
  <c r="L33" i="33"/>
  <c r="L34" i="33"/>
  <c r="L35" i="33"/>
  <c r="L36" i="33"/>
  <c r="L37" i="33"/>
  <c r="L18" i="33"/>
  <c r="J30" i="33"/>
  <c r="J31" i="33"/>
  <c r="J32" i="33"/>
  <c r="J33" i="33"/>
  <c r="J34" i="33"/>
  <c r="J35" i="33"/>
  <c r="J36" i="33"/>
  <c r="J37" i="33"/>
  <c r="J29" i="33"/>
  <c r="I13" i="33"/>
  <c r="I14" i="33"/>
  <c r="I15" i="33"/>
  <c r="I16" i="33"/>
  <c r="I17" i="33"/>
  <c r="I18" i="33"/>
  <c r="I19" i="33"/>
  <c r="I21" i="33"/>
  <c r="I22" i="33"/>
  <c r="I23" i="33"/>
  <c r="I24" i="33"/>
  <c r="I25" i="33"/>
  <c r="I26" i="33"/>
  <c r="I27" i="33"/>
  <c r="I28" i="33"/>
  <c r="I29" i="33"/>
  <c r="I30" i="33"/>
  <c r="I31" i="33"/>
  <c r="I32" i="33"/>
  <c r="I33" i="33"/>
  <c r="I34" i="33"/>
  <c r="I35" i="33"/>
  <c r="I36" i="33"/>
  <c r="I37" i="33"/>
  <c r="H23" i="33"/>
  <c r="H24" i="33"/>
  <c r="H25" i="33"/>
  <c r="H26" i="33"/>
  <c r="H27" i="33"/>
  <c r="H28" i="33"/>
  <c r="H29" i="33"/>
  <c r="H30" i="33"/>
  <c r="H31" i="33"/>
  <c r="H32" i="33"/>
  <c r="H33" i="33"/>
  <c r="H34" i="33"/>
  <c r="H35" i="33"/>
  <c r="H36" i="33"/>
  <c r="H37" i="33"/>
  <c r="H22" i="33"/>
  <c r="X17" i="32"/>
  <c r="X18" i="32"/>
  <c r="X19" i="32"/>
  <c r="X20" i="32"/>
  <c r="X21" i="32"/>
  <c r="X22" i="32"/>
  <c r="X23" i="32"/>
  <c r="X24" i="32"/>
  <c r="X25" i="32"/>
  <c r="X26" i="32"/>
  <c r="X27" i="32"/>
  <c r="X28" i="32"/>
  <c r="X29" i="32"/>
  <c r="X30" i="32"/>
  <c r="X31" i="32"/>
  <c r="X32" i="32"/>
  <c r="X33" i="32"/>
  <c r="X34" i="32"/>
  <c r="X35" i="32"/>
  <c r="X36" i="32"/>
  <c r="X37" i="32"/>
  <c r="X16" i="32"/>
  <c r="W16" i="32"/>
  <c r="W17" i="32"/>
  <c r="W18" i="32"/>
  <c r="W19" i="32"/>
  <c r="W20" i="32"/>
  <c r="W21" i="32"/>
  <c r="W22" i="32"/>
  <c r="W23" i="32"/>
  <c r="W24" i="32"/>
  <c r="W25" i="32"/>
  <c r="W26" i="32"/>
  <c r="W27" i="32"/>
  <c r="W28" i="32"/>
  <c r="W29" i="32"/>
  <c r="W30" i="32"/>
  <c r="W31" i="32"/>
  <c r="W32" i="32"/>
  <c r="W33" i="32"/>
  <c r="W34" i="32"/>
  <c r="W35" i="32"/>
  <c r="W36" i="32"/>
  <c r="W37" i="32"/>
  <c r="V16" i="32"/>
  <c r="V17" i="32"/>
  <c r="V18" i="32"/>
  <c r="V19" i="32"/>
  <c r="V20" i="32"/>
  <c r="V21" i="32"/>
  <c r="V22" i="32"/>
  <c r="V23" i="32"/>
  <c r="V24" i="32"/>
  <c r="V25" i="32"/>
  <c r="V26" i="32"/>
  <c r="V27" i="32"/>
  <c r="V28" i="32"/>
  <c r="V29" i="32"/>
  <c r="V30" i="32"/>
  <c r="V31" i="32"/>
  <c r="V32" i="32"/>
  <c r="V33" i="32"/>
  <c r="V34" i="32"/>
  <c r="V35" i="32"/>
  <c r="V36" i="32"/>
  <c r="V37" i="32"/>
  <c r="U16" i="32"/>
  <c r="U17" i="32"/>
  <c r="U18" i="32"/>
  <c r="U19" i="32"/>
  <c r="U20" i="32"/>
  <c r="U21" i="32"/>
  <c r="U22" i="32"/>
  <c r="U23" i="32"/>
  <c r="U24" i="32"/>
  <c r="U25" i="32"/>
  <c r="U26" i="32"/>
  <c r="U27" i="32"/>
  <c r="U28" i="32"/>
  <c r="U29" i="32"/>
  <c r="U30" i="32"/>
  <c r="U31" i="32"/>
  <c r="U32" i="32"/>
  <c r="U33" i="32"/>
  <c r="U34" i="32"/>
  <c r="U35" i="32"/>
  <c r="U36" i="32"/>
  <c r="U37" i="32"/>
  <c r="T16" i="32"/>
  <c r="T17" i="32"/>
  <c r="T18" i="32"/>
  <c r="T19" i="32"/>
  <c r="T20" i="32"/>
  <c r="T21" i="32"/>
  <c r="T22" i="32"/>
  <c r="T23" i="32"/>
  <c r="T24" i="32"/>
  <c r="T25" i="32"/>
  <c r="T26" i="32"/>
  <c r="T27" i="32"/>
  <c r="T28" i="32"/>
  <c r="T29" i="32"/>
  <c r="T30" i="32"/>
  <c r="T31" i="32"/>
  <c r="T32" i="32"/>
  <c r="T33" i="32"/>
  <c r="T34" i="32"/>
  <c r="T35" i="32"/>
  <c r="T36" i="32"/>
  <c r="T37" i="32"/>
  <c r="L18" i="32"/>
  <c r="L19" i="32"/>
  <c r="L20" i="32"/>
  <c r="L21" i="32"/>
  <c r="L22" i="32"/>
  <c r="L23" i="32"/>
  <c r="L24" i="32"/>
  <c r="L25" i="32"/>
  <c r="L26" i="32"/>
  <c r="L27" i="32"/>
  <c r="L28" i="32"/>
  <c r="L29" i="32"/>
  <c r="L30" i="32"/>
  <c r="L31" i="32"/>
  <c r="L32" i="32"/>
  <c r="L33" i="32"/>
  <c r="L34" i="32"/>
  <c r="L35" i="32"/>
  <c r="L36" i="32"/>
  <c r="L37" i="32"/>
  <c r="L17" i="32"/>
  <c r="J28" i="32"/>
  <c r="J29" i="32"/>
  <c r="J30" i="32"/>
  <c r="J31" i="32"/>
  <c r="J32" i="32"/>
  <c r="J33" i="32"/>
  <c r="J34" i="32"/>
  <c r="J35" i="32"/>
  <c r="J36" i="32"/>
  <c r="J37" i="32"/>
  <c r="J27" i="32"/>
  <c r="I17" i="32"/>
  <c r="I18" i="32"/>
  <c r="I19" i="32"/>
  <c r="I20" i="32"/>
  <c r="I21" i="32"/>
  <c r="I22" i="32"/>
  <c r="I23" i="32"/>
  <c r="I24" i="32"/>
  <c r="I25" i="32"/>
  <c r="I26" i="32"/>
  <c r="I27" i="32"/>
  <c r="I28" i="32"/>
  <c r="I29" i="32"/>
  <c r="I30" i="32"/>
  <c r="I31" i="32"/>
  <c r="I32" i="32"/>
  <c r="I33" i="32"/>
  <c r="I34" i="32"/>
  <c r="I35" i="32"/>
  <c r="I36" i="32"/>
  <c r="I37" i="32"/>
  <c r="I16" i="32"/>
  <c r="H20" i="32"/>
  <c r="H21" i="32"/>
  <c r="H22" i="32"/>
  <c r="H23" i="32"/>
  <c r="H24" i="32"/>
  <c r="H25" i="32"/>
  <c r="H26" i="32"/>
  <c r="H27" i="32"/>
  <c r="H28" i="32"/>
  <c r="H29" i="32"/>
  <c r="H30" i="32"/>
  <c r="H31" i="32"/>
  <c r="H32" i="32"/>
  <c r="H33" i="32"/>
  <c r="H34" i="32"/>
  <c r="H35" i="32"/>
  <c r="H36" i="32"/>
  <c r="H37" i="32"/>
  <c r="H19" i="32"/>
  <c r="AE19" i="32"/>
  <c r="AE20" i="32"/>
  <c r="AE21" i="32"/>
  <c r="AE22" i="32"/>
  <c r="AE23" i="32"/>
  <c r="AE24" i="32"/>
  <c r="AE25" i="32"/>
  <c r="AE26" i="32"/>
  <c r="AE27" i="32"/>
  <c r="AE28" i="32"/>
  <c r="AE29" i="32"/>
  <c r="AE30" i="32"/>
  <c r="AE31" i="32"/>
  <c r="AE32" i="32"/>
  <c r="AE33" i="32"/>
  <c r="AE34" i="32"/>
  <c r="AE35" i="32"/>
  <c r="AE36" i="32"/>
  <c r="AE37" i="32"/>
  <c r="AE18" i="32"/>
  <c r="AD16" i="32"/>
  <c r="AD17" i="32"/>
  <c r="AD18" i="32"/>
  <c r="AD19" i="32"/>
  <c r="AD20" i="32"/>
  <c r="AD21" i="32"/>
  <c r="AD22" i="32"/>
  <c r="AD23" i="32"/>
  <c r="AD24" i="32"/>
  <c r="AD25" i="32"/>
  <c r="AD26" i="32"/>
  <c r="AD27" i="32"/>
  <c r="AD28" i="32"/>
  <c r="AD29" i="32"/>
  <c r="AD30" i="32"/>
  <c r="AD31" i="32"/>
  <c r="AD32" i="32"/>
  <c r="AD33" i="32"/>
  <c r="AD34" i="32"/>
  <c r="AD35" i="32"/>
  <c r="AD36" i="32"/>
  <c r="AD37" i="32"/>
  <c r="U37" i="25"/>
  <c r="U36" i="25"/>
  <c r="U35" i="25"/>
  <c r="V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W8" i="40"/>
  <c r="W9" i="40"/>
  <c r="W10" i="40"/>
  <c r="W11" i="40"/>
  <c r="W12" i="40"/>
  <c r="W13" i="40"/>
  <c r="W14" i="40"/>
  <c r="W15" i="40"/>
  <c r="W16" i="40"/>
  <c r="W17" i="40"/>
  <c r="W18" i="40"/>
  <c r="W19" i="40"/>
  <c r="W20" i="40"/>
  <c r="W21" i="40"/>
  <c r="W22" i="40"/>
  <c r="W23" i="40"/>
  <c r="W24" i="40"/>
  <c r="W25" i="40"/>
  <c r="W26" i="40"/>
  <c r="W27" i="40"/>
  <c r="W28" i="40"/>
  <c r="W29" i="40"/>
  <c r="W30" i="40"/>
  <c r="W31" i="40"/>
  <c r="W32" i="40"/>
  <c r="W33" i="40"/>
  <c r="W34" i="40"/>
  <c r="W35" i="40"/>
  <c r="W36" i="40"/>
  <c r="W37" i="40"/>
  <c r="W7" i="40"/>
  <c r="V7" i="40"/>
  <c r="U3" i="40"/>
  <c r="U4" i="40"/>
  <c r="U5" i="40"/>
  <c r="U6" i="40"/>
  <c r="U7" i="40"/>
  <c r="U8" i="40"/>
  <c r="U9" i="40"/>
  <c r="U10" i="40"/>
  <c r="U11" i="40"/>
  <c r="U12" i="40"/>
  <c r="U13" i="40"/>
  <c r="U14" i="40"/>
  <c r="U15" i="40"/>
  <c r="U16" i="40"/>
  <c r="U17" i="40"/>
  <c r="U18" i="40"/>
  <c r="U19" i="40"/>
  <c r="U20" i="40"/>
  <c r="U21" i="40"/>
  <c r="U22" i="40"/>
  <c r="U23" i="40"/>
  <c r="U24" i="40"/>
  <c r="U25" i="40"/>
  <c r="U26" i="40"/>
  <c r="U27" i="40"/>
  <c r="U28" i="40"/>
  <c r="U29" i="40"/>
  <c r="U30" i="40"/>
  <c r="U31" i="40"/>
  <c r="U32" i="40"/>
  <c r="U33" i="40"/>
  <c r="U34" i="40"/>
  <c r="U36" i="40"/>
  <c r="U37" i="40"/>
  <c r="U2" i="40"/>
  <c r="T3" i="40"/>
  <c r="T4" i="40"/>
  <c r="T5" i="40"/>
  <c r="T6" i="40"/>
  <c r="T7" i="40"/>
  <c r="T8" i="40"/>
  <c r="T9" i="40"/>
  <c r="T10" i="40"/>
  <c r="T11" i="40"/>
  <c r="T12" i="40"/>
  <c r="T13" i="40"/>
  <c r="T14" i="40"/>
  <c r="T15" i="40"/>
  <c r="T16" i="40"/>
  <c r="T17" i="40"/>
  <c r="T18" i="40"/>
  <c r="T19" i="40"/>
  <c r="T20" i="40"/>
  <c r="T21" i="40"/>
  <c r="T22" i="40"/>
  <c r="T23" i="40"/>
  <c r="T24" i="40"/>
  <c r="T25" i="40"/>
  <c r="T26" i="40"/>
  <c r="T27" i="40"/>
  <c r="T28" i="40"/>
  <c r="T29" i="40"/>
  <c r="T30" i="40"/>
  <c r="T31" i="40"/>
  <c r="T32" i="40"/>
  <c r="T33" i="40"/>
  <c r="T34" i="40"/>
  <c r="T35" i="40"/>
  <c r="T36" i="40"/>
  <c r="T37" i="40"/>
  <c r="T2" i="40"/>
  <c r="X24" i="40"/>
  <c r="X25" i="40"/>
  <c r="X26" i="40"/>
  <c r="X27" i="40"/>
  <c r="X28" i="40"/>
  <c r="X29" i="40"/>
  <c r="X30" i="40"/>
  <c r="X31" i="40"/>
  <c r="X32" i="40"/>
  <c r="X33" i="40"/>
  <c r="X34" i="40"/>
  <c r="X35" i="40"/>
  <c r="X36" i="40"/>
  <c r="X37" i="40"/>
  <c r="X8" i="40"/>
  <c r="X9" i="40"/>
  <c r="X10" i="40"/>
  <c r="X11" i="40"/>
  <c r="X12" i="40"/>
  <c r="X13" i="40"/>
  <c r="X14" i="40"/>
  <c r="X15" i="40"/>
  <c r="X16" i="40"/>
  <c r="X17" i="40"/>
  <c r="X18" i="40"/>
  <c r="X19" i="40"/>
  <c r="X20" i="40"/>
  <c r="X21" i="40"/>
  <c r="X22" i="40"/>
  <c r="X23" i="40"/>
  <c r="AF3" i="40"/>
  <c r="AF4" i="40"/>
  <c r="AF11" i="40"/>
  <c r="AF12" i="40"/>
  <c r="AF13" i="40"/>
  <c r="AF14" i="40"/>
  <c r="AF15" i="40"/>
  <c r="AF16" i="40"/>
  <c r="AF17" i="40"/>
  <c r="AF18" i="40"/>
  <c r="AF19" i="40"/>
  <c r="AF20" i="40"/>
  <c r="AF21" i="40"/>
  <c r="AF22" i="40"/>
  <c r="AF23" i="40"/>
  <c r="AF24" i="40"/>
  <c r="AF25" i="40"/>
  <c r="AF26" i="40"/>
  <c r="AF27" i="40"/>
  <c r="AE3" i="40"/>
  <c r="AE4" i="40"/>
  <c r="AE5" i="40"/>
  <c r="AE6" i="40"/>
  <c r="AE7" i="40"/>
  <c r="AE8" i="40"/>
  <c r="AE9" i="40"/>
  <c r="AE10" i="40"/>
  <c r="AE11" i="40"/>
  <c r="AE12" i="40"/>
  <c r="AE13" i="40"/>
  <c r="AE14" i="40"/>
  <c r="AE15" i="40"/>
  <c r="AE16" i="40"/>
  <c r="AE17" i="40"/>
  <c r="AE18" i="40"/>
  <c r="AE19" i="40"/>
  <c r="AE20" i="40"/>
  <c r="AE21" i="40"/>
  <c r="AE22" i="40"/>
  <c r="AE23" i="40"/>
  <c r="AE24" i="40"/>
  <c r="AE25" i="40"/>
  <c r="AE26" i="40"/>
  <c r="AE27" i="40"/>
  <c r="AE28" i="40"/>
  <c r="AE29" i="40"/>
  <c r="AE30" i="40"/>
  <c r="AE31" i="40"/>
  <c r="AE32" i="40"/>
  <c r="AE33" i="40"/>
  <c r="AE34" i="40"/>
  <c r="AE35" i="40"/>
  <c r="AE36" i="40"/>
  <c r="AE37" i="40"/>
  <c r="AD3" i="40"/>
  <c r="AD4" i="40"/>
  <c r="AD5" i="40"/>
  <c r="AD6" i="40"/>
  <c r="AD7" i="40"/>
  <c r="AD8" i="40"/>
  <c r="AD9" i="40"/>
  <c r="AD10" i="40"/>
  <c r="AD11" i="40"/>
  <c r="AD12" i="40"/>
  <c r="AD13" i="40"/>
  <c r="AD14" i="40"/>
  <c r="AD15" i="40"/>
  <c r="AD16" i="40"/>
  <c r="AD17" i="40"/>
  <c r="AD18" i="40"/>
  <c r="AD19" i="40"/>
  <c r="AD20" i="40"/>
  <c r="AD21" i="40"/>
  <c r="AD22" i="40"/>
  <c r="AD23" i="40"/>
  <c r="AD24" i="40"/>
  <c r="AD25" i="40"/>
  <c r="AD26" i="40"/>
  <c r="AD27" i="40"/>
  <c r="AD28" i="40"/>
  <c r="AD29" i="40"/>
  <c r="AD30" i="40"/>
  <c r="AD31" i="40"/>
  <c r="AD32" i="40"/>
  <c r="AD33" i="40"/>
  <c r="AD34" i="40"/>
  <c r="AD35" i="40"/>
  <c r="AD36" i="40"/>
  <c r="AD37" i="40"/>
  <c r="L10" i="40"/>
  <c r="L11" i="40"/>
  <c r="L12" i="40"/>
  <c r="L13" i="40"/>
  <c r="L14" i="40"/>
  <c r="L15" i="40"/>
  <c r="L16" i="40"/>
  <c r="L17" i="40"/>
  <c r="L18" i="40"/>
  <c r="L19" i="40"/>
  <c r="L20" i="40"/>
  <c r="L21" i="40"/>
  <c r="L22" i="40"/>
  <c r="L23" i="40"/>
  <c r="L24" i="40"/>
  <c r="L25" i="40"/>
  <c r="L26" i="40"/>
  <c r="L27" i="40"/>
  <c r="L28" i="40"/>
  <c r="L29" i="40"/>
  <c r="L30" i="40"/>
  <c r="L31" i="40"/>
  <c r="L32" i="40"/>
  <c r="L33" i="40"/>
  <c r="L34" i="40"/>
  <c r="L35" i="40"/>
  <c r="L36" i="40"/>
  <c r="L37" i="40"/>
  <c r="L8" i="40"/>
  <c r="L9" i="40"/>
  <c r="L7" i="40"/>
  <c r="L3" i="40"/>
  <c r="L4" i="40"/>
  <c r="L5" i="40"/>
  <c r="L6" i="40"/>
  <c r="K3" i="40"/>
  <c r="K4" i="40"/>
  <c r="K5" i="40"/>
  <c r="K6" i="40"/>
  <c r="K7" i="40"/>
  <c r="K8" i="40"/>
  <c r="K9" i="40"/>
  <c r="K10" i="40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J10" i="40"/>
  <c r="J11" i="40"/>
  <c r="J12" i="40"/>
  <c r="J13" i="40"/>
  <c r="J14" i="40"/>
  <c r="J15" i="40"/>
  <c r="J16" i="40"/>
  <c r="J17" i="40"/>
  <c r="J18" i="40"/>
  <c r="J19" i="40"/>
  <c r="J20" i="40"/>
  <c r="J21" i="40"/>
  <c r="J22" i="40"/>
  <c r="J23" i="40"/>
  <c r="J24" i="40"/>
  <c r="J25" i="40"/>
  <c r="J26" i="40"/>
  <c r="J27" i="40"/>
  <c r="J28" i="40"/>
  <c r="J29" i="40"/>
  <c r="J30" i="40"/>
  <c r="J31" i="40"/>
  <c r="J32" i="40"/>
  <c r="J33" i="40"/>
  <c r="J34" i="40"/>
  <c r="J35" i="40"/>
  <c r="J36" i="40"/>
  <c r="J37" i="40"/>
  <c r="I3" i="40"/>
  <c r="I4" i="40"/>
  <c r="I5" i="40"/>
  <c r="I6" i="40"/>
  <c r="I7" i="40"/>
  <c r="I13" i="40"/>
  <c r="I15" i="40"/>
  <c r="I16" i="40"/>
  <c r="I21" i="40"/>
  <c r="I22" i="40"/>
  <c r="I23" i="40"/>
  <c r="I24" i="40"/>
  <c r="I25" i="40"/>
  <c r="I26" i="40"/>
  <c r="I27" i="40"/>
  <c r="I28" i="40"/>
  <c r="I29" i="40"/>
  <c r="I30" i="40"/>
  <c r="I31" i="40"/>
  <c r="I32" i="40"/>
  <c r="I33" i="40"/>
  <c r="I34" i="40"/>
  <c r="I35" i="40"/>
  <c r="I36" i="40"/>
  <c r="I37" i="40"/>
  <c r="H3" i="40"/>
  <c r="H4" i="40"/>
  <c r="H5" i="40"/>
  <c r="H6" i="40"/>
  <c r="H7" i="40"/>
  <c r="H8" i="40"/>
  <c r="H9" i="40"/>
  <c r="H10" i="40"/>
  <c r="H11" i="40"/>
  <c r="H12" i="40"/>
  <c r="H13" i="40"/>
  <c r="H14" i="40"/>
  <c r="H15" i="40"/>
  <c r="H16" i="40"/>
  <c r="H17" i="40"/>
  <c r="H18" i="40"/>
  <c r="H19" i="40"/>
  <c r="H20" i="40"/>
  <c r="H21" i="40"/>
  <c r="H22" i="40"/>
  <c r="H23" i="40"/>
  <c r="H24" i="40"/>
  <c r="H25" i="40"/>
  <c r="H26" i="40"/>
  <c r="H27" i="40"/>
  <c r="H28" i="40"/>
  <c r="H29" i="40"/>
  <c r="H30" i="40"/>
  <c r="H31" i="40"/>
  <c r="H32" i="40"/>
  <c r="H33" i="40"/>
  <c r="H34" i="40"/>
  <c r="H35" i="40"/>
  <c r="H36" i="40"/>
  <c r="H37" i="40"/>
  <c r="AF2" i="40"/>
  <c r="AE2" i="40"/>
  <c r="AD2" i="40"/>
  <c r="L2" i="40"/>
  <c r="K2" i="40"/>
  <c r="I2" i="40"/>
  <c r="H2" i="40"/>
  <c r="I2" i="31"/>
  <c r="N2" i="31"/>
  <c r="U2" i="31"/>
  <c r="Z2" i="31"/>
  <c r="AD2" i="31"/>
  <c r="AG2" i="31"/>
  <c r="AH2" i="31"/>
  <c r="I3" i="31"/>
  <c r="N3" i="31"/>
  <c r="U3" i="31"/>
  <c r="Z3" i="31"/>
  <c r="AD3" i="31"/>
  <c r="AG3" i="31"/>
  <c r="AH3" i="31"/>
  <c r="I4" i="31"/>
  <c r="N4" i="31"/>
  <c r="AD4" i="31"/>
  <c r="AG4" i="31"/>
  <c r="AH4" i="31"/>
  <c r="I5" i="31"/>
  <c r="N5" i="31"/>
  <c r="AD5" i="31"/>
  <c r="AF5" i="31"/>
  <c r="AG5" i="31"/>
  <c r="AH5" i="31"/>
  <c r="I6" i="31"/>
  <c r="N6" i="31"/>
  <c r="U6" i="31"/>
  <c r="Z6" i="31"/>
  <c r="AD6" i="31"/>
  <c r="AF6" i="31"/>
  <c r="AG6" i="31"/>
  <c r="AH6" i="31"/>
  <c r="I7" i="31"/>
  <c r="N7" i="31"/>
  <c r="U7" i="31"/>
  <c r="Z7" i="31"/>
  <c r="AD7" i="31"/>
  <c r="AF7" i="31"/>
  <c r="AG7" i="31"/>
  <c r="AH7" i="31"/>
  <c r="I8" i="31"/>
  <c r="N8" i="31"/>
  <c r="AD8" i="31"/>
  <c r="AE8" i="31"/>
  <c r="AF8" i="31"/>
  <c r="AG8" i="31"/>
  <c r="AH8" i="31"/>
  <c r="I9" i="31"/>
  <c r="N9" i="31"/>
  <c r="U9" i="31"/>
  <c r="Z9" i="31"/>
  <c r="AD9" i="31"/>
  <c r="AE9" i="31"/>
  <c r="AF9" i="31"/>
  <c r="AG9" i="31"/>
  <c r="AH9" i="31"/>
  <c r="I10" i="31"/>
  <c r="N10" i="31"/>
  <c r="AD10" i="31"/>
  <c r="AE10" i="31"/>
  <c r="AF10" i="31"/>
  <c r="AG10" i="31"/>
  <c r="AH10" i="31"/>
  <c r="X24" i="31"/>
  <c r="X25" i="31"/>
  <c r="X26" i="31"/>
  <c r="X27" i="31"/>
  <c r="X28" i="31"/>
  <c r="X29" i="31"/>
  <c r="X30" i="31"/>
  <c r="X31" i="31"/>
  <c r="X32" i="31"/>
  <c r="X33" i="31"/>
  <c r="X34" i="31"/>
  <c r="X35" i="31"/>
  <c r="X36" i="31"/>
  <c r="X37" i="31"/>
  <c r="X23" i="31"/>
  <c r="T23" i="31"/>
  <c r="U23" i="31"/>
  <c r="V23" i="31"/>
  <c r="W23" i="31"/>
  <c r="T24" i="31"/>
  <c r="U24" i="31"/>
  <c r="V24" i="31"/>
  <c r="W24" i="31"/>
  <c r="T25" i="31"/>
  <c r="U25" i="31"/>
  <c r="V25" i="31"/>
  <c r="W25" i="31"/>
  <c r="T26" i="31"/>
  <c r="U26" i="31"/>
  <c r="V26" i="31"/>
  <c r="W26" i="31"/>
  <c r="T27" i="31"/>
  <c r="U27" i="31"/>
  <c r="V27" i="31"/>
  <c r="W27" i="31"/>
  <c r="T28" i="31"/>
  <c r="U28" i="31"/>
  <c r="V28" i="31"/>
  <c r="W28" i="31"/>
  <c r="T29" i="31"/>
  <c r="U29" i="31"/>
  <c r="V29" i="31"/>
  <c r="W29" i="31"/>
  <c r="T30" i="31"/>
  <c r="U30" i="31"/>
  <c r="V30" i="31"/>
  <c r="W30" i="31"/>
  <c r="T31" i="31"/>
  <c r="U31" i="31"/>
  <c r="V31" i="31"/>
  <c r="W31" i="31"/>
  <c r="T32" i="31"/>
  <c r="U32" i="31"/>
  <c r="V32" i="31"/>
  <c r="W32" i="31"/>
  <c r="T33" i="31"/>
  <c r="U33" i="31"/>
  <c r="V33" i="31"/>
  <c r="W33" i="31"/>
  <c r="T34" i="31"/>
  <c r="U34" i="31"/>
  <c r="V34" i="31"/>
  <c r="W34" i="31"/>
  <c r="T35" i="31"/>
  <c r="U35" i="31"/>
  <c r="V35" i="31"/>
  <c r="W35" i="31"/>
  <c r="T36" i="31"/>
  <c r="U36" i="31"/>
  <c r="V36" i="31"/>
  <c r="W36" i="31"/>
  <c r="T37" i="31"/>
  <c r="U37" i="31"/>
  <c r="V37" i="31"/>
  <c r="W37" i="31"/>
  <c r="U11" i="31"/>
  <c r="U12" i="31"/>
  <c r="V12" i="31"/>
  <c r="W12" i="31"/>
  <c r="U13" i="31"/>
  <c r="V13" i="31"/>
  <c r="W13" i="31"/>
  <c r="T14" i="31"/>
  <c r="U14" i="31"/>
  <c r="V14" i="31"/>
  <c r="W14" i="31"/>
  <c r="T15" i="31"/>
  <c r="U15" i="31"/>
  <c r="V15" i="31"/>
  <c r="W15" i="31"/>
  <c r="T16" i="31"/>
  <c r="U16" i="31"/>
  <c r="V16" i="31"/>
  <c r="W16" i="31"/>
  <c r="T17" i="31"/>
  <c r="U17" i="31"/>
  <c r="V17" i="31"/>
  <c r="W17" i="31"/>
  <c r="T18" i="31"/>
  <c r="U18" i="31"/>
  <c r="V18" i="31"/>
  <c r="W18" i="31"/>
  <c r="T19" i="31"/>
  <c r="U19" i="31"/>
  <c r="V19" i="31"/>
  <c r="W19" i="31"/>
  <c r="T20" i="31"/>
  <c r="U20" i="31"/>
  <c r="V20" i="31"/>
  <c r="W20" i="31"/>
  <c r="T21" i="31"/>
  <c r="U21" i="31"/>
  <c r="V21" i="31"/>
  <c r="W21" i="31"/>
  <c r="T22" i="31"/>
  <c r="U22" i="31"/>
  <c r="V22" i="31"/>
  <c r="W22" i="31"/>
  <c r="K28" i="31"/>
  <c r="L28" i="31"/>
  <c r="K29" i="31"/>
  <c r="L29" i="31"/>
  <c r="K30" i="31"/>
  <c r="L30" i="31"/>
  <c r="K31" i="31"/>
  <c r="L31" i="31"/>
  <c r="J32" i="31"/>
  <c r="K32" i="31"/>
  <c r="L32" i="31"/>
  <c r="J33" i="31"/>
  <c r="K33" i="31"/>
  <c r="L33" i="31"/>
  <c r="J34" i="31"/>
  <c r="K34" i="31"/>
  <c r="L34" i="31"/>
  <c r="J35" i="31"/>
  <c r="K35" i="31"/>
  <c r="J36" i="31"/>
  <c r="K36" i="31"/>
  <c r="J37" i="31"/>
  <c r="K37" i="31"/>
  <c r="K17" i="31"/>
  <c r="K18" i="31"/>
  <c r="K19" i="31"/>
  <c r="K20" i="31"/>
  <c r="K21" i="31"/>
  <c r="K22" i="31"/>
  <c r="K23" i="31"/>
  <c r="K24" i="31"/>
  <c r="L24" i="31"/>
  <c r="K25" i="31"/>
  <c r="L25" i="31"/>
  <c r="K26" i="31"/>
  <c r="L26" i="31"/>
  <c r="K27" i="31"/>
  <c r="L27" i="31"/>
  <c r="AD34" i="31"/>
  <c r="AE34" i="31"/>
  <c r="AF34" i="31"/>
  <c r="AD35" i="31"/>
  <c r="AE35" i="31"/>
  <c r="AF35" i="31"/>
  <c r="AD36" i="31"/>
  <c r="AE36" i="31"/>
  <c r="AF36" i="31"/>
  <c r="AD37" i="31"/>
  <c r="AE37" i="31"/>
  <c r="AF37" i="31"/>
  <c r="AD11" i="31"/>
  <c r="AE11" i="31"/>
  <c r="AF11" i="31"/>
  <c r="AD12" i="31"/>
  <c r="AE12" i="31"/>
  <c r="AD13" i="31"/>
  <c r="AE13" i="31"/>
  <c r="AD14" i="31"/>
  <c r="AE14" i="31"/>
  <c r="AF14" i="31"/>
  <c r="AD15" i="31"/>
  <c r="AE15" i="31"/>
  <c r="AF15" i="31"/>
  <c r="AD16" i="31"/>
  <c r="AE16" i="31"/>
  <c r="AF16" i="31"/>
  <c r="AD17" i="31"/>
  <c r="AE17" i="31"/>
  <c r="AF17" i="31"/>
  <c r="AD18" i="31"/>
  <c r="AE18" i="31"/>
  <c r="AF18" i="31"/>
  <c r="AD19" i="31"/>
  <c r="AE19" i="31"/>
  <c r="AF19" i="31"/>
  <c r="AD20" i="31"/>
  <c r="AE20" i="31"/>
  <c r="AF20" i="31"/>
  <c r="AD21" i="31"/>
  <c r="AE21" i="31"/>
  <c r="AF21" i="31"/>
  <c r="AD22" i="31"/>
  <c r="AE22" i="31"/>
  <c r="AF22" i="31"/>
  <c r="AD23" i="31"/>
  <c r="AE23" i="31"/>
  <c r="AF23" i="31"/>
  <c r="AD24" i="31"/>
  <c r="AE24" i="31"/>
  <c r="AF24" i="31"/>
  <c r="AD25" i="31"/>
  <c r="AE25" i="31"/>
  <c r="AF25" i="31"/>
  <c r="AD26" i="31"/>
  <c r="AE26" i="31"/>
  <c r="AF26" i="31"/>
  <c r="AD27" i="31"/>
  <c r="AE27" i="31"/>
  <c r="AF27" i="31"/>
  <c r="AD28" i="31"/>
  <c r="AE28" i="31"/>
  <c r="AF28" i="31"/>
  <c r="AD29" i="31"/>
  <c r="AE29" i="31"/>
  <c r="AF29" i="31"/>
  <c r="AD30" i="31"/>
  <c r="AE30" i="31"/>
  <c r="AF30" i="31"/>
  <c r="AD31" i="31"/>
  <c r="AE31" i="31"/>
  <c r="AF31" i="31"/>
  <c r="AD32" i="31"/>
  <c r="AE32" i="31"/>
  <c r="AF32" i="31"/>
  <c r="AD33" i="31"/>
  <c r="AE33" i="31"/>
  <c r="AF33" i="31"/>
  <c r="I11" i="31"/>
  <c r="I12" i="31"/>
  <c r="I13" i="31"/>
  <c r="I14" i="31"/>
  <c r="I15" i="31"/>
  <c r="I16" i="31"/>
  <c r="I17" i="31"/>
  <c r="I20" i="31"/>
  <c r="I21" i="31"/>
  <c r="I22" i="31"/>
  <c r="I23" i="31"/>
  <c r="I24" i="31"/>
  <c r="I25" i="31"/>
  <c r="I26" i="31"/>
  <c r="I27" i="31"/>
  <c r="I28" i="31"/>
  <c r="I29" i="31"/>
  <c r="I30" i="31"/>
  <c r="I31" i="31"/>
  <c r="I32" i="31"/>
  <c r="I33" i="31"/>
  <c r="I34" i="31"/>
  <c r="I35" i="31"/>
  <c r="I36" i="31"/>
  <c r="I37" i="31"/>
  <c r="H12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M37" i="37"/>
  <c r="N37" i="37"/>
  <c r="Y37" i="37"/>
  <c r="Z37" i="37"/>
  <c r="AG37" i="37"/>
  <c r="AH37" i="37"/>
  <c r="M36" i="37"/>
  <c r="N36" i="37"/>
  <c r="Y36" i="37"/>
  <c r="Z36" i="37"/>
  <c r="AG36" i="37"/>
  <c r="AH36" i="37"/>
  <c r="M35" i="37"/>
  <c r="N35" i="37"/>
  <c r="Y35" i="37"/>
  <c r="Z35" i="37"/>
  <c r="AG35" i="37"/>
  <c r="AH35" i="37"/>
  <c r="M34" i="37"/>
  <c r="N34" i="37"/>
  <c r="Y34" i="37"/>
  <c r="Z34" i="37"/>
  <c r="AG34" i="37"/>
  <c r="AH34" i="37"/>
  <c r="M33" i="37"/>
  <c r="N33" i="37"/>
  <c r="Y33" i="37"/>
  <c r="Z33" i="37"/>
  <c r="AG33" i="37"/>
  <c r="AH33" i="37"/>
  <c r="M32" i="37"/>
  <c r="N32" i="37"/>
  <c r="Y32" i="37"/>
  <c r="Z32" i="37"/>
  <c r="AG32" i="37"/>
  <c r="AH32" i="37"/>
  <c r="M31" i="37"/>
  <c r="N31" i="37"/>
  <c r="Y31" i="37"/>
  <c r="Z31" i="37"/>
  <c r="AG31" i="37"/>
  <c r="AH31" i="37"/>
  <c r="M30" i="37"/>
  <c r="N30" i="37"/>
  <c r="Y30" i="37"/>
  <c r="Z30" i="37"/>
  <c r="AG30" i="37"/>
  <c r="AH30" i="37"/>
  <c r="M29" i="37"/>
  <c r="N29" i="37"/>
  <c r="Y29" i="37"/>
  <c r="Z29" i="37"/>
  <c r="AG29" i="37"/>
  <c r="AH29" i="37"/>
  <c r="M28" i="37"/>
  <c r="N28" i="37"/>
  <c r="Y28" i="37"/>
  <c r="Z28" i="37"/>
  <c r="AG28" i="37"/>
  <c r="AH28" i="37"/>
  <c r="M27" i="37"/>
  <c r="N27" i="37"/>
  <c r="Y27" i="37"/>
  <c r="Z27" i="37"/>
  <c r="AG27" i="37"/>
  <c r="AH27" i="37"/>
  <c r="M26" i="37"/>
  <c r="N26" i="37"/>
  <c r="Y26" i="37"/>
  <c r="Z26" i="37"/>
  <c r="AG26" i="37"/>
  <c r="AH26" i="37"/>
  <c r="M25" i="37"/>
  <c r="N25" i="37"/>
  <c r="Y25" i="37"/>
  <c r="Z25" i="37"/>
  <c r="AG25" i="37"/>
  <c r="AH25" i="37"/>
  <c r="M24" i="37"/>
  <c r="N24" i="37"/>
  <c r="Y24" i="37"/>
  <c r="Z24" i="37"/>
  <c r="AG24" i="37"/>
  <c r="AH24" i="37"/>
  <c r="M23" i="37"/>
  <c r="N23" i="37"/>
  <c r="Y23" i="37"/>
  <c r="Z23" i="37"/>
  <c r="AG23" i="37"/>
  <c r="AH23" i="37"/>
  <c r="M22" i="37"/>
  <c r="N22" i="37"/>
  <c r="Y22" i="37"/>
  <c r="Z22" i="37"/>
  <c r="AG22" i="37"/>
  <c r="AH22" i="37"/>
  <c r="M21" i="37"/>
  <c r="N21" i="37"/>
  <c r="Y21" i="37"/>
  <c r="Z21" i="37"/>
  <c r="AG21" i="37"/>
  <c r="AH21" i="37"/>
  <c r="M20" i="37"/>
  <c r="N20" i="37"/>
  <c r="Y20" i="37"/>
  <c r="Z20" i="37"/>
  <c r="AG20" i="37"/>
  <c r="AH20" i="37"/>
  <c r="M19" i="37"/>
  <c r="N19" i="37"/>
  <c r="Y19" i="37"/>
  <c r="Z19" i="37"/>
  <c r="AG19" i="37"/>
  <c r="AH19" i="37"/>
  <c r="M18" i="37"/>
  <c r="N18" i="37"/>
  <c r="Y18" i="37"/>
  <c r="Z18" i="37"/>
  <c r="AG18" i="37"/>
  <c r="AH18" i="37"/>
  <c r="M17" i="37"/>
  <c r="N17" i="37"/>
  <c r="Y17" i="37"/>
  <c r="Z17" i="37"/>
  <c r="AG17" i="37"/>
  <c r="AH17" i="37"/>
  <c r="M16" i="37"/>
  <c r="N16" i="37"/>
  <c r="Y16" i="37"/>
  <c r="Z16" i="37"/>
  <c r="AG16" i="37"/>
  <c r="AH16" i="37"/>
  <c r="M15" i="37"/>
  <c r="N15" i="37"/>
  <c r="Y15" i="37"/>
  <c r="Z15" i="37"/>
  <c r="AG15" i="37"/>
  <c r="AH15" i="37"/>
  <c r="M14" i="37"/>
  <c r="N14" i="37"/>
  <c r="Y14" i="37"/>
  <c r="Z14" i="37"/>
  <c r="AG14" i="37"/>
  <c r="AH14" i="37"/>
  <c r="M13" i="37"/>
  <c r="N13" i="37"/>
  <c r="Y13" i="37"/>
  <c r="Z13" i="37"/>
  <c r="AG13" i="37"/>
  <c r="AH13" i="37"/>
  <c r="M12" i="37"/>
  <c r="N12" i="37"/>
  <c r="Y12" i="37"/>
  <c r="Z12" i="37"/>
  <c r="AG12" i="37"/>
  <c r="AH12" i="37"/>
  <c r="M11" i="37"/>
  <c r="N11" i="37"/>
  <c r="Z11" i="37"/>
  <c r="AG11" i="37"/>
  <c r="AH11" i="37"/>
  <c r="M10" i="37"/>
  <c r="N10" i="37"/>
  <c r="Z10" i="37"/>
  <c r="AG10" i="37"/>
  <c r="AH10" i="37"/>
  <c r="M9" i="37"/>
  <c r="N9" i="37"/>
  <c r="Z9" i="37"/>
  <c r="AG9" i="37"/>
  <c r="AH9" i="37"/>
  <c r="M8" i="37"/>
  <c r="N8" i="37"/>
  <c r="Z8" i="37"/>
  <c r="AG8" i="37"/>
  <c r="AH8" i="37"/>
  <c r="N7" i="37"/>
  <c r="Z7" i="37"/>
  <c r="AG7" i="37"/>
  <c r="AH7" i="37"/>
  <c r="Z6" i="37"/>
  <c r="AG6" i="37"/>
  <c r="AH6" i="37"/>
  <c r="Z5" i="37"/>
  <c r="AG5" i="37"/>
  <c r="AH5" i="37"/>
  <c r="Z4" i="37"/>
  <c r="AG4" i="37"/>
  <c r="AH4" i="37"/>
  <c r="Z3" i="37"/>
  <c r="AG3" i="37"/>
  <c r="AH3" i="37"/>
  <c r="Z2" i="37"/>
  <c r="AG2" i="37"/>
  <c r="AH2" i="37"/>
  <c r="M37" i="36"/>
  <c r="N37" i="36"/>
  <c r="Y37" i="36"/>
  <c r="Z37" i="36"/>
  <c r="AG37" i="36"/>
  <c r="AH37" i="36"/>
  <c r="M36" i="36"/>
  <c r="N36" i="36"/>
  <c r="Y36" i="36"/>
  <c r="Z36" i="36"/>
  <c r="AG36" i="36"/>
  <c r="AH36" i="36"/>
  <c r="M35" i="36"/>
  <c r="N35" i="36"/>
  <c r="Y35" i="36"/>
  <c r="Z35" i="36"/>
  <c r="AG35" i="36"/>
  <c r="AH35" i="36"/>
  <c r="M34" i="36"/>
  <c r="N34" i="36"/>
  <c r="Y34" i="36"/>
  <c r="Z34" i="36"/>
  <c r="AG34" i="36"/>
  <c r="AH34" i="36"/>
  <c r="M33" i="36"/>
  <c r="N33" i="36"/>
  <c r="Y33" i="36"/>
  <c r="Z33" i="36"/>
  <c r="AG33" i="36"/>
  <c r="AH33" i="36"/>
  <c r="M32" i="36"/>
  <c r="N32" i="36"/>
  <c r="Y32" i="36"/>
  <c r="Z32" i="36"/>
  <c r="AG32" i="36"/>
  <c r="AH32" i="36"/>
  <c r="M31" i="36"/>
  <c r="N31" i="36"/>
  <c r="Y31" i="36"/>
  <c r="Z31" i="36"/>
  <c r="AG31" i="36"/>
  <c r="AH31" i="36"/>
  <c r="M30" i="36"/>
  <c r="N30" i="36"/>
  <c r="Y30" i="36"/>
  <c r="Z30" i="36"/>
  <c r="AG30" i="36"/>
  <c r="AH30" i="36"/>
  <c r="M29" i="36"/>
  <c r="N29" i="36"/>
  <c r="Y29" i="36"/>
  <c r="Z29" i="36"/>
  <c r="AG29" i="36"/>
  <c r="AH29" i="36"/>
  <c r="M28" i="36"/>
  <c r="N28" i="36"/>
  <c r="Y28" i="36"/>
  <c r="Z28" i="36"/>
  <c r="AG28" i="36"/>
  <c r="AH28" i="36"/>
  <c r="M27" i="36"/>
  <c r="N27" i="36"/>
  <c r="Y27" i="36"/>
  <c r="Z27" i="36"/>
  <c r="AG27" i="36"/>
  <c r="AH27" i="36"/>
  <c r="M26" i="36"/>
  <c r="N26" i="36"/>
  <c r="Y26" i="36"/>
  <c r="Z26" i="36"/>
  <c r="AG26" i="36"/>
  <c r="AH26" i="36"/>
  <c r="M25" i="36"/>
  <c r="N25" i="36"/>
  <c r="Y25" i="36"/>
  <c r="Z25" i="36"/>
  <c r="AG25" i="36"/>
  <c r="AH25" i="36"/>
  <c r="M24" i="36"/>
  <c r="N24" i="36"/>
  <c r="Y24" i="36"/>
  <c r="Z24" i="36"/>
  <c r="AG24" i="36"/>
  <c r="AH24" i="36"/>
  <c r="M23" i="36"/>
  <c r="N23" i="36"/>
  <c r="Y23" i="36"/>
  <c r="Z23" i="36"/>
  <c r="AG23" i="36"/>
  <c r="AH23" i="36"/>
  <c r="M22" i="36"/>
  <c r="N22" i="36"/>
  <c r="Y22" i="36"/>
  <c r="Z22" i="36"/>
  <c r="AG22" i="36"/>
  <c r="AH22" i="36"/>
  <c r="M21" i="36"/>
  <c r="N21" i="36"/>
  <c r="Y21" i="36"/>
  <c r="Z21" i="36"/>
  <c r="AG21" i="36"/>
  <c r="AH21" i="36"/>
  <c r="M20" i="36"/>
  <c r="N20" i="36"/>
  <c r="Y20" i="36"/>
  <c r="Z20" i="36"/>
  <c r="AG20" i="36"/>
  <c r="AH20" i="36"/>
  <c r="M19" i="36"/>
  <c r="N19" i="36"/>
  <c r="Y19" i="36"/>
  <c r="Z19" i="36"/>
  <c r="AG19" i="36"/>
  <c r="AH19" i="36"/>
  <c r="M18" i="36"/>
  <c r="N18" i="36"/>
  <c r="Y18" i="36"/>
  <c r="Z18" i="36"/>
  <c r="AG18" i="36"/>
  <c r="AH18" i="36"/>
  <c r="M17" i="36"/>
  <c r="N17" i="36"/>
  <c r="Y17" i="36"/>
  <c r="Z17" i="36"/>
  <c r="AG17" i="36"/>
  <c r="AH17" i="36"/>
  <c r="M16" i="36"/>
  <c r="N16" i="36"/>
  <c r="Y16" i="36"/>
  <c r="Z16" i="36"/>
  <c r="AG16" i="36"/>
  <c r="AH16" i="36"/>
  <c r="M15" i="36"/>
  <c r="N15" i="36"/>
  <c r="Y15" i="36"/>
  <c r="Z15" i="36"/>
  <c r="AG15" i="36"/>
  <c r="AH15" i="36"/>
  <c r="M14" i="36"/>
  <c r="N14" i="36"/>
  <c r="Y14" i="36"/>
  <c r="Z14" i="36"/>
  <c r="AG14" i="36"/>
  <c r="AH14" i="36"/>
  <c r="M13" i="36"/>
  <c r="N13" i="36"/>
  <c r="Y13" i="36"/>
  <c r="Z13" i="36"/>
  <c r="AG13" i="36"/>
  <c r="AH13" i="36"/>
  <c r="M12" i="36"/>
  <c r="N12" i="36"/>
  <c r="Y12" i="36"/>
  <c r="Z12" i="36"/>
  <c r="AG12" i="36"/>
  <c r="AH12" i="36"/>
  <c r="M11" i="36"/>
  <c r="N11" i="36"/>
  <c r="Y11" i="36"/>
  <c r="Z11" i="36"/>
  <c r="AG11" i="36"/>
  <c r="AH11" i="36"/>
  <c r="M10" i="36"/>
  <c r="N10" i="36"/>
  <c r="Y10" i="36"/>
  <c r="Z10" i="36"/>
  <c r="AG10" i="36"/>
  <c r="AH10" i="36"/>
  <c r="M9" i="36"/>
  <c r="N9" i="36"/>
  <c r="Y9" i="36"/>
  <c r="Z9" i="36"/>
  <c r="AG9" i="36"/>
  <c r="AH9" i="36"/>
  <c r="M8" i="36"/>
  <c r="N8" i="36"/>
  <c r="Y8" i="36"/>
  <c r="Z8" i="36"/>
  <c r="AG8" i="36"/>
  <c r="AH8" i="36"/>
  <c r="M7" i="36"/>
  <c r="N7" i="36"/>
  <c r="Y7" i="36"/>
  <c r="Z7" i="36"/>
  <c r="AG7" i="36"/>
  <c r="AH7" i="36"/>
  <c r="M6" i="36"/>
  <c r="N6" i="36"/>
  <c r="Z6" i="36"/>
  <c r="AG6" i="36"/>
  <c r="AH6" i="36"/>
  <c r="M5" i="36"/>
  <c r="N5" i="36"/>
  <c r="Z5" i="36"/>
  <c r="AG5" i="36"/>
  <c r="AH5" i="36"/>
  <c r="M4" i="36"/>
  <c r="N4" i="36"/>
  <c r="Z4" i="36"/>
  <c r="AG4" i="36"/>
  <c r="AH4" i="36"/>
  <c r="M3" i="36"/>
  <c r="N3" i="36"/>
  <c r="Z3" i="36"/>
  <c r="AG3" i="36"/>
  <c r="AH3" i="36"/>
  <c r="M2" i="36"/>
  <c r="N2" i="36"/>
  <c r="Z2" i="36"/>
  <c r="AG2" i="36"/>
  <c r="AH2" i="36"/>
  <c r="M37" i="35"/>
  <c r="N37" i="35"/>
  <c r="Y37" i="35"/>
  <c r="Z37" i="35"/>
  <c r="AG37" i="35"/>
  <c r="AH37" i="35"/>
  <c r="M36" i="35"/>
  <c r="N36" i="35"/>
  <c r="Y36" i="35"/>
  <c r="Z36" i="35"/>
  <c r="AG36" i="35"/>
  <c r="AH36" i="35"/>
  <c r="M35" i="35"/>
  <c r="N35" i="35"/>
  <c r="Y35" i="35"/>
  <c r="Z35" i="35"/>
  <c r="AG35" i="35"/>
  <c r="AH35" i="35"/>
  <c r="M34" i="35"/>
  <c r="N34" i="35"/>
  <c r="Y34" i="35"/>
  <c r="Z34" i="35"/>
  <c r="AG34" i="35"/>
  <c r="AH34" i="35"/>
  <c r="M33" i="35"/>
  <c r="N33" i="35"/>
  <c r="Y33" i="35"/>
  <c r="Z33" i="35"/>
  <c r="AG33" i="35"/>
  <c r="AH33" i="35"/>
  <c r="M32" i="35"/>
  <c r="N32" i="35"/>
  <c r="Y32" i="35"/>
  <c r="Z32" i="35"/>
  <c r="AG32" i="35"/>
  <c r="AH32" i="35"/>
  <c r="M31" i="35"/>
  <c r="N31" i="35"/>
  <c r="Y31" i="35"/>
  <c r="Z31" i="35"/>
  <c r="AG31" i="35"/>
  <c r="AH31" i="35"/>
  <c r="M30" i="35"/>
  <c r="N30" i="35"/>
  <c r="Y30" i="35"/>
  <c r="Z30" i="35"/>
  <c r="AG30" i="35"/>
  <c r="AH30" i="35"/>
  <c r="M29" i="35"/>
  <c r="N29" i="35"/>
  <c r="Y29" i="35"/>
  <c r="Z29" i="35"/>
  <c r="AG29" i="35"/>
  <c r="AH29" i="35"/>
  <c r="M28" i="35"/>
  <c r="N28" i="35"/>
  <c r="Y28" i="35"/>
  <c r="Z28" i="35"/>
  <c r="AG28" i="35"/>
  <c r="AH28" i="35"/>
  <c r="M27" i="35"/>
  <c r="N27" i="35"/>
  <c r="Y27" i="35"/>
  <c r="Z27" i="35"/>
  <c r="AG27" i="35"/>
  <c r="AH27" i="35"/>
  <c r="M26" i="35"/>
  <c r="N26" i="35"/>
  <c r="Y26" i="35"/>
  <c r="Z26" i="35"/>
  <c r="AG26" i="35"/>
  <c r="AH26" i="35"/>
  <c r="M25" i="35"/>
  <c r="N25" i="35"/>
  <c r="Y25" i="35"/>
  <c r="Z25" i="35"/>
  <c r="AG25" i="35"/>
  <c r="AH25" i="35"/>
  <c r="M24" i="35"/>
  <c r="N24" i="35"/>
  <c r="Y24" i="35"/>
  <c r="Z24" i="35"/>
  <c r="AG24" i="35"/>
  <c r="AH24" i="35"/>
  <c r="M23" i="35"/>
  <c r="N23" i="35"/>
  <c r="Y23" i="35"/>
  <c r="Z23" i="35"/>
  <c r="AG23" i="35"/>
  <c r="AH23" i="35"/>
  <c r="M22" i="35"/>
  <c r="N22" i="35"/>
  <c r="Y22" i="35"/>
  <c r="Z22" i="35"/>
  <c r="AG22" i="35"/>
  <c r="AH22" i="35"/>
  <c r="M21" i="35"/>
  <c r="N21" i="35"/>
  <c r="Y21" i="35"/>
  <c r="Z21" i="35"/>
  <c r="AG21" i="35"/>
  <c r="AH21" i="35"/>
  <c r="M20" i="35"/>
  <c r="N20" i="35"/>
  <c r="Y20" i="35"/>
  <c r="Z20" i="35"/>
  <c r="AG20" i="35"/>
  <c r="AH20" i="35"/>
  <c r="M19" i="35"/>
  <c r="N19" i="35"/>
  <c r="Y19" i="35"/>
  <c r="Z19" i="35"/>
  <c r="AG19" i="35"/>
  <c r="AH19" i="35"/>
  <c r="M18" i="35"/>
  <c r="N18" i="35"/>
  <c r="Y18" i="35"/>
  <c r="Z18" i="35"/>
  <c r="AG18" i="35"/>
  <c r="AH18" i="35"/>
  <c r="M17" i="35"/>
  <c r="N17" i="35"/>
  <c r="Y17" i="35"/>
  <c r="Z17" i="35"/>
  <c r="AG17" i="35"/>
  <c r="AH17" i="35"/>
  <c r="M16" i="35"/>
  <c r="N16" i="35"/>
  <c r="Y16" i="35"/>
  <c r="Z16" i="35"/>
  <c r="AG16" i="35"/>
  <c r="AH16" i="35"/>
  <c r="M15" i="35"/>
  <c r="N15" i="35"/>
  <c r="Y15" i="35"/>
  <c r="Z15" i="35"/>
  <c r="AG15" i="35"/>
  <c r="AH15" i="35"/>
  <c r="M14" i="35"/>
  <c r="N14" i="35"/>
  <c r="Y14" i="35"/>
  <c r="Z14" i="35"/>
  <c r="AG14" i="35"/>
  <c r="AH14" i="35"/>
  <c r="M13" i="35"/>
  <c r="N13" i="35"/>
  <c r="Y13" i="35"/>
  <c r="Z13" i="35"/>
  <c r="AG13" i="35"/>
  <c r="AH13" i="35"/>
  <c r="M12" i="35"/>
  <c r="N12" i="35"/>
  <c r="Y12" i="35"/>
  <c r="Z12" i="35"/>
  <c r="AG12" i="35"/>
  <c r="AH12" i="35"/>
  <c r="M11" i="35"/>
  <c r="N11" i="35"/>
  <c r="Y11" i="35"/>
  <c r="Z11" i="35"/>
  <c r="AG11" i="35"/>
  <c r="AH11" i="35"/>
  <c r="M10" i="35"/>
  <c r="N10" i="35"/>
  <c r="Y10" i="35"/>
  <c r="Z10" i="35"/>
  <c r="AG10" i="35"/>
  <c r="AH10" i="35"/>
  <c r="M9" i="35"/>
  <c r="N9" i="35"/>
  <c r="Y9" i="35"/>
  <c r="Z9" i="35"/>
  <c r="AG9" i="35"/>
  <c r="AH9" i="35"/>
  <c r="M8" i="35"/>
  <c r="N8" i="35"/>
  <c r="Y8" i="35"/>
  <c r="Z8" i="35"/>
  <c r="AG8" i="35"/>
  <c r="AH8" i="35"/>
  <c r="M7" i="35"/>
  <c r="N7" i="35"/>
  <c r="Y7" i="35"/>
  <c r="Z7" i="35"/>
  <c r="AG7" i="35"/>
  <c r="AH7" i="35"/>
  <c r="M6" i="35"/>
  <c r="N6" i="35"/>
  <c r="Z6" i="35"/>
  <c r="AG6" i="35"/>
  <c r="AH6" i="35"/>
  <c r="M5" i="35"/>
  <c r="N5" i="35"/>
  <c r="Z5" i="35"/>
  <c r="AG5" i="35"/>
  <c r="AH5" i="35"/>
  <c r="M4" i="35"/>
  <c r="N4" i="35"/>
  <c r="Z4" i="35"/>
  <c r="AG4" i="35"/>
  <c r="AH4" i="35"/>
  <c r="M3" i="35"/>
  <c r="N3" i="35"/>
  <c r="Z3" i="35"/>
  <c r="AG3" i="35"/>
  <c r="AH3" i="35"/>
  <c r="M2" i="35"/>
  <c r="N2" i="35"/>
  <c r="Z2" i="35"/>
  <c r="AG2" i="35"/>
  <c r="AH2" i="35"/>
  <c r="M37" i="34"/>
  <c r="N37" i="34"/>
  <c r="Y37" i="34"/>
  <c r="Z37" i="34"/>
  <c r="AG37" i="34"/>
  <c r="AH37" i="34"/>
  <c r="M36" i="34"/>
  <c r="N36" i="34"/>
  <c r="Y36" i="34"/>
  <c r="Z36" i="34"/>
  <c r="AG36" i="34"/>
  <c r="AH36" i="34"/>
  <c r="M35" i="34"/>
  <c r="N35" i="34"/>
  <c r="Y35" i="34"/>
  <c r="Z35" i="34"/>
  <c r="AG35" i="34"/>
  <c r="AH35" i="34"/>
  <c r="M34" i="34"/>
  <c r="N34" i="34"/>
  <c r="Y34" i="34"/>
  <c r="Z34" i="34"/>
  <c r="AG34" i="34"/>
  <c r="AH34" i="34"/>
  <c r="M33" i="34"/>
  <c r="N33" i="34"/>
  <c r="Y33" i="34"/>
  <c r="Z33" i="34"/>
  <c r="AG33" i="34"/>
  <c r="AH33" i="34"/>
  <c r="M32" i="34"/>
  <c r="N32" i="34"/>
  <c r="Y32" i="34"/>
  <c r="Z32" i="34"/>
  <c r="AG32" i="34"/>
  <c r="AH32" i="34"/>
  <c r="M31" i="34"/>
  <c r="N31" i="34"/>
  <c r="Y31" i="34"/>
  <c r="Z31" i="34"/>
  <c r="AG31" i="34"/>
  <c r="AH31" i="34"/>
  <c r="M30" i="34"/>
  <c r="N30" i="34"/>
  <c r="Y30" i="34"/>
  <c r="Z30" i="34"/>
  <c r="AG30" i="34"/>
  <c r="AH30" i="34"/>
  <c r="M29" i="34"/>
  <c r="N29" i="34"/>
  <c r="Y29" i="34"/>
  <c r="Z29" i="34"/>
  <c r="AG29" i="34"/>
  <c r="AH29" i="34"/>
  <c r="M28" i="34"/>
  <c r="N28" i="34"/>
  <c r="Y28" i="34"/>
  <c r="Z28" i="34"/>
  <c r="AG28" i="34"/>
  <c r="AH28" i="34"/>
  <c r="M27" i="34"/>
  <c r="N27" i="34"/>
  <c r="Y27" i="34"/>
  <c r="Z27" i="34"/>
  <c r="AG27" i="34"/>
  <c r="AH27" i="34"/>
  <c r="M26" i="34"/>
  <c r="N26" i="34"/>
  <c r="Y26" i="34"/>
  <c r="Z26" i="34"/>
  <c r="AG26" i="34"/>
  <c r="AH26" i="34"/>
  <c r="M25" i="34"/>
  <c r="N25" i="34"/>
  <c r="Y25" i="34"/>
  <c r="Z25" i="34"/>
  <c r="AG25" i="34"/>
  <c r="AH25" i="34"/>
  <c r="M24" i="34"/>
  <c r="N24" i="34"/>
  <c r="Y24" i="34"/>
  <c r="Z24" i="34"/>
  <c r="AG24" i="34"/>
  <c r="AH24" i="34"/>
  <c r="M23" i="34"/>
  <c r="N23" i="34"/>
  <c r="Y23" i="34"/>
  <c r="Z23" i="34"/>
  <c r="AG23" i="34"/>
  <c r="AH23" i="34"/>
  <c r="M22" i="34"/>
  <c r="N22" i="34"/>
  <c r="Y22" i="34"/>
  <c r="Z22" i="34"/>
  <c r="AG22" i="34"/>
  <c r="AH22" i="34"/>
  <c r="M21" i="34"/>
  <c r="N21" i="34"/>
  <c r="Y21" i="34"/>
  <c r="Z21" i="34"/>
  <c r="AG21" i="34"/>
  <c r="AH21" i="34"/>
  <c r="M20" i="34"/>
  <c r="N20" i="34"/>
  <c r="Y20" i="34"/>
  <c r="Z20" i="34"/>
  <c r="AG20" i="34"/>
  <c r="AH20" i="34"/>
  <c r="M19" i="34"/>
  <c r="N19" i="34"/>
  <c r="Y19" i="34"/>
  <c r="Z19" i="34"/>
  <c r="AG19" i="34"/>
  <c r="AH19" i="34"/>
  <c r="M18" i="34"/>
  <c r="N18" i="34"/>
  <c r="Y18" i="34"/>
  <c r="Z18" i="34"/>
  <c r="AG18" i="34"/>
  <c r="AH18" i="34"/>
  <c r="M17" i="34"/>
  <c r="N17" i="34"/>
  <c r="Y17" i="34"/>
  <c r="Z17" i="34"/>
  <c r="AG17" i="34"/>
  <c r="AH17" i="34"/>
  <c r="M16" i="34"/>
  <c r="N16" i="34"/>
  <c r="Y16" i="34"/>
  <c r="Z16" i="34"/>
  <c r="AG16" i="34"/>
  <c r="AH16" i="34"/>
  <c r="M15" i="34"/>
  <c r="N15" i="34"/>
  <c r="Y15" i="34"/>
  <c r="Z15" i="34"/>
  <c r="AG15" i="34"/>
  <c r="AH15" i="34"/>
  <c r="M14" i="34"/>
  <c r="N14" i="34"/>
  <c r="Y14" i="34"/>
  <c r="Z14" i="34"/>
  <c r="AG14" i="34"/>
  <c r="AH14" i="34"/>
  <c r="M13" i="34"/>
  <c r="N13" i="34"/>
  <c r="Y13" i="34"/>
  <c r="Z13" i="34"/>
  <c r="AG13" i="34"/>
  <c r="AH13" i="34"/>
  <c r="M12" i="34"/>
  <c r="N12" i="34"/>
  <c r="Y12" i="34"/>
  <c r="Z12" i="34"/>
  <c r="AG12" i="34"/>
  <c r="AH12" i="34"/>
  <c r="M11" i="34"/>
  <c r="N11" i="34"/>
  <c r="Y11" i="34"/>
  <c r="Z11" i="34"/>
  <c r="AG11" i="34"/>
  <c r="AH11" i="34"/>
  <c r="M10" i="34"/>
  <c r="N10" i="34"/>
  <c r="Y10" i="34"/>
  <c r="Z10" i="34"/>
  <c r="AG10" i="34"/>
  <c r="AH10" i="34"/>
  <c r="M9" i="34"/>
  <c r="N9" i="34"/>
  <c r="Y9" i="34"/>
  <c r="Z9" i="34"/>
  <c r="AG9" i="34"/>
  <c r="AH9" i="34"/>
  <c r="M8" i="34"/>
  <c r="N8" i="34"/>
  <c r="Y8" i="34"/>
  <c r="Z8" i="34"/>
  <c r="AG8" i="34"/>
  <c r="AH8" i="34"/>
  <c r="M7" i="34"/>
  <c r="N7" i="34"/>
  <c r="Y7" i="34"/>
  <c r="Z7" i="34"/>
  <c r="AG7" i="34"/>
  <c r="AH7" i="34"/>
  <c r="M6" i="34"/>
  <c r="N6" i="34"/>
  <c r="Z6" i="34"/>
  <c r="AG6" i="34"/>
  <c r="AH6" i="34"/>
  <c r="M5" i="34"/>
  <c r="N5" i="34"/>
  <c r="Z5" i="34"/>
  <c r="AG5" i="34"/>
  <c r="AH5" i="34"/>
  <c r="M4" i="34"/>
  <c r="N4" i="34"/>
  <c r="Z4" i="34"/>
  <c r="AG4" i="34"/>
  <c r="AH4" i="34"/>
  <c r="M3" i="34"/>
  <c r="N3" i="34"/>
  <c r="Z3" i="34"/>
  <c r="AG3" i="34"/>
  <c r="AH3" i="34"/>
  <c r="M2" i="34"/>
  <c r="N2" i="34"/>
  <c r="Z2" i="34"/>
  <c r="AG2" i="34"/>
  <c r="AH2" i="34"/>
  <c r="M37" i="33"/>
  <c r="N37" i="33"/>
  <c r="Y37" i="33"/>
  <c r="Z37" i="33"/>
  <c r="AG37" i="33"/>
  <c r="AH37" i="33"/>
  <c r="M36" i="33"/>
  <c r="N36" i="33"/>
  <c r="Y36" i="33"/>
  <c r="Z36" i="33"/>
  <c r="AG36" i="33"/>
  <c r="AH36" i="33"/>
  <c r="M35" i="33"/>
  <c r="N35" i="33"/>
  <c r="Y35" i="33"/>
  <c r="Z35" i="33"/>
  <c r="AG35" i="33"/>
  <c r="AH35" i="33"/>
  <c r="M34" i="33"/>
  <c r="N34" i="33"/>
  <c r="Y34" i="33"/>
  <c r="Z34" i="33"/>
  <c r="AG34" i="33"/>
  <c r="AH34" i="33"/>
  <c r="M33" i="33"/>
  <c r="N33" i="33"/>
  <c r="Y33" i="33"/>
  <c r="Z33" i="33"/>
  <c r="AG33" i="33"/>
  <c r="AH33" i="33"/>
  <c r="M32" i="33"/>
  <c r="N32" i="33"/>
  <c r="Y32" i="33"/>
  <c r="Z32" i="33"/>
  <c r="AG32" i="33"/>
  <c r="AH32" i="33"/>
  <c r="M31" i="33"/>
  <c r="N31" i="33"/>
  <c r="Y31" i="33"/>
  <c r="Z31" i="33"/>
  <c r="AG31" i="33"/>
  <c r="AH31" i="33"/>
  <c r="M30" i="33"/>
  <c r="N30" i="33"/>
  <c r="Y30" i="33"/>
  <c r="Z30" i="33"/>
  <c r="AG30" i="33"/>
  <c r="AH30" i="33"/>
  <c r="M29" i="33"/>
  <c r="N29" i="33"/>
  <c r="Y29" i="33"/>
  <c r="Z29" i="33"/>
  <c r="AG29" i="33"/>
  <c r="AH29" i="33"/>
  <c r="M28" i="33"/>
  <c r="N28" i="33"/>
  <c r="Y28" i="33"/>
  <c r="Z28" i="33"/>
  <c r="AG28" i="33"/>
  <c r="AH28" i="33"/>
  <c r="M27" i="33"/>
  <c r="N27" i="33"/>
  <c r="Y27" i="33"/>
  <c r="Z27" i="33"/>
  <c r="AG27" i="33"/>
  <c r="AH27" i="33"/>
  <c r="M26" i="33"/>
  <c r="N26" i="33"/>
  <c r="Z26" i="33"/>
  <c r="AG26" i="33"/>
  <c r="AH26" i="33"/>
  <c r="M25" i="33"/>
  <c r="N25" i="33"/>
  <c r="Z25" i="33"/>
  <c r="AG25" i="33"/>
  <c r="AH25" i="33"/>
  <c r="M24" i="33"/>
  <c r="N24" i="33"/>
  <c r="Z24" i="33"/>
  <c r="AG24" i="33"/>
  <c r="AH24" i="33"/>
  <c r="M23" i="33"/>
  <c r="N23" i="33"/>
  <c r="Z23" i="33"/>
  <c r="AG23" i="33"/>
  <c r="AH23" i="33"/>
  <c r="M22" i="33"/>
  <c r="N22" i="33"/>
  <c r="Z22" i="33"/>
  <c r="AG22" i="33"/>
  <c r="AH22" i="33"/>
  <c r="M21" i="33"/>
  <c r="N21" i="33"/>
  <c r="Z21" i="33"/>
  <c r="AG21" i="33"/>
  <c r="AH21" i="33"/>
  <c r="M20" i="33"/>
  <c r="N20" i="33"/>
  <c r="Z20" i="33"/>
  <c r="AG20" i="33"/>
  <c r="AH20" i="33"/>
  <c r="M19" i="33"/>
  <c r="N19" i="33"/>
  <c r="Z19" i="33"/>
  <c r="AG19" i="33"/>
  <c r="AH19" i="33"/>
  <c r="M18" i="33"/>
  <c r="N18" i="33"/>
  <c r="Z18" i="33"/>
  <c r="AG18" i="33"/>
  <c r="AH18" i="33"/>
  <c r="N17" i="33"/>
  <c r="Z17" i="33"/>
  <c r="AG17" i="33"/>
  <c r="AH17" i="33"/>
  <c r="N16" i="33"/>
  <c r="Z16" i="33"/>
  <c r="AG16" i="33"/>
  <c r="AH16" i="33"/>
  <c r="N15" i="33"/>
  <c r="Z15" i="33"/>
  <c r="AG15" i="33"/>
  <c r="AH15" i="33"/>
  <c r="N14" i="33"/>
  <c r="Z14" i="33"/>
  <c r="AG14" i="33"/>
  <c r="AH14" i="33"/>
  <c r="N13" i="33"/>
  <c r="Z13" i="33"/>
  <c r="AH13" i="33"/>
  <c r="Z12" i="33"/>
  <c r="AH12" i="33"/>
  <c r="M37" i="32"/>
  <c r="N37" i="32"/>
  <c r="Y37" i="32"/>
  <c r="Z37" i="32"/>
  <c r="AG37" i="32"/>
  <c r="AH37" i="32"/>
  <c r="M36" i="32"/>
  <c r="N36" i="32"/>
  <c r="Y36" i="32"/>
  <c r="Z36" i="32"/>
  <c r="AG36" i="32"/>
  <c r="AH36" i="32"/>
  <c r="M35" i="32"/>
  <c r="N35" i="32"/>
  <c r="Y35" i="32"/>
  <c r="Z35" i="32"/>
  <c r="AG35" i="32"/>
  <c r="AH35" i="32"/>
  <c r="M34" i="32"/>
  <c r="N34" i="32"/>
  <c r="Y34" i="32"/>
  <c r="Z34" i="32"/>
  <c r="AG34" i="32"/>
  <c r="AH34" i="32"/>
  <c r="M33" i="32"/>
  <c r="N33" i="32"/>
  <c r="Y33" i="32"/>
  <c r="Z33" i="32"/>
  <c r="AG33" i="32"/>
  <c r="AH33" i="32"/>
  <c r="M32" i="32"/>
  <c r="N32" i="32"/>
  <c r="Y32" i="32"/>
  <c r="Z32" i="32"/>
  <c r="AG32" i="32"/>
  <c r="AH32" i="32"/>
  <c r="M31" i="32"/>
  <c r="N31" i="32"/>
  <c r="Y31" i="32"/>
  <c r="Z31" i="32"/>
  <c r="AG31" i="32"/>
  <c r="AH31" i="32"/>
  <c r="M30" i="32"/>
  <c r="N30" i="32"/>
  <c r="Y30" i="32"/>
  <c r="Z30" i="32"/>
  <c r="AG30" i="32"/>
  <c r="AH30" i="32"/>
  <c r="M29" i="32"/>
  <c r="N29" i="32"/>
  <c r="Y29" i="32"/>
  <c r="Z29" i="32"/>
  <c r="AG29" i="32"/>
  <c r="AH29" i="32"/>
  <c r="M28" i="32"/>
  <c r="N28" i="32"/>
  <c r="Y28" i="32"/>
  <c r="Z28" i="32"/>
  <c r="AG28" i="32"/>
  <c r="AH28" i="32"/>
  <c r="M27" i="32"/>
  <c r="N27" i="32"/>
  <c r="Y27" i="32"/>
  <c r="Z27" i="32"/>
  <c r="AG27" i="32"/>
  <c r="AH27" i="32"/>
  <c r="M26" i="32"/>
  <c r="N26" i="32"/>
  <c r="Y26" i="32"/>
  <c r="Z26" i="32"/>
  <c r="AG26" i="32"/>
  <c r="AH26" i="32"/>
  <c r="M25" i="32"/>
  <c r="N25" i="32"/>
  <c r="Y25" i="32"/>
  <c r="Z25" i="32"/>
  <c r="AG25" i="32"/>
  <c r="AH25" i="32"/>
  <c r="M24" i="32"/>
  <c r="N24" i="32"/>
  <c r="Y24" i="32"/>
  <c r="Z24" i="32"/>
  <c r="AG24" i="32"/>
  <c r="AH24" i="32"/>
  <c r="M23" i="32"/>
  <c r="N23" i="32"/>
  <c r="Y23" i="32"/>
  <c r="Z23" i="32"/>
  <c r="AG23" i="32"/>
  <c r="AH23" i="32"/>
  <c r="M22" i="32"/>
  <c r="N22" i="32"/>
  <c r="Y22" i="32"/>
  <c r="Z22" i="32"/>
  <c r="AG22" i="32"/>
  <c r="AH22" i="32"/>
  <c r="M21" i="32"/>
  <c r="N21" i="32"/>
  <c r="Y21" i="32"/>
  <c r="Z21" i="32"/>
  <c r="AG21" i="32"/>
  <c r="AH21" i="32"/>
  <c r="M20" i="32"/>
  <c r="N20" i="32"/>
  <c r="Y20" i="32"/>
  <c r="Z20" i="32"/>
  <c r="AG20" i="32"/>
  <c r="AH20" i="32"/>
  <c r="M19" i="32"/>
  <c r="N19" i="32"/>
  <c r="Y19" i="32"/>
  <c r="Z19" i="32"/>
  <c r="AG19" i="32"/>
  <c r="AH19" i="32"/>
  <c r="M18" i="32"/>
  <c r="N18" i="32"/>
  <c r="Y18" i="32"/>
  <c r="Z18" i="32"/>
  <c r="AG18" i="32"/>
  <c r="AH18" i="32"/>
  <c r="M17" i="32"/>
  <c r="N17" i="32"/>
  <c r="Y17" i="32"/>
  <c r="Z17" i="32"/>
  <c r="AG17" i="32"/>
  <c r="AH17" i="32"/>
  <c r="N16" i="32"/>
  <c r="Y16" i="32"/>
  <c r="Z16" i="32"/>
  <c r="AG16" i="32"/>
  <c r="AH16" i="32"/>
  <c r="M37" i="40"/>
  <c r="N37" i="40"/>
  <c r="Y37" i="40"/>
  <c r="Z37" i="40"/>
  <c r="AG37" i="40"/>
  <c r="AH37" i="40"/>
  <c r="M36" i="40"/>
  <c r="N36" i="40"/>
  <c r="Y36" i="40"/>
  <c r="Z36" i="40"/>
  <c r="AG36" i="40"/>
  <c r="AH36" i="40"/>
  <c r="M35" i="40"/>
  <c r="N35" i="40"/>
  <c r="Y35" i="40"/>
  <c r="Z35" i="40"/>
  <c r="AG35" i="40"/>
  <c r="AH35" i="40"/>
  <c r="M34" i="40"/>
  <c r="N34" i="40"/>
  <c r="Y34" i="40"/>
  <c r="Z34" i="40"/>
  <c r="AG34" i="40"/>
  <c r="AH34" i="40"/>
  <c r="M33" i="40"/>
  <c r="N33" i="40"/>
  <c r="Y33" i="40"/>
  <c r="Z33" i="40"/>
  <c r="AG33" i="40"/>
  <c r="AH33" i="40"/>
  <c r="M32" i="40"/>
  <c r="N32" i="40"/>
  <c r="Y32" i="40"/>
  <c r="Z32" i="40"/>
  <c r="AG32" i="40"/>
  <c r="AH32" i="40"/>
  <c r="M31" i="40"/>
  <c r="N31" i="40"/>
  <c r="Y31" i="40"/>
  <c r="Z31" i="40"/>
  <c r="AG31" i="40"/>
  <c r="AH31" i="40"/>
  <c r="M30" i="40"/>
  <c r="N30" i="40"/>
  <c r="Y30" i="40"/>
  <c r="Z30" i="40"/>
  <c r="AG30" i="40"/>
  <c r="AH30" i="40"/>
  <c r="M29" i="40"/>
  <c r="N29" i="40"/>
  <c r="Y29" i="40"/>
  <c r="Z29" i="40"/>
  <c r="AG29" i="40"/>
  <c r="AH29" i="40"/>
  <c r="M28" i="40"/>
  <c r="N28" i="40"/>
  <c r="Y28" i="40"/>
  <c r="Z28" i="40"/>
  <c r="AG28" i="40"/>
  <c r="AH28" i="40"/>
  <c r="M27" i="40"/>
  <c r="N27" i="40"/>
  <c r="Y27" i="40"/>
  <c r="Z27" i="40"/>
  <c r="AG27" i="40"/>
  <c r="AH27" i="40"/>
  <c r="M26" i="40"/>
  <c r="N26" i="40"/>
  <c r="Y26" i="40"/>
  <c r="Z26" i="40"/>
  <c r="AG26" i="40"/>
  <c r="AH26" i="40"/>
  <c r="M25" i="40"/>
  <c r="N25" i="40"/>
  <c r="Y25" i="40"/>
  <c r="Z25" i="40"/>
  <c r="AG25" i="40"/>
  <c r="AH25" i="40"/>
  <c r="M24" i="40"/>
  <c r="N24" i="40"/>
  <c r="Y24" i="40"/>
  <c r="Z24" i="40"/>
  <c r="AG24" i="40"/>
  <c r="AH24" i="40"/>
  <c r="M23" i="40"/>
  <c r="N23" i="40"/>
  <c r="Y23" i="40"/>
  <c r="Z23" i="40"/>
  <c r="AG23" i="40"/>
  <c r="AH23" i="40"/>
  <c r="M22" i="40"/>
  <c r="N22" i="40"/>
  <c r="Y22" i="40"/>
  <c r="Z22" i="40"/>
  <c r="AG22" i="40"/>
  <c r="AH22" i="40"/>
  <c r="M21" i="40"/>
  <c r="N21" i="40"/>
  <c r="Y21" i="40"/>
  <c r="Z21" i="40"/>
  <c r="AG21" i="40"/>
  <c r="AH21" i="40"/>
  <c r="M20" i="40"/>
  <c r="N20" i="40"/>
  <c r="Y20" i="40"/>
  <c r="Z20" i="40"/>
  <c r="AG20" i="40"/>
  <c r="AH20" i="40"/>
  <c r="M19" i="40"/>
  <c r="N19" i="40"/>
  <c r="Y19" i="40"/>
  <c r="Z19" i="40"/>
  <c r="AG19" i="40"/>
  <c r="AH19" i="40"/>
  <c r="M18" i="40"/>
  <c r="N18" i="40"/>
  <c r="Y18" i="40"/>
  <c r="Z18" i="40"/>
  <c r="AG18" i="40"/>
  <c r="AH18" i="40"/>
  <c r="M17" i="40"/>
  <c r="N17" i="40"/>
  <c r="Y17" i="40"/>
  <c r="Z17" i="40"/>
  <c r="AG17" i="40"/>
  <c r="AH17" i="40"/>
  <c r="M16" i="40"/>
  <c r="N16" i="40"/>
  <c r="Y16" i="40"/>
  <c r="Z16" i="40"/>
  <c r="AG16" i="40"/>
  <c r="AH16" i="40"/>
  <c r="M15" i="40"/>
  <c r="N15" i="40"/>
  <c r="Y15" i="40"/>
  <c r="Z15" i="40"/>
  <c r="AG15" i="40"/>
  <c r="AH15" i="40"/>
  <c r="M14" i="40"/>
  <c r="N14" i="40"/>
  <c r="Y14" i="40"/>
  <c r="Z14" i="40"/>
  <c r="AG14" i="40"/>
  <c r="AH14" i="40"/>
  <c r="M13" i="40"/>
  <c r="N13" i="40"/>
  <c r="Y13" i="40"/>
  <c r="Z13" i="40"/>
  <c r="AG13" i="40"/>
  <c r="AH13" i="40"/>
  <c r="M12" i="40"/>
  <c r="N12" i="40"/>
  <c r="Y12" i="40"/>
  <c r="Z12" i="40"/>
  <c r="AG12" i="40"/>
  <c r="AH12" i="40"/>
  <c r="M11" i="40"/>
  <c r="N11" i="40"/>
  <c r="Y11" i="40"/>
  <c r="Z11" i="40"/>
  <c r="AG11" i="40"/>
  <c r="AH11" i="40"/>
  <c r="M10" i="40"/>
  <c r="N10" i="40"/>
  <c r="Y10" i="40"/>
  <c r="Z10" i="40"/>
  <c r="AG10" i="40"/>
  <c r="AH10" i="40"/>
  <c r="M9" i="40"/>
  <c r="N9" i="40"/>
  <c r="Y9" i="40"/>
  <c r="Z9" i="40"/>
  <c r="AG9" i="40"/>
  <c r="AH9" i="40"/>
  <c r="M8" i="40"/>
  <c r="N8" i="40"/>
  <c r="Y8" i="40"/>
  <c r="Z8" i="40"/>
  <c r="AG8" i="40"/>
  <c r="AH8" i="40"/>
  <c r="M7" i="40"/>
  <c r="N7" i="40"/>
  <c r="Y7" i="40"/>
  <c r="Z7" i="40"/>
  <c r="AG7" i="40"/>
  <c r="AH7" i="40"/>
  <c r="M6" i="40"/>
  <c r="N6" i="40"/>
  <c r="Z6" i="40"/>
  <c r="AG6" i="40"/>
  <c r="AH6" i="40"/>
  <c r="M5" i="40"/>
  <c r="N5" i="40"/>
  <c r="Z5" i="40"/>
  <c r="AG5" i="40"/>
  <c r="AH5" i="40"/>
  <c r="M4" i="40"/>
  <c r="N4" i="40"/>
  <c r="Z4" i="40"/>
  <c r="AG4" i="40"/>
  <c r="AH4" i="40"/>
  <c r="M3" i="40"/>
  <c r="N3" i="40"/>
  <c r="Z3" i="40"/>
  <c r="AG3" i="40"/>
  <c r="AH3" i="40"/>
  <c r="M2" i="40"/>
  <c r="N2" i="40"/>
  <c r="Z2" i="40"/>
  <c r="AG2" i="40"/>
  <c r="AH2" i="40"/>
  <c r="M37" i="31"/>
  <c r="N37" i="31"/>
  <c r="Y37" i="31"/>
  <c r="Z37" i="31"/>
  <c r="AG37" i="31"/>
  <c r="AH37" i="31"/>
  <c r="M36" i="31"/>
  <c r="N36" i="31"/>
  <c r="Y36" i="31"/>
  <c r="Z36" i="31"/>
  <c r="AG36" i="31"/>
  <c r="AH36" i="31"/>
  <c r="M35" i="31"/>
  <c r="N35" i="31"/>
  <c r="Y35" i="31"/>
  <c r="Z35" i="31"/>
  <c r="AG35" i="31"/>
  <c r="AH35" i="31"/>
  <c r="M34" i="31"/>
  <c r="N34" i="31"/>
  <c r="Y34" i="31"/>
  <c r="Z34" i="31"/>
  <c r="AG34" i="31"/>
  <c r="AH34" i="31"/>
  <c r="M33" i="31"/>
  <c r="N33" i="31"/>
  <c r="Y33" i="31"/>
  <c r="Z33" i="31"/>
  <c r="AG33" i="31"/>
  <c r="AH33" i="31"/>
  <c r="M32" i="31"/>
  <c r="N32" i="31"/>
  <c r="Y32" i="31"/>
  <c r="Z32" i="31"/>
  <c r="AG32" i="31"/>
  <c r="AH32" i="31"/>
  <c r="M31" i="31"/>
  <c r="N31" i="31"/>
  <c r="Y31" i="31"/>
  <c r="Z31" i="31"/>
  <c r="AG31" i="31"/>
  <c r="AH31" i="31"/>
  <c r="M30" i="31"/>
  <c r="N30" i="31"/>
  <c r="Y30" i="31"/>
  <c r="Z30" i="31"/>
  <c r="AG30" i="31"/>
  <c r="AH30" i="31"/>
  <c r="M29" i="31"/>
  <c r="N29" i="31"/>
  <c r="Y29" i="31"/>
  <c r="Z29" i="31"/>
  <c r="AG29" i="31"/>
  <c r="AH29" i="31"/>
  <c r="M28" i="31"/>
  <c r="N28" i="31"/>
  <c r="Y28" i="31"/>
  <c r="Z28" i="31"/>
  <c r="AG28" i="31"/>
  <c r="AH28" i="31"/>
  <c r="M27" i="31"/>
  <c r="N27" i="31"/>
  <c r="Y27" i="31"/>
  <c r="Z27" i="31"/>
  <c r="AG27" i="31"/>
  <c r="AH27" i="31"/>
  <c r="M26" i="31"/>
  <c r="N26" i="31"/>
  <c r="Y26" i="31"/>
  <c r="Z26" i="31"/>
  <c r="AG26" i="31"/>
  <c r="AH26" i="31"/>
  <c r="M25" i="31"/>
  <c r="N25" i="31"/>
  <c r="Y25" i="31"/>
  <c r="Z25" i="31"/>
  <c r="AG25" i="31"/>
  <c r="AH25" i="31"/>
  <c r="M24" i="31"/>
  <c r="N24" i="31"/>
  <c r="Y24" i="31"/>
  <c r="Z24" i="31"/>
  <c r="AG24" i="31"/>
  <c r="AH24" i="31"/>
  <c r="M23" i="31"/>
  <c r="N23" i="31"/>
  <c r="Y23" i="31"/>
  <c r="Z23" i="31"/>
  <c r="AG23" i="31"/>
  <c r="AH23" i="31"/>
  <c r="M22" i="31"/>
  <c r="N22" i="31"/>
  <c r="Y22" i="31"/>
  <c r="Z22" i="31"/>
  <c r="AG22" i="31"/>
  <c r="AH22" i="31"/>
  <c r="M21" i="31"/>
  <c r="N21" i="31"/>
  <c r="Y21" i="31"/>
  <c r="Z21" i="31"/>
  <c r="AG21" i="31"/>
  <c r="AH21" i="31"/>
  <c r="M20" i="31"/>
  <c r="N20" i="31"/>
  <c r="Y20" i="31"/>
  <c r="Z20" i="31"/>
  <c r="AG20" i="31"/>
  <c r="AH20" i="31"/>
  <c r="M19" i="31"/>
  <c r="N19" i="31"/>
  <c r="Y19" i="31"/>
  <c r="Z19" i="31"/>
  <c r="AG19" i="31"/>
  <c r="AH19" i="31"/>
  <c r="M18" i="31"/>
  <c r="N18" i="31"/>
  <c r="Y18" i="31"/>
  <c r="Z18" i="31"/>
  <c r="AG18" i="31"/>
  <c r="AH18" i="31"/>
  <c r="M17" i="31"/>
  <c r="N17" i="31"/>
  <c r="Y17" i="31"/>
  <c r="Z17" i="31"/>
  <c r="AG17" i="31"/>
  <c r="AH17" i="31"/>
  <c r="N16" i="31"/>
  <c r="Y16" i="31"/>
  <c r="Z16" i="31"/>
  <c r="AG16" i="31"/>
  <c r="AH16" i="31"/>
  <c r="N15" i="31"/>
  <c r="Y15" i="31"/>
  <c r="Z15" i="31"/>
  <c r="AG15" i="31"/>
  <c r="AH15" i="31"/>
  <c r="N14" i="31"/>
  <c r="Y14" i="31"/>
  <c r="Z14" i="31"/>
  <c r="AG14" i="31"/>
  <c r="AH14" i="31"/>
  <c r="N13" i="31"/>
  <c r="Y13" i="31"/>
  <c r="Z13" i="31"/>
  <c r="AG13" i="31"/>
  <c r="AH13" i="31"/>
  <c r="N12" i="31"/>
  <c r="Y12" i="31"/>
  <c r="Z12" i="31"/>
  <c r="AG12" i="31"/>
  <c r="AH12" i="31"/>
  <c r="N11" i="31"/>
  <c r="Z11" i="31"/>
  <c r="AG11" i="31"/>
  <c r="AH11" i="31"/>
  <c r="X12" i="30"/>
  <c r="X13" i="30"/>
  <c r="X14" i="30"/>
  <c r="X15" i="30"/>
  <c r="X16" i="30"/>
  <c r="X17" i="30"/>
  <c r="X18" i="30"/>
  <c r="X19" i="30"/>
  <c r="X20" i="30"/>
  <c r="X21" i="30"/>
  <c r="X22" i="30"/>
  <c r="X23" i="30"/>
  <c r="X24" i="30"/>
  <c r="X25" i="30"/>
  <c r="X26" i="30"/>
  <c r="X27" i="30"/>
  <c r="X28" i="30"/>
  <c r="X29" i="30"/>
  <c r="X30" i="30"/>
  <c r="X31" i="30"/>
  <c r="X32" i="30"/>
  <c r="X33" i="30"/>
  <c r="X34" i="30"/>
  <c r="X35" i="30"/>
  <c r="X36" i="30"/>
  <c r="X37" i="30"/>
  <c r="X11" i="30"/>
  <c r="V8" i="30"/>
  <c r="W8" i="30"/>
  <c r="V9" i="30"/>
  <c r="W9" i="30"/>
  <c r="V10" i="30"/>
  <c r="W10" i="30"/>
  <c r="V11" i="30"/>
  <c r="W11" i="30"/>
  <c r="V12" i="30"/>
  <c r="W12" i="30"/>
  <c r="V13" i="30"/>
  <c r="W13" i="30"/>
  <c r="V14" i="30"/>
  <c r="W14" i="30"/>
  <c r="V15" i="30"/>
  <c r="W15" i="30"/>
  <c r="V16" i="30"/>
  <c r="W16" i="30"/>
  <c r="V17" i="30"/>
  <c r="W17" i="30"/>
  <c r="V18" i="30"/>
  <c r="W18" i="30"/>
  <c r="V19" i="30"/>
  <c r="W19" i="30"/>
  <c r="V20" i="30"/>
  <c r="W20" i="30"/>
  <c r="V21" i="30"/>
  <c r="W21" i="30"/>
  <c r="V22" i="30"/>
  <c r="W22" i="30"/>
  <c r="V23" i="30"/>
  <c r="W23" i="30"/>
  <c r="V24" i="30"/>
  <c r="W24" i="30"/>
  <c r="V25" i="30"/>
  <c r="W25" i="30"/>
  <c r="V26" i="30"/>
  <c r="W26" i="30"/>
  <c r="V27" i="30"/>
  <c r="W27" i="30"/>
  <c r="V28" i="30"/>
  <c r="W28" i="30"/>
  <c r="V29" i="30"/>
  <c r="W29" i="30"/>
  <c r="V30" i="30"/>
  <c r="W30" i="30"/>
  <c r="V31" i="30"/>
  <c r="W31" i="30"/>
  <c r="V32" i="30"/>
  <c r="W32" i="30"/>
  <c r="V33" i="30"/>
  <c r="W33" i="30"/>
  <c r="V34" i="30"/>
  <c r="W34" i="30"/>
  <c r="V35" i="30"/>
  <c r="W35" i="30"/>
  <c r="V36" i="30"/>
  <c r="W36" i="30"/>
  <c r="V37" i="30"/>
  <c r="W37" i="30"/>
  <c r="W7" i="30"/>
  <c r="V7" i="30"/>
  <c r="U3" i="30"/>
  <c r="U4" i="30"/>
  <c r="U5" i="30"/>
  <c r="U6" i="30"/>
  <c r="U7" i="30"/>
  <c r="U8" i="30"/>
  <c r="U9" i="30"/>
  <c r="U10" i="30"/>
  <c r="U11" i="30"/>
  <c r="U12" i="30"/>
  <c r="U13" i="30"/>
  <c r="U14" i="30"/>
  <c r="U15" i="30"/>
  <c r="U16" i="30"/>
  <c r="U17" i="30"/>
  <c r="U18" i="30"/>
  <c r="U19" i="30"/>
  <c r="U20" i="30"/>
  <c r="U21" i="30"/>
  <c r="U22" i="30"/>
  <c r="U23" i="30"/>
  <c r="U24" i="30"/>
  <c r="U25" i="30"/>
  <c r="U26" i="30"/>
  <c r="U27" i="30"/>
  <c r="U28" i="30"/>
  <c r="U29" i="30"/>
  <c r="U30" i="30"/>
  <c r="U31" i="30"/>
  <c r="U32" i="30"/>
  <c r="U33" i="30"/>
  <c r="U34" i="30"/>
  <c r="U35" i="30"/>
  <c r="U36" i="30"/>
  <c r="U37" i="30"/>
  <c r="U2" i="30"/>
  <c r="T3" i="30"/>
  <c r="T4" i="30"/>
  <c r="T5" i="30"/>
  <c r="T6" i="30"/>
  <c r="T7" i="30"/>
  <c r="T8" i="30"/>
  <c r="T9" i="30"/>
  <c r="T10" i="30"/>
  <c r="T11" i="30"/>
  <c r="T12" i="30"/>
  <c r="T13" i="30"/>
  <c r="T14" i="30"/>
  <c r="T15" i="30"/>
  <c r="T16" i="30"/>
  <c r="T17" i="30"/>
  <c r="T18" i="30"/>
  <c r="T19" i="30"/>
  <c r="T20" i="30"/>
  <c r="T21" i="30"/>
  <c r="T22" i="30"/>
  <c r="T23" i="30"/>
  <c r="T24" i="30"/>
  <c r="T25" i="30"/>
  <c r="T26" i="30"/>
  <c r="T27" i="30"/>
  <c r="T28" i="30"/>
  <c r="T29" i="30"/>
  <c r="T30" i="30"/>
  <c r="T31" i="30"/>
  <c r="T32" i="30"/>
  <c r="T33" i="30"/>
  <c r="T34" i="30"/>
  <c r="T35" i="30"/>
  <c r="T36" i="30"/>
  <c r="T37" i="30"/>
  <c r="T2" i="30"/>
  <c r="Y36" i="30"/>
  <c r="Z36" i="30"/>
  <c r="AD36" i="30"/>
  <c r="AE36" i="30"/>
  <c r="AG36" i="30"/>
  <c r="H36" i="30"/>
  <c r="I36" i="30"/>
  <c r="J36" i="30"/>
  <c r="K36" i="30"/>
  <c r="L36" i="30"/>
  <c r="M36" i="30"/>
  <c r="N36" i="30"/>
  <c r="AH36" i="30"/>
  <c r="Y37" i="30"/>
  <c r="Z37" i="30"/>
  <c r="AD37" i="30"/>
  <c r="AE37" i="30"/>
  <c r="AG37" i="30"/>
  <c r="H37" i="30"/>
  <c r="I37" i="30"/>
  <c r="J37" i="30"/>
  <c r="K37" i="30"/>
  <c r="L37" i="30"/>
  <c r="M37" i="30"/>
  <c r="N37" i="30"/>
  <c r="AH37" i="30"/>
  <c r="AD34" i="30"/>
  <c r="AE34" i="30"/>
  <c r="AD35" i="30"/>
  <c r="AE35" i="30"/>
  <c r="AD3" i="30"/>
  <c r="AE3" i="30"/>
  <c r="AF3" i="30"/>
  <c r="AD4" i="30"/>
  <c r="AE4" i="30"/>
  <c r="AF4" i="30"/>
  <c r="AD5" i="30"/>
  <c r="AE5" i="30"/>
  <c r="AF5" i="30"/>
  <c r="AD6" i="30"/>
  <c r="AE6" i="30"/>
  <c r="AF6" i="30"/>
  <c r="AD7" i="30"/>
  <c r="AE7" i="30"/>
  <c r="AF7" i="30"/>
  <c r="AD8" i="30"/>
  <c r="AE8" i="30"/>
  <c r="AF8" i="30"/>
  <c r="AD9" i="30"/>
  <c r="AE9" i="30"/>
  <c r="AF9" i="30"/>
  <c r="AD10" i="30"/>
  <c r="AE10" i="30"/>
  <c r="AF10" i="30"/>
  <c r="AD11" i="30"/>
  <c r="AE11" i="30"/>
  <c r="AF11" i="30"/>
  <c r="AD12" i="30"/>
  <c r="AE12" i="30"/>
  <c r="AF12" i="30"/>
  <c r="AD13" i="30"/>
  <c r="AE13" i="30"/>
  <c r="AF13" i="30"/>
  <c r="AD14" i="30"/>
  <c r="AE14" i="30"/>
  <c r="AF14" i="30"/>
  <c r="AD15" i="30"/>
  <c r="AE15" i="30"/>
  <c r="AF15" i="30"/>
  <c r="AD16" i="30"/>
  <c r="AE16" i="30"/>
  <c r="AF16" i="30"/>
  <c r="AD17" i="30"/>
  <c r="AE17" i="30"/>
  <c r="AF17" i="30"/>
  <c r="AD18" i="30"/>
  <c r="AE18" i="30"/>
  <c r="AF18" i="30"/>
  <c r="AD19" i="30"/>
  <c r="AE19" i="30"/>
  <c r="AF19" i="30"/>
  <c r="AD20" i="30"/>
  <c r="AE20" i="30"/>
  <c r="AF20" i="30"/>
  <c r="AD21" i="30"/>
  <c r="AE21" i="30"/>
  <c r="AF21" i="30"/>
  <c r="AD22" i="30"/>
  <c r="AE22" i="30"/>
  <c r="AF22" i="30"/>
  <c r="AD23" i="30"/>
  <c r="AE23" i="30"/>
  <c r="AF23" i="30"/>
  <c r="AD24" i="30"/>
  <c r="AE24" i="30"/>
  <c r="AF24" i="30"/>
  <c r="AD25" i="30"/>
  <c r="AE25" i="30"/>
  <c r="AF25" i="30"/>
  <c r="AD26" i="30"/>
  <c r="AE26" i="30"/>
  <c r="AF26" i="30"/>
  <c r="AD27" i="30"/>
  <c r="AE27" i="30"/>
  <c r="AF27" i="30"/>
  <c r="AD28" i="30"/>
  <c r="AE28" i="30"/>
  <c r="AF28" i="30"/>
  <c r="AD29" i="30"/>
  <c r="AE29" i="30"/>
  <c r="AF29" i="30"/>
  <c r="AD30" i="30"/>
  <c r="AE30" i="30"/>
  <c r="AF30" i="30"/>
  <c r="AD31" i="30"/>
  <c r="AE31" i="30"/>
  <c r="AF31" i="30"/>
  <c r="AD32" i="30"/>
  <c r="AE32" i="30"/>
  <c r="AF32" i="30"/>
  <c r="AD33" i="30"/>
  <c r="AE33" i="30"/>
  <c r="AF33" i="30"/>
  <c r="AF2" i="30"/>
  <c r="AE2" i="30"/>
  <c r="AD2" i="30"/>
  <c r="H24" i="30"/>
  <c r="I24" i="30"/>
  <c r="J24" i="30"/>
  <c r="K24" i="30"/>
  <c r="L24" i="30"/>
  <c r="M24" i="30"/>
  <c r="H25" i="30"/>
  <c r="I25" i="30"/>
  <c r="J25" i="30"/>
  <c r="K25" i="30"/>
  <c r="L25" i="30"/>
  <c r="M25" i="30"/>
  <c r="H26" i="30"/>
  <c r="I26" i="30"/>
  <c r="J26" i="30"/>
  <c r="K26" i="30"/>
  <c r="L26" i="30"/>
  <c r="M26" i="30"/>
  <c r="H27" i="30"/>
  <c r="I27" i="30"/>
  <c r="J27" i="30"/>
  <c r="K27" i="30"/>
  <c r="L27" i="30"/>
  <c r="M27" i="30"/>
  <c r="H28" i="30"/>
  <c r="I28" i="30"/>
  <c r="J28" i="30"/>
  <c r="K28" i="30"/>
  <c r="L28" i="30"/>
  <c r="M28" i="30"/>
  <c r="H29" i="30"/>
  <c r="I29" i="30"/>
  <c r="J29" i="30"/>
  <c r="K29" i="30"/>
  <c r="L29" i="30"/>
  <c r="M29" i="30"/>
  <c r="H30" i="30"/>
  <c r="I30" i="30"/>
  <c r="J30" i="30"/>
  <c r="K30" i="30"/>
  <c r="L30" i="30"/>
  <c r="M30" i="30"/>
  <c r="H31" i="30"/>
  <c r="I31" i="30"/>
  <c r="J31" i="30"/>
  <c r="K31" i="30"/>
  <c r="L31" i="30"/>
  <c r="M31" i="30"/>
  <c r="H32" i="30"/>
  <c r="I32" i="30"/>
  <c r="J32" i="30"/>
  <c r="K32" i="30"/>
  <c r="L32" i="30"/>
  <c r="M32" i="30"/>
  <c r="H33" i="30"/>
  <c r="I33" i="30"/>
  <c r="J33" i="30"/>
  <c r="K33" i="30"/>
  <c r="L33" i="30"/>
  <c r="M33" i="30"/>
  <c r="H34" i="30"/>
  <c r="I34" i="30"/>
  <c r="J34" i="30"/>
  <c r="K34" i="30"/>
  <c r="L34" i="30"/>
  <c r="M34" i="30"/>
  <c r="H35" i="30"/>
  <c r="I35" i="30"/>
  <c r="J35" i="30"/>
  <c r="K35" i="30"/>
  <c r="L35" i="30"/>
  <c r="M35" i="30"/>
  <c r="H3" i="30"/>
  <c r="I3" i="30"/>
  <c r="J3" i="30"/>
  <c r="K3" i="30"/>
  <c r="M3" i="30"/>
  <c r="H4" i="30"/>
  <c r="I4" i="30"/>
  <c r="J4" i="30"/>
  <c r="K4" i="30"/>
  <c r="M4" i="30"/>
  <c r="H5" i="30"/>
  <c r="I5" i="30"/>
  <c r="J5" i="30"/>
  <c r="K5" i="30"/>
  <c r="M5" i="30"/>
  <c r="H6" i="30"/>
  <c r="I6" i="30"/>
  <c r="J6" i="30"/>
  <c r="K6" i="30"/>
  <c r="M6" i="30"/>
  <c r="H7" i="30"/>
  <c r="I7" i="30"/>
  <c r="J7" i="30"/>
  <c r="K7" i="30"/>
  <c r="L7" i="30"/>
  <c r="M7" i="30"/>
  <c r="H8" i="30"/>
  <c r="I8" i="30"/>
  <c r="J8" i="30"/>
  <c r="K8" i="30"/>
  <c r="M8" i="30"/>
  <c r="H9" i="30"/>
  <c r="I9" i="30"/>
  <c r="J9" i="30"/>
  <c r="K9" i="30"/>
  <c r="M9" i="30"/>
  <c r="H10" i="30"/>
  <c r="I10" i="30"/>
  <c r="J10" i="30"/>
  <c r="K10" i="30"/>
  <c r="L10" i="30"/>
  <c r="M10" i="30"/>
  <c r="H11" i="30"/>
  <c r="I11" i="30"/>
  <c r="J11" i="30"/>
  <c r="K11" i="30"/>
  <c r="L11" i="30"/>
  <c r="M11" i="30"/>
  <c r="H12" i="30"/>
  <c r="I12" i="30"/>
  <c r="J12" i="30"/>
  <c r="K12" i="30"/>
  <c r="L12" i="30"/>
  <c r="M12" i="30"/>
  <c r="H13" i="30"/>
  <c r="I13" i="30"/>
  <c r="J13" i="30"/>
  <c r="K13" i="30"/>
  <c r="L13" i="30"/>
  <c r="M13" i="30"/>
  <c r="H14" i="30"/>
  <c r="I14" i="30"/>
  <c r="J14" i="30"/>
  <c r="K14" i="30"/>
  <c r="L14" i="30"/>
  <c r="M14" i="30"/>
  <c r="H15" i="30"/>
  <c r="I15" i="30"/>
  <c r="J15" i="30"/>
  <c r="K15" i="30"/>
  <c r="L15" i="30"/>
  <c r="M15" i="30"/>
  <c r="H16" i="30"/>
  <c r="I16" i="30"/>
  <c r="J16" i="30"/>
  <c r="K16" i="30"/>
  <c r="L16" i="30"/>
  <c r="M16" i="30"/>
  <c r="H17" i="30"/>
  <c r="I17" i="30"/>
  <c r="J17" i="30"/>
  <c r="K17" i="30"/>
  <c r="L17" i="30"/>
  <c r="M17" i="30"/>
  <c r="H18" i="30"/>
  <c r="I18" i="30"/>
  <c r="J18" i="30"/>
  <c r="K18" i="30"/>
  <c r="L18" i="30"/>
  <c r="M18" i="30"/>
  <c r="H19" i="30"/>
  <c r="I19" i="30"/>
  <c r="J19" i="30"/>
  <c r="K19" i="30"/>
  <c r="L19" i="30"/>
  <c r="M19" i="30"/>
  <c r="H20" i="30"/>
  <c r="I20" i="30"/>
  <c r="J20" i="30"/>
  <c r="K20" i="30"/>
  <c r="L20" i="30"/>
  <c r="M20" i="30"/>
  <c r="H21" i="30"/>
  <c r="I21" i="30"/>
  <c r="J21" i="30"/>
  <c r="K21" i="30"/>
  <c r="L21" i="30"/>
  <c r="M21" i="30"/>
  <c r="H22" i="30"/>
  <c r="I22" i="30"/>
  <c r="J22" i="30"/>
  <c r="K22" i="30"/>
  <c r="L22" i="30"/>
  <c r="M22" i="30"/>
  <c r="H23" i="30"/>
  <c r="I23" i="30"/>
  <c r="J23" i="30"/>
  <c r="K23" i="30"/>
  <c r="L23" i="30"/>
  <c r="M23" i="30"/>
  <c r="L2" i="30"/>
  <c r="K2" i="30"/>
  <c r="J2" i="30"/>
  <c r="I2" i="30"/>
  <c r="H2" i="30"/>
  <c r="X9" i="28"/>
  <c r="X10" i="28"/>
  <c r="X11" i="28"/>
  <c r="X12" i="28"/>
  <c r="X13" i="28"/>
  <c r="X14" i="28"/>
  <c r="X15" i="28"/>
  <c r="X16" i="28"/>
  <c r="X17" i="28"/>
  <c r="X18" i="28"/>
  <c r="X19" i="28"/>
  <c r="X20" i="28"/>
  <c r="X21" i="28"/>
  <c r="X22" i="28"/>
  <c r="X23" i="28"/>
  <c r="X24" i="28"/>
  <c r="X25" i="28"/>
  <c r="X26" i="28"/>
  <c r="X27" i="28"/>
  <c r="X28" i="28"/>
  <c r="X29" i="28"/>
  <c r="X30" i="28"/>
  <c r="X31" i="28"/>
  <c r="X32" i="28"/>
  <c r="X33" i="28"/>
  <c r="X34" i="28"/>
  <c r="X35" i="28"/>
  <c r="X36" i="28"/>
  <c r="X37" i="28"/>
  <c r="X8" i="28"/>
  <c r="U18" i="28"/>
  <c r="V18" i="28"/>
  <c r="W18" i="28"/>
  <c r="U19" i="28"/>
  <c r="V19" i="28"/>
  <c r="W19" i="28"/>
  <c r="U20" i="28"/>
  <c r="V20" i="28"/>
  <c r="W20" i="28"/>
  <c r="U21" i="28"/>
  <c r="V21" i="28"/>
  <c r="W21" i="28"/>
  <c r="U22" i="28"/>
  <c r="V22" i="28"/>
  <c r="W22" i="28"/>
  <c r="U23" i="28"/>
  <c r="V23" i="28"/>
  <c r="W23" i="28"/>
  <c r="U24" i="28"/>
  <c r="V24" i="28"/>
  <c r="W24" i="28"/>
  <c r="U25" i="28"/>
  <c r="V25" i="28"/>
  <c r="W25" i="28"/>
  <c r="U26" i="28"/>
  <c r="V26" i="28"/>
  <c r="W26" i="28"/>
  <c r="U27" i="28"/>
  <c r="V27" i="28"/>
  <c r="W27" i="28"/>
  <c r="U28" i="28"/>
  <c r="V28" i="28"/>
  <c r="W28" i="28"/>
  <c r="U29" i="28"/>
  <c r="V29" i="28"/>
  <c r="W29" i="28"/>
  <c r="U30" i="28"/>
  <c r="V30" i="28"/>
  <c r="W30" i="28"/>
  <c r="U31" i="28"/>
  <c r="V31" i="28"/>
  <c r="W31" i="28"/>
  <c r="U32" i="28"/>
  <c r="V32" i="28"/>
  <c r="W32" i="28"/>
  <c r="U33" i="28"/>
  <c r="V33" i="28"/>
  <c r="W33" i="28"/>
  <c r="U34" i="28"/>
  <c r="V34" i="28"/>
  <c r="W34" i="28"/>
  <c r="U35" i="28"/>
  <c r="V35" i="28"/>
  <c r="W35" i="28"/>
  <c r="U36" i="28"/>
  <c r="V36" i="28"/>
  <c r="W36" i="28"/>
  <c r="U37" i="28"/>
  <c r="V37" i="28"/>
  <c r="W37" i="28"/>
  <c r="U3" i="28"/>
  <c r="U4" i="28"/>
  <c r="U5" i="28"/>
  <c r="U6" i="28"/>
  <c r="U7" i="28"/>
  <c r="U8" i="28"/>
  <c r="U9" i="28"/>
  <c r="U10" i="28"/>
  <c r="U11" i="28"/>
  <c r="U12" i="28"/>
  <c r="V12" i="28"/>
  <c r="W12" i="28"/>
  <c r="U13" i="28"/>
  <c r="V13" i="28"/>
  <c r="W13" i="28"/>
  <c r="U14" i="28"/>
  <c r="V14" i="28"/>
  <c r="W14" i="28"/>
  <c r="U15" i="28"/>
  <c r="V15" i="28"/>
  <c r="W15" i="28"/>
  <c r="U16" i="28"/>
  <c r="V16" i="28"/>
  <c r="W16" i="28"/>
  <c r="U17" i="28"/>
  <c r="V17" i="28"/>
  <c r="W17" i="28"/>
  <c r="U2" i="28"/>
  <c r="T2" i="28"/>
  <c r="T3" i="28"/>
  <c r="T4" i="28"/>
  <c r="T5" i="28"/>
  <c r="T6" i="28"/>
  <c r="T7" i="28"/>
  <c r="T8" i="28"/>
  <c r="T9" i="28"/>
  <c r="T10" i="28"/>
  <c r="T11" i="28"/>
  <c r="T12" i="28"/>
  <c r="T13" i="28"/>
  <c r="T14" i="28"/>
  <c r="T15" i="28"/>
  <c r="T16" i="28"/>
  <c r="T17" i="28"/>
  <c r="T18" i="28"/>
  <c r="T19" i="28"/>
  <c r="T20" i="28"/>
  <c r="T21" i="28"/>
  <c r="T22" i="28"/>
  <c r="T23" i="28"/>
  <c r="T24" i="28"/>
  <c r="T25" i="28"/>
  <c r="T26" i="28"/>
  <c r="T27" i="28"/>
  <c r="T28" i="28"/>
  <c r="T29" i="28"/>
  <c r="T30" i="28"/>
  <c r="T31" i="28"/>
  <c r="T32" i="28"/>
  <c r="T33" i="28"/>
  <c r="T34" i="28"/>
  <c r="T35" i="28"/>
  <c r="T36" i="28"/>
  <c r="T37" i="28"/>
  <c r="AD3" i="28"/>
  <c r="AE3" i="28"/>
  <c r="AF3" i="28"/>
  <c r="AD4" i="28"/>
  <c r="AE4" i="28"/>
  <c r="AF4" i="28"/>
  <c r="AD5" i="28"/>
  <c r="AE5" i="28"/>
  <c r="AF5" i="28"/>
  <c r="AD6" i="28"/>
  <c r="AE6" i="28"/>
  <c r="AF6" i="28"/>
  <c r="AD7" i="28"/>
  <c r="AE7" i="28"/>
  <c r="AF7" i="28"/>
  <c r="AD8" i="28"/>
  <c r="AE8" i="28"/>
  <c r="AF8" i="28"/>
  <c r="AD9" i="28"/>
  <c r="AE9" i="28"/>
  <c r="AF9" i="28"/>
  <c r="AD10" i="28"/>
  <c r="AE10" i="28"/>
  <c r="AF10" i="28"/>
  <c r="AD11" i="28"/>
  <c r="AE11" i="28"/>
  <c r="AF11" i="28"/>
  <c r="AD12" i="28"/>
  <c r="AE12" i="28"/>
  <c r="AF12" i="28"/>
  <c r="AD13" i="28"/>
  <c r="AE13" i="28"/>
  <c r="AF13" i="28"/>
  <c r="AD14" i="28"/>
  <c r="AE14" i="28"/>
  <c r="AF14" i="28"/>
  <c r="AD15" i="28"/>
  <c r="AE15" i="28"/>
  <c r="AF15" i="28"/>
  <c r="AD16" i="28"/>
  <c r="AE16" i="28"/>
  <c r="AF16" i="28"/>
  <c r="AD17" i="28"/>
  <c r="AE17" i="28"/>
  <c r="AF17" i="28"/>
  <c r="AD18" i="28"/>
  <c r="AE18" i="28"/>
  <c r="AF18" i="28"/>
  <c r="AD19" i="28"/>
  <c r="AE19" i="28"/>
  <c r="AF19" i="28"/>
  <c r="AD20" i="28"/>
  <c r="AE20" i="28"/>
  <c r="AF20" i="28"/>
  <c r="AD21" i="28"/>
  <c r="AE21" i="28"/>
  <c r="AF21" i="28"/>
  <c r="AD22" i="28"/>
  <c r="AE22" i="28"/>
  <c r="AF22" i="28"/>
  <c r="AD23" i="28"/>
  <c r="AE23" i="28"/>
  <c r="AF23" i="28"/>
  <c r="AD24" i="28"/>
  <c r="AE24" i="28"/>
  <c r="AF24" i="28"/>
  <c r="AD25" i="28"/>
  <c r="AE25" i="28"/>
  <c r="AF25" i="28"/>
  <c r="AD26" i="28"/>
  <c r="AE26" i="28"/>
  <c r="AF26" i="28"/>
  <c r="AD27" i="28"/>
  <c r="AE27" i="28"/>
  <c r="AF27" i="28"/>
  <c r="AD28" i="28"/>
  <c r="AE28" i="28"/>
  <c r="AF28" i="28"/>
  <c r="AD29" i="28"/>
  <c r="AE29" i="28"/>
  <c r="AF29" i="28"/>
  <c r="AD30" i="28"/>
  <c r="AE30" i="28"/>
  <c r="AF30" i="28"/>
  <c r="AD31" i="28"/>
  <c r="AE31" i="28"/>
  <c r="AF31" i="28"/>
  <c r="AD32" i="28"/>
  <c r="AE32" i="28"/>
  <c r="AF32" i="28"/>
  <c r="AD33" i="28"/>
  <c r="AE33" i="28"/>
  <c r="AF33" i="28"/>
  <c r="AD34" i="28"/>
  <c r="AE34" i="28"/>
  <c r="AF34" i="28"/>
  <c r="AD35" i="28"/>
  <c r="AE35" i="28"/>
  <c r="AF35" i="28"/>
  <c r="AD36" i="28"/>
  <c r="AE36" i="28"/>
  <c r="AF36" i="28"/>
  <c r="AD37" i="28"/>
  <c r="AE37" i="28"/>
  <c r="AF37" i="28"/>
  <c r="AF2" i="28"/>
  <c r="AE2" i="28"/>
  <c r="AD2" i="28"/>
  <c r="K3" i="28"/>
  <c r="L3" i="28"/>
  <c r="K4" i="28"/>
  <c r="L4" i="28"/>
  <c r="K5" i="28"/>
  <c r="L5" i="28"/>
  <c r="K6" i="28"/>
  <c r="L6" i="28"/>
  <c r="K7" i="28"/>
  <c r="L7" i="28"/>
  <c r="K8" i="28"/>
  <c r="L8" i="28"/>
  <c r="K9" i="28"/>
  <c r="L9" i="28"/>
  <c r="K10" i="28"/>
  <c r="L10" i="28"/>
  <c r="K11" i="28"/>
  <c r="L11" i="28"/>
  <c r="K12" i="28"/>
  <c r="L12" i="28"/>
  <c r="K13" i="28"/>
  <c r="L13" i="28"/>
  <c r="K14" i="28"/>
  <c r="L14" i="28"/>
  <c r="K15" i="28"/>
  <c r="L15" i="28"/>
  <c r="K16" i="28"/>
  <c r="L16" i="28"/>
  <c r="K17" i="28"/>
  <c r="L17" i="28"/>
  <c r="K18" i="28"/>
  <c r="L18" i="28"/>
  <c r="K19" i="28"/>
  <c r="L19" i="28"/>
  <c r="K20" i="28"/>
  <c r="L20" i="28"/>
  <c r="K21" i="28"/>
  <c r="L21" i="28"/>
  <c r="K22" i="28"/>
  <c r="L22" i="28"/>
  <c r="K23" i="28"/>
  <c r="L23" i="28"/>
  <c r="K24" i="28"/>
  <c r="L24" i="28"/>
  <c r="K25" i="28"/>
  <c r="L25" i="28"/>
  <c r="K26" i="28"/>
  <c r="L26" i="28"/>
  <c r="K27" i="28"/>
  <c r="L27" i="28"/>
  <c r="K28" i="28"/>
  <c r="L28" i="28"/>
  <c r="K29" i="28"/>
  <c r="L29" i="28"/>
  <c r="K30" i="28"/>
  <c r="L30" i="28"/>
  <c r="K31" i="28"/>
  <c r="L31" i="28"/>
  <c r="K32" i="28"/>
  <c r="L32" i="28"/>
  <c r="K33" i="28"/>
  <c r="L33" i="28"/>
  <c r="K34" i="28"/>
  <c r="L34" i="28"/>
  <c r="L35" i="28"/>
  <c r="L36" i="28"/>
  <c r="L37" i="28"/>
  <c r="L2" i="28"/>
  <c r="M3" i="28"/>
  <c r="M4" i="28"/>
  <c r="M5" i="28"/>
  <c r="M6" i="28"/>
  <c r="M7" i="28"/>
  <c r="M8" i="28"/>
  <c r="M9" i="28"/>
  <c r="M10" i="28"/>
  <c r="M11" i="28"/>
  <c r="J12" i="28"/>
  <c r="M12" i="28"/>
  <c r="J13" i="28"/>
  <c r="M13" i="28"/>
  <c r="J14" i="28"/>
  <c r="M14" i="28"/>
  <c r="J15" i="28"/>
  <c r="M15" i="28"/>
  <c r="J16" i="28"/>
  <c r="M16" i="28"/>
  <c r="J17" i="28"/>
  <c r="M17" i="28"/>
  <c r="J18" i="28"/>
  <c r="M18" i="28"/>
  <c r="J19" i="28"/>
  <c r="M19" i="28"/>
  <c r="J20" i="28"/>
  <c r="M20" i="28"/>
  <c r="J21" i="28"/>
  <c r="M21" i="28"/>
  <c r="J22" i="28"/>
  <c r="M22" i="28"/>
  <c r="J23" i="28"/>
  <c r="M23" i="28"/>
  <c r="J24" i="28"/>
  <c r="M24" i="28"/>
  <c r="J25" i="28"/>
  <c r="M25" i="28"/>
  <c r="J26" i="28"/>
  <c r="M26" i="28"/>
  <c r="J27" i="28"/>
  <c r="M27" i="28"/>
  <c r="J28" i="28"/>
  <c r="M28" i="28"/>
  <c r="J29" i="28"/>
  <c r="M29" i="28"/>
  <c r="J30" i="28"/>
  <c r="M30" i="28"/>
  <c r="J31" i="28"/>
  <c r="M31" i="28"/>
  <c r="J32" i="28"/>
  <c r="M32" i="28"/>
  <c r="J33" i="28"/>
  <c r="M33" i="28"/>
  <c r="J34" i="28"/>
  <c r="M34" i="28"/>
  <c r="J35" i="28"/>
  <c r="M35" i="28"/>
  <c r="J36" i="28"/>
  <c r="M36" i="28"/>
  <c r="J37" i="28"/>
  <c r="M37" i="28"/>
  <c r="K2" i="28"/>
  <c r="I26" i="28"/>
  <c r="I27" i="28"/>
  <c r="I28" i="28"/>
  <c r="I29" i="28"/>
  <c r="I30" i="28"/>
  <c r="I31" i="28"/>
  <c r="I32" i="28"/>
  <c r="I33" i="28"/>
  <c r="I34" i="28"/>
  <c r="I35" i="28"/>
  <c r="I36" i="28"/>
  <c r="I37" i="28"/>
  <c r="I20" i="28"/>
  <c r="I21" i="28"/>
  <c r="I22" i="28"/>
  <c r="I23" i="28"/>
  <c r="I24" i="28"/>
  <c r="I25" i="28"/>
  <c r="I3" i="28"/>
  <c r="I4" i="28"/>
  <c r="I5" i="28"/>
  <c r="I6" i="28"/>
  <c r="I7" i="28"/>
  <c r="I8" i="28"/>
  <c r="I9" i="28"/>
  <c r="I10" i="28"/>
  <c r="I11" i="28"/>
  <c r="I12" i="28"/>
  <c r="I13" i="28"/>
  <c r="I14" i="28"/>
  <c r="I15" i="28"/>
  <c r="I16" i="28"/>
  <c r="I17" i="28"/>
  <c r="I18" i="28"/>
  <c r="I19" i="28"/>
  <c r="I2" i="28"/>
  <c r="H12" i="28"/>
  <c r="H13" i="28"/>
  <c r="H14" i="28"/>
  <c r="H15" i="28"/>
  <c r="H16" i="28"/>
  <c r="H17" i="28"/>
  <c r="H18" i="28"/>
  <c r="H19" i="28"/>
  <c r="H20" i="28"/>
  <c r="H21" i="28"/>
  <c r="H22" i="28"/>
  <c r="H23" i="28"/>
  <c r="H24" i="28"/>
  <c r="H25" i="28"/>
  <c r="H26" i="28"/>
  <c r="H27" i="28"/>
  <c r="H28" i="28"/>
  <c r="H29" i="28"/>
  <c r="H30" i="28"/>
  <c r="H31" i="28"/>
  <c r="H32" i="28"/>
  <c r="H33" i="28"/>
  <c r="H34" i="28"/>
  <c r="H35" i="28"/>
  <c r="H36" i="28"/>
  <c r="H37" i="28"/>
  <c r="H8" i="28"/>
  <c r="H9" i="28"/>
  <c r="H10" i="28"/>
  <c r="H11" i="28"/>
  <c r="H7" i="28"/>
  <c r="H3" i="28"/>
  <c r="H4" i="28"/>
  <c r="H5" i="28"/>
  <c r="H6" i="28"/>
  <c r="H2" i="28"/>
  <c r="L17" i="25"/>
  <c r="M17" i="25"/>
  <c r="N17" i="25"/>
  <c r="L18" i="25"/>
  <c r="M18" i="25"/>
  <c r="N18" i="25"/>
  <c r="N19" i="25"/>
  <c r="N20" i="25"/>
  <c r="N21" i="25"/>
  <c r="I2" i="24"/>
  <c r="I3" i="24"/>
  <c r="X23" i="29"/>
  <c r="X24" i="29"/>
  <c r="X25" i="29"/>
  <c r="X26" i="29"/>
  <c r="X27" i="29"/>
  <c r="X28" i="29"/>
  <c r="X29" i="29"/>
  <c r="X30" i="29"/>
  <c r="X31" i="29"/>
  <c r="X32" i="29"/>
  <c r="X33" i="29"/>
  <c r="X34" i="29"/>
  <c r="X35" i="29"/>
  <c r="X36" i="29"/>
  <c r="X37" i="29"/>
  <c r="X5" i="29"/>
  <c r="X7" i="29"/>
  <c r="X9" i="29"/>
  <c r="X10" i="29"/>
  <c r="X11" i="29"/>
  <c r="X12" i="29"/>
  <c r="X13" i="29"/>
  <c r="X14" i="29"/>
  <c r="X15" i="29"/>
  <c r="X16" i="29"/>
  <c r="X17" i="29"/>
  <c r="X18" i="29"/>
  <c r="X19" i="29"/>
  <c r="X20" i="29"/>
  <c r="X21" i="29"/>
  <c r="X22" i="29"/>
  <c r="V7" i="29"/>
  <c r="W7" i="29"/>
  <c r="V8" i="29"/>
  <c r="W8" i="29"/>
  <c r="V9" i="29"/>
  <c r="W9" i="29"/>
  <c r="V10" i="29"/>
  <c r="W10" i="29"/>
  <c r="V11" i="29"/>
  <c r="W11" i="29"/>
  <c r="V12" i="29"/>
  <c r="W12" i="29"/>
  <c r="V13" i="29"/>
  <c r="W13" i="29"/>
  <c r="V14" i="29"/>
  <c r="W14" i="29"/>
  <c r="V15" i="29"/>
  <c r="W15" i="29"/>
  <c r="V16" i="29"/>
  <c r="W16" i="29"/>
  <c r="V17" i="29"/>
  <c r="W17" i="29"/>
  <c r="V18" i="29"/>
  <c r="W18" i="29"/>
  <c r="V19" i="29"/>
  <c r="W19" i="29"/>
  <c r="V20" i="29"/>
  <c r="W20" i="29"/>
  <c r="V21" i="29"/>
  <c r="W21" i="29"/>
  <c r="V22" i="29"/>
  <c r="W22" i="29"/>
  <c r="V23" i="29"/>
  <c r="W23" i="29"/>
  <c r="V24" i="29"/>
  <c r="W24" i="29"/>
  <c r="V25" i="29"/>
  <c r="W25" i="29"/>
  <c r="V26" i="29"/>
  <c r="W26" i="29"/>
  <c r="V27" i="29"/>
  <c r="W27" i="29"/>
  <c r="V28" i="29"/>
  <c r="W28" i="29"/>
  <c r="V29" i="29"/>
  <c r="W29" i="29"/>
  <c r="V30" i="29"/>
  <c r="W30" i="29"/>
  <c r="V31" i="29"/>
  <c r="W31" i="29"/>
  <c r="V32" i="29"/>
  <c r="W32" i="29"/>
  <c r="V33" i="29"/>
  <c r="W33" i="29"/>
  <c r="V34" i="29"/>
  <c r="W34" i="29"/>
  <c r="V35" i="29"/>
  <c r="W35" i="29"/>
  <c r="V36" i="29"/>
  <c r="W36" i="29"/>
  <c r="V37" i="29"/>
  <c r="W37" i="29"/>
  <c r="U3" i="29"/>
  <c r="U4" i="29"/>
  <c r="U5" i="29"/>
  <c r="U6" i="29"/>
  <c r="U7" i="29"/>
  <c r="U8" i="29"/>
  <c r="U9" i="29"/>
  <c r="U10" i="29"/>
  <c r="U11" i="29"/>
  <c r="U12" i="29"/>
  <c r="U13" i="29"/>
  <c r="U14" i="29"/>
  <c r="U15" i="29"/>
  <c r="U16" i="29"/>
  <c r="U17" i="29"/>
  <c r="U18" i="29"/>
  <c r="U19" i="29"/>
  <c r="U20" i="29"/>
  <c r="U21" i="29"/>
  <c r="U22" i="29"/>
  <c r="U23" i="29"/>
  <c r="U24" i="29"/>
  <c r="U25" i="29"/>
  <c r="U26" i="29"/>
  <c r="U27" i="29"/>
  <c r="U28" i="29"/>
  <c r="U29" i="29"/>
  <c r="U30" i="29"/>
  <c r="U31" i="29"/>
  <c r="U32" i="29"/>
  <c r="U33" i="29"/>
  <c r="U34" i="29"/>
  <c r="U35" i="29"/>
  <c r="U36" i="29"/>
  <c r="U37" i="29"/>
  <c r="U2" i="29"/>
  <c r="T4" i="29"/>
  <c r="T5" i="29"/>
  <c r="T6" i="29"/>
  <c r="T7" i="29"/>
  <c r="T8" i="29"/>
  <c r="T9" i="29"/>
  <c r="T10" i="29"/>
  <c r="T11" i="29"/>
  <c r="T12" i="29"/>
  <c r="T13" i="29"/>
  <c r="T14" i="29"/>
  <c r="T15" i="29"/>
  <c r="T16" i="29"/>
  <c r="T17" i="29"/>
  <c r="T18" i="29"/>
  <c r="T19" i="29"/>
  <c r="T20" i="29"/>
  <c r="T21" i="29"/>
  <c r="T22" i="29"/>
  <c r="T23" i="29"/>
  <c r="T24" i="29"/>
  <c r="T25" i="29"/>
  <c r="T26" i="29"/>
  <c r="T27" i="29"/>
  <c r="T28" i="29"/>
  <c r="T29" i="29"/>
  <c r="T30" i="29"/>
  <c r="T31" i="29"/>
  <c r="T32" i="29"/>
  <c r="T33" i="29"/>
  <c r="T34" i="29"/>
  <c r="T35" i="29"/>
  <c r="T36" i="29"/>
  <c r="T37" i="29"/>
  <c r="T3" i="29"/>
  <c r="T2" i="29"/>
  <c r="AF2" i="29"/>
  <c r="AD3" i="29"/>
  <c r="AE3" i="29"/>
  <c r="AF3" i="29"/>
  <c r="AD4" i="29"/>
  <c r="AE4" i="29"/>
  <c r="AD5" i="29"/>
  <c r="AE5" i="29"/>
  <c r="AD6" i="29"/>
  <c r="AE6" i="29"/>
  <c r="AD7" i="29"/>
  <c r="AE7" i="29"/>
  <c r="AF7" i="29"/>
  <c r="AD8" i="29"/>
  <c r="AE8" i="29"/>
  <c r="AD9" i="29"/>
  <c r="AE9" i="29"/>
  <c r="AD10" i="29"/>
  <c r="AE10" i="29"/>
  <c r="AD11" i="29"/>
  <c r="AE11" i="29"/>
  <c r="AF11" i="29"/>
  <c r="AD12" i="29"/>
  <c r="AE12" i="29"/>
  <c r="AF12" i="29"/>
  <c r="AD13" i="29"/>
  <c r="AE13" i="29"/>
  <c r="AF13" i="29"/>
  <c r="AD14" i="29"/>
  <c r="AE14" i="29"/>
  <c r="AF14" i="29"/>
  <c r="AD15" i="29"/>
  <c r="AE15" i="29"/>
  <c r="AF15" i="29"/>
  <c r="AD16" i="29"/>
  <c r="AE16" i="29"/>
  <c r="AF16" i="29"/>
  <c r="AD17" i="29"/>
  <c r="AE17" i="29"/>
  <c r="AF17" i="29"/>
  <c r="AD18" i="29"/>
  <c r="AE18" i="29"/>
  <c r="AF18" i="29"/>
  <c r="AD19" i="29"/>
  <c r="AE19" i="29"/>
  <c r="AF19" i="29"/>
  <c r="AD20" i="29"/>
  <c r="AE20" i="29"/>
  <c r="AF20" i="29"/>
  <c r="AD21" i="29"/>
  <c r="AE21" i="29"/>
  <c r="AF21" i="29"/>
  <c r="AD22" i="29"/>
  <c r="AE22" i="29"/>
  <c r="AF22" i="29"/>
  <c r="AD23" i="29"/>
  <c r="AE23" i="29"/>
  <c r="AF23" i="29"/>
  <c r="AD24" i="29"/>
  <c r="AE24" i="29"/>
  <c r="AF24" i="29"/>
  <c r="AD25" i="29"/>
  <c r="AE25" i="29"/>
  <c r="AF25" i="29"/>
  <c r="AD26" i="29"/>
  <c r="AE26" i="29"/>
  <c r="AF26" i="29"/>
  <c r="AD27" i="29"/>
  <c r="AE27" i="29"/>
  <c r="AF27" i="29"/>
  <c r="AD28" i="29"/>
  <c r="AE28" i="29"/>
  <c r="AF28" i="29"/>
  <c r="AD29" i="29"/>
  <c r="AE29" i="29"/>
  <c r="AF29" i="29"/>
  <c r="AD30" i="29"/>
  <c r="AE30" i="29"/>
  <c r="AF30" i="29"/>
  <c r="AD31" i="29"/>
  <c r="AE31" i="29"/>
  <c r="AF31" i="29"/>
  <c r="AD32" i="29"/>
  <c r="AE32" i="29"/>
  <c r="AF32" i="29"/>
  <c r="AD33" i="29"/>
  <c r="AE33" i="29"/>
  <c r="AF33" i="29"/>
  <c r="AD34" i="29"/>
  <c r="AE34" i="29"/>
  <c r="AF34" i="29"/>
  <c r="AD35" i="29"/>
  <c r="AE35" i="29"/>
  <c r="AD36" i="29"/>
  <c r="AE36" i="29"/>
  <c r="AD37" i="29"/>
  <c r="AE37" i="29"/>
  <c r="AE2" i="29"/>
  <c r="AD2" i="29"/>
  <c r="H23" i="29"/>
  <c r="I23" i="29"/>
  <c r="J23" i="29"/>
  <c r="K23" i="29"/>
  <c r="L23" i="29"/>
  <c r="H24" i="29"/>
  <c r="J24" i="29"/>
  <c r="K24" i="29"/>
  <c r="L24" i="29"/>
  <c r="H25" i="29"/>
  <c r="I25" i="29"/>
  <c r="J25" i="29"/>
  <c r="K25" i="29"/>
  <c r="L25" i="29"/>
  <c r="H26" i="29"/>
  <c r="I26" i="29"/>
  <c r="J26" i="29"/>
  <c r="K26" i="29"/>
  <c r="L26" i="29"/>
  <c r="H27" i="29"/>
  <c r="I27" i="29"/>
  <c r="J27" i="29"/>
  <c r="K27" i="29"/>
  <c r="L27" i="29"/>
  <c r="H28" i="29"/>
  <c r="I28" i="29"/>
  <c r="J28" i="29"/>
  <c r="K28" i="29"/>
  <c r="L28" i="29"/>
  <c r="H29" i="29"/>
  <c r="I29" i="29"/>
  <c r="J29" i="29"/>
  <c r="K29" i="29"/>
  <c r="L29" i="29"/>
  <c r="H30" i="29"/>
  <c r="I30" i="29"/>
  <c r="J30" i="29"/>
  <c r="K30" i="29"/>
  <c r="L30" i="29"/>
  <c r="H31" i="29"/>
  <c r="I31" i="29"/>
  <c r="J31" i="29"/>
  <c r="K31" i="29"/>
  <c r="L31" i="29"/>
  <c r="H32" i="29"/>
  <c r="I32" i="29"/>
  <c r="J32" i="29"/>
  <c r="K32" i="29"/>
  <c r="L32" i="29"/>
  <c r="H33" i="29"/>
  <c r="I33" i="29"/>
  <c r="J33" i="29"/>
  <c r="K33" i="29"/>
  <c r="L33" i="29"/>
  <c r="H34" i="29"/>
  <c r="I34" i="29"/>
  <c r="J34" i="29"/>
  <c r="K34" i="29"/>
  <c r="L34" i="29"/>
  <c r="H35" i="29"/>
  <c r="I35" i="29"/>
  <c r="J35" i="29"/>
  <c r="K35" i="29"/>
  <c r="L35" i="29"/>
  <c r="H36" i="29"/>
  <c r="I36" i="29"/>
  <c r="J36" i="29"/>
  <c r="K36" i="29"/>
  <c r="L36" i="29"/>
  <c r="H37" i="29"/>
  <c r="I37" i="29"/>
  <c r="J37" i="29"/>
  <c r="K37" i="29"/>
  <c r="L37" i="29"/>
  <c r="H3" i="29"/>
  <c r="I3" i="29"/>
  <c r="J3" i="29"/>
  <c r="L3" i="29"/>
  <c r="H4" i="29"/>
  <c r="I4" i="29"/>
  <c r="J4" i="29"/>
  <c r="L4" i="29"/>
  <c r="H5" i="29"/>
  <c r="I5" i="29"/>
  <c r="J5" i="29"/>
  <c r="L5" i="29"/>
  <c r="H6" i="29"/>
  <c r="I6" i="29"/>
  <c r="J6" i="29"/>
  <c r="L6" i="29"/>
  <c r="H7" i="29"/>
  <c r="I7" i="29"/>
  <c r="J7" i="29"/>
  <c r="L7" i="29"/>
  <c r="H8" i="29"/>
  <c r="I8" i="29"/>
  <c r="J8" i="29"/>
  <c r="L8" i="29"/>
  <c r="H9" i="29"/>
  <c r="I9" i="29"/>
  <c r="J9" i="29"/>
  <c r="L9" i="29"/>
  <c r="H10" i="29"/>
  <c r="I10" i="29"/>
  <c r="J10" i="29"/>
  <c r="L10" i="29"/>
  <c r="H11" i="29"/>
  <c r="I11" i="29"/>
  <c r="J11" i="29"/>
  <c r="L11" i="29"/>
  <c r="H12" i="29"/>
  <c r="I12" i="29"/>
  <c r="J12" i="29"/>
  <c r="L12" i="29"/>
  <c r="H13" i="29"/>
  <c r="I13" i="29"/>
  <c r="J13" i="29"/>
  <c r="K13" i="29"/>
  <c r="L13" i="29"/>
  <c r="H14" i="29"/>
  <c r="I14" i="29"/>
  <c r="J14" i="29"/>
  <c r="K14" i="29"/>
  <c r="L14" i="29"/>
  <c r="H15" i="29"/>
  <c r="I15" i="29"/>
  <c r="J15" i="29"/>
  <c r="K15" i="29"/>
  <c r="L15" i="29"/>
  <c r="H16" i="29"/>
  <c r="I16" i="29"/>
  <c r="J16" i="29"/>
  <c r="K16" i="29"/>
  <c r="L16" i="29"/>
  <c r="H17" i="29"/>
  <c r="I17" i="29"/>
  <c r="J17" i="29"/>
  <c r="K17" i="29"/>
  <c r="L17" i="29"/>
  <c r="H18" i="29"/>
  <c r="I18" i="29"/>
  <c r="J18" i="29"/>
  <c r="K18" i="29"/>
  <c r="L18" i="29"/>
  <c r="H19" i="29"/>
  <c r="I19" i="29"/>
  <c r="J19" i="29"/>
  <c r="K19" i="29"/>
  <c r="L19" i="29"/>
  <c r="H20" i="29"/>
  <c r="J20" i="29"/>
  <c r="K20" i="29"/>
  <c r="L20" i="29"/>
  <c r="H21" i="29"/>
  <c r="I21" i="29"/>
  <c r="J21" i="29"/>
  <c r="K21" i="29"/>
  <c r="L21" i="29"/>
  <c r="H22" i="29"/>
  <c r="J22" i="29"/>
  <c r="K22" i="29"/>
  <c r="L22" i="29"/>
  <c r="L2" i="29"/>
  <c r="J2" i="29"/>
  <c r="I2" i="29"/>
  <c r="H2" i="29"/>
  <c r="U22" i="27"/>
  <c r="V22" i="27"/>
  <c r="W22" i="27"/>
  <c r="U23" i="27"/>
  <c r="V23" i="27"/>
  <c r="W23" i="27"/>
  <c r="U24" i="27"/>
  <c r="V24" i="27"/>
  <c r="W24" i="27"/>
  <c r="U25" i="27"/>
  <c r="V25" i="27"/>
  <c r="W25" i="27"/>
  <c r="U26" i="27"/>
  <c r="V26" i="27"/>
  <c r="W26" i="27"/>
  <c r="U27" i="27"/>
  <c r="V27" i="27"/>
  <c r="W27" i="27"/>
  <c r="U28" i="27"/>
  <c r="V28" i="27"/>
  <c r="W28" i="27"/>
  <c r="U29" i="27"/>
  <c r="V29" i="27"/>
  <c r="W29" i="27"/>
  <c r="U30" i="27"/>
  <c r="V30" i="27"/>
  <c r="W30" i="27"/>
  <c r="U31" i="27"/>
  <c r="V31" i="27"/>
  <c r="W31" i="27"/>
  <c r="U32" i="27"/>
  <c r="V32" i="27"/>
  <c r="W32" i="27"/>
  <c r="U33" i="27"/>
  <c r="V33" i="27"/>
  <c r="W33" i="27"/>
  <c r="U34" i="27"/>
  <c r="V34" i="27"/>
  <c r="W34" i="27"/>
  <c r="U35" i="27"/>
  <c r="V35" i="27"/>
  <c r="W35" i="27"/>
  <c r="U36" i="27"/>
  <c r="V36" i="27"/>
  <c r="W36" i="27"/>
  <c r="U37" i="27"/>
  <c r="V37" i="27"/>
  <c r="W37" i="27"/>
  <c r="U11" i="27"/>
  <c r="V12" i="27"/>
  <c r="W12" i="27"/>
  <c r="V13" i="27"/>
  <c r="W13" i="27"/>
  <c r="V14" i="27"/>
  <c r="W14" i="27"/>
  <c r="V15" i="27"/>
  <c r="W15" i="27"/>
  <c r="V16" i="27"/>
  <c r="W16" i="27"/>
  <c r="V17" i="27"/>
  <c r="W17" i="27"/>
  <c r="V18" i="27"/>
  <c r="W18" i="27"/>
  <c r="V19" i="27"/>
  <c r="W19" i="27"/>
  <c r="V20" i="27"/>
  <c r="W20" i="27"/>
  <c r="U21" i="27"/>
  <c r="V21" i="27"/>
  <c r="W21" i="27"/>
  <c r="T17" i="27"/>
  <c r="T18" i="27"/>
  <c r="T19" i="27"/>
  <c r="T20" i="27"/>
  <c r="T21" i="27"/>
  <c r="T22" i="27"/>
  <c r="T23" i="27"/>
  <c r="T24" i="27"/>
  <c r="T25" i="27"/>
  <c r="T26" i="27"/>
  <c r="T27" i="27"/>
  <c r="T28" i="27"/>
  <c r="T29" i="27"/>
  <c r="T30" i="27"/>
  <c r="T31" i="27"/>
  <c r="T32" i="27"/>
  <c r="T33" i="27"/>
  <c r="T34" i="27"/>
  <c r="T35" i="27"/>
  <c r="T36" i="27"/>
  <c r="T37" i="27"/>
  <c r="T3" i="27"/>
  <c r="T4" i="27"/>
  <c r="T5" i="27"/>
  <c r="T6" i="27"/>
  <c r="T7" i="27"/>
  <c r="T8" i="27"/>
  <c r="T9" i="27"/>
  <c r="T10" i="27"/>
  <c r="T11" i="27"/>
  <c r="T12" i="27"/>
  <c r="T13" i="27"/>
  <c r="T14" i="27"/>
  <c r="T15" i="27"/>
  <c r="T16" i="27"/>
  <c r="T2" i="27"/>
  <c r="AD3" i="27"/>
  <c r="AE3" i="27"/>
  <c r="AD4" i="27"/>
  <c r="AE4" i="27"/>
  <c r="AD5" i="27"/>
  <c r="AE5" i="27"/>
  <c r="AD6" i="27"/>
  <c r="AE6" i="27"/>
  <c r="AD7" i="27"/>
  <c r="AE7" i="27"/>
  <c r="AD8" i="27"/>
  <c r="AE8" i="27"/>
  <c r="AD9" i="27"/>
  <c r="AE9" i="27"/>
  <c r="AD10" i="27"/>
  <c r="AE10" i="27"/>
  <c r="AD11" i="27"/>
  <c r="AE11" i="27"/>
  <c r="AD12" i="27"/>
  <c r="AE12" i="27"/>
  <c r="AD13" i="27"/>
  <c r="AE13" i="27"/>
  <c r="AD14" i="27"/>
  <c r="AE14" i="27"/>
  <c r="AD15" i="27"/>
  <c r="AE15" i="27"/>
  <c r="AD16" i="27"/>
  <c r="AE16" i="27"/>
  <c r="AD17" i="27"/>
  <c r="AE17" i="27"/>
  <c r="AD18" i="27"/>
  <c r="AE18" i="27"/>
  <c r="AD19" i="27"/>
  <c r="AE19" i="27"/>
  <c r="AD20" i="27"/>
  <c r="AE20" i="27"/>
  <c r="AD21" i="27"/>
  <c r="AE21" i="27"/>
  <c r="AD22" i="27"/>
  <c r="AE22" i="27"/>
  <c r="AD23" i="27"/>
  <c r="AE23" i="27"/>
  <c r="AD24" i="27"/>
  <c r="AE24" i="27"/>
  <c r="AD25" i="27"/>
  <c r="AE25" i="27"/>
  <c r="AD26" i="27"/>
  <c r="AE26" i="27"/>
  <c r="AD27" i="27"/>
  <c r="AE27" i="27"/>
  <c r="AD28" i="27"/>
  <c r="AE28" i="27"/>
  <c r="AD29" i="27"/>
  <c r="AE29" i="27"/>
  <c r="AD30" i="27"/>
  <c r="AE30" i="27"/>
  <c r="AD31" i="27"/>
  <c r="AE31" i="27"/>
  <c r="AD32" i="27"/>
  <c r="AE32" i="27"/>
  <c r="AD33" i="27"/>
  <c r="AE33" i="27"/>
  <c r="AD34" i="27"/>
  <c r="AE34" i="27"/>
  <c r="AD35" i="27"/>
  <c r="AE35" i="27"/>
  <c r="AD36" i="27"/>
  <c r="AE36" i="27"/>
  <c r="AD37" i="27"/>
  <c r="AE37" i="27"/>
  <c r="AE2" i="27"/>
  <c r="AD2" i="27"/>
  <c r="K24" i="27"/>
  <c r="L24" i="27"/>
  <c r="K25" i="27"/>
  <c r="L25" i="27"/>
  <c r="K26" i="27"/>
  <c r="L26" i="27"/>
  <c r="J27" i="27"/>
  <c r="K27" i="27"/>
  <c r="L27" i="27"/>
  <c r="J28" i="27"/>
  <c r="K28" i="27"/>
  <c r="L28" i="27"/>
  <c r="J29" i="27"/>
  <c r="K29" i="27"/>
  <c r="L29" i="27"/>
  <c r="J30" i="27"/>
  <c r="K30" i="27"/>
  <c r="L30" i="27"/>
  <c r="J31" i="27"/>
  <c r="K31" i="27"/>
  <c r="L31" i="27"/>
  <c r="J32" i="27"/>
  <c r="K32" i="27"/>
  <c r="L32" i="27"/>
  <c r="J33" i="27"/>
  <c r="K33" i="27"/>
  <c r="L33" i="27"/>
  <c r="J34" i="27"/>
  <c r="K34" i="27"/>
  <c r="L34" i="27"/>
  <c r="J35" i="27"/>
  <c r="K35" i="27"/>
  <c r="J36" i="27"/>
  <c r="K36" i="27"/>
  <c r="J37" i="27"/>
  <c r="K37" i="27"/>
  <c r="L12" i="27"/>
  <c r="L13" i="27"/>
  <c r="L14" i="27"/>
  <c r="L15" i="27"/>
  <c r="K16" i="27"/>
  <c r="L16" i="27"/>
  <c r="K17" i="27"/>
  <c r="L17" i="27"/>
  <c r="K18" i="27"/>
  <c r="L18" i="27"/>
  <c r="K19" i="27"/>
  <c r="L19" i="27"/>
  <c r="K20" i="27"/>
  <c r="L20" i="27"/>
  <c r="K21" i="27"/>
  <c r="L21" i="27"/>
  <c r="K22" i="27"/>
  <c r="L22" i="27"/>
  <c r="K23" i="27"/>
  <c r="L23" i="27"/>
  <c r="H25" i="27"/>
  <c r="I25" i="27"/>
  <c r="H26" i="27"/>
  <c r="I26" i="27"/>
  <c r="H27" i="27"/>
  <c r="I27" i="27"/>
  <c r="H28" i="27"/>
  <c r="I28" i="27"/>
  <c r="H29" i="27"/>
  <c r="I29" i="27"/>
  <c r="H30" i="27"/>
  <c r="I30" i="27"/>
  <c r="H31" i="27"/>
  <c r="I31" i="27"/>
  <c r="H32" i="27"/>
  <c r="I32" i="27"/>
  <c r="H33" i="27"/>
  <c r="I33" i="27"/>
  <c r="H34" i="27"/>
  <c r="I34" i="27"/>
  <c r="H35" i="27"/>
  <c r="I35" i="27"/>
  <c r="H36" i="27"/>
  <c r="I36" i="27"/>
  <c r="H37" i="27"/>
  <c r="I37" i="27"/>
  <c r="I3" i="27"/>
  <c r="I4" i="27"/>
  <c r="I5" i="27"/>
  <c r="I6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H21" i="27"/>
  <c r="I21" i="27"/>
  <c r="H22" i="27"/>
  <c r="I22" i="27"/>
  <c r="H23" i="27"/>
  <c r="I23" i="27"/>
  <c r="H24" i="27"/>
  <c r="I24" i="27"/>
  <c r="I2" i="27"/>
  <c r="N35" i="30"/>
  <c r="Y35" i="30"/>
  <c r="Z35" i="30"/>
  <c r="AG35" i="30"/>
  <c r="AH35" i="30"/>
  <c r="N34" i="30"/>
  <c r="Y34" i="30"/>
  <c r="Z34" i="30"/>
  <c r="AG34" i="30"/>
  <c r="AH34" i="30"/>
  <c r="N33" i="30"/>
  <c r="Y33" i="30"/>
  <c r="Z33" i="30"/>
  <c r="AG33" i="30"/>
  <c r="AH33" i="30"/>
  <c r="N32" i="30"/>
  <c r="Y32" i="30"/>
  <c r="Z32" i="30"/>
  <c r="AG32" i="30"/>
  <c r="AH32" i="30"/>
  <c r="N31" i="30"/>
  <c r="Y31" i="30"/>
  <c r="Z31" i="30"/>
  <c r="AG31" i="30"/>
  <c r="AH31" i="30"/>
  <c r="N30" i="30"/>
  <c r="Y30" i="30"/>
  <c r="Z30" i="30"/>
  <c r="AG30" i="30"/>
  <c r="AH30" i="30"/>
  <c r="N29" i="30"/>
  <c r="Y29" i="30"/>
  <c r="Z29" i="30"/>
  <c r="AG29" i="30"/>
  <c r="AH29" i="30"/>
  <c r="N28" i="30"/>
  <c r="Y28" i="30"/>
  <c r="Z28" i="30"/>
  <c r="AG28" i="30"/>
  <c r="AH28" i="30"/>
  <c r="N27" i="30"/>
  <c r="Y27" i="30"/>
  <c r="Z27" i="30"/>
  <c r="AG27" i="30"/>
  <c r="AH27" i="30"/>
  <c r="N26" i="30"/>
  <c r="Y26" i="30"/>
  <c r="Z26" i="30"/>
  <c r="AG26" i="30"/>
  <c r="AH26" i="30"/>
  <c r="N25" i="30"/>
  <c r="Y25" i="30"/>
  <c r="Z25" i="30"/>
  <c r="AG25" i="30"/>
  <c r="AH25" i="30"/>
  <c r="N24" i="30"/>
  <c r="Y24" i="30"/>
  <c r="Z24" i="30"/>
  <c r="AG24" i="30"/>
  <c r="AH24" i="30"/>
  <c r="N23" i="30"/>
  <c r="Y23" i="30"/>
  <c r="Z23" i="30"/>
  <c r="AG23" i="30"/>
  <c r="AH23" i="30"/>
  <c r="N22" i="30"/>
  <c r="Y22" i="30"/>
  <c r="Z22" i="30"/>
  <c r="AG22" i="30"/>
  <c r="AH22" i="30"/>
  <c r="N21" i="30"/>
  <c r="Y21" i="30"/>
  <c r="Z21" i="30"/>
  <c r="AG21" i="30"/>
  <c r="AH21" i="30"/>
  <c r="N20" i="30"/>
  <c r="Y20" i="30"/>
  <c r="Z20" i="30"/>
  <c r="AG20" i="30"/>
  <c r="AH20" i="30"/>
  <c r="N19" i="30"/>
  <c r="Y19" i="30"/>
  <c r="Z19" i="30"/>
  <c r="AG19" i="30"/>
  <c r="AH19" i="30"/>
  <c r="N18" i="30"/>
  <c r="Y18" i="30"/>
  <c r="Z18" i="30"/>
  <c r="AG18" i="30"/>
  <c r="AH18" i="30"/>
  <c r="N17" i="30"/>
  <c r="Y17" i="30"/>
  <c r="Z17" i="30"/>
  <c r="AG17" i="30"/>
  <c r="AH17" i="30"/>
  <c r="N16" i="30"/>
  <c r="Y16" i="30"/>
  <c r="Z16" i="30"/>
  <c r="AG16" i="30"/>
  <c r="AH16" i="30"/>
  <c r="N15" i="30"/>
  <c r="Y15" i="30"/>
  <c r="Z15" i="30"/>
  <c r="AG15" i="30"/>
  <c r="AH15" i="30"/>
  <c r="N14" i="30"/>
  <c r="Y14" i="30"/>
  <c r="Z14" i="30"/>
  <c r="AG14" i="30"/>
  <c r="AH14" i="30"/>
  <c r="N13" i="30"/>
  <c r="Y13" i="30"/>
  <c r="Z13" i="30"/>
  <c r="AG13" i="30"/>
  <c r="AH13" i="30"/>
  <c r="N12" i="30"/>
  <c r="Y12" i="30"/>
  <c r="Z12" i="30"/>
  <c r="AG12" i="30"/>
  <c r="AH12" i="30"/>
  <c r="N11" i="30"/>
  <c r="Y11" i="30"/>
  <c r="Z11" i="30"/>
  <c r="AG11" i="30"/>
  <c r="AH11" i="30"/>
  <c r="N10" i="30"/>
  <c r="Y10" i="30"/>
  <c r="Z10" i="30"/>
  <c r="AG10" i="30"/>
  <c r="AH10" i="30"/>
  <c r="N9" i="30"/>
  <c r="Y9" i="30"/>
  <c r="Z9" i="30"/>
  <c r="AG9" i="30"/>
  <c r="AH9" i="30"/>
  <c r="N8" i="30"/>
  <c r="Y8" i="30"/>
  <c r="Z8" i="30"/>
  <c r="AG8" i="30"/>
  <c r="AH8" i="30"/>
  <c r="N7" i="30"/>
  <c r="Y7" i="30"/>
  <c r="Z7" i="30"/>
  <c r="AG7" i="30"/>
  <c r="AH7" i="30"/>
  <c r="N6" i="30"/>
  <c r="Z6" i="30"/>
  <c r="AG6" i="30"/>
  <c r="AH6" i="30"/>
  <c r="N5" i="30"/>
  <c r="Z5" i="30"/>
  <c r="AG5" i="30"/>
  <c r="AH5" i="30"/>
  <c r="N4" i="30"/>
  <c r="Z4" i="30"/>
  <c r="AG4" i="30"/>
  <c r="AH4" i="30"/>
  <c r="N3" i="30"/>
  <c r="Z3" i="30"/>
  <c r="AG3" i="30"/>
  <c r="AH3" i="30"/>
  <c r="M2" i="30"/>
  <c r="N2" i="30"/>
  <c r="Z2" i="30"/>
  <c r="AG2" i="30"/>
  <c r="AH2" i="30"/>
  <c r="N37" i="28"/>
  <c r="Y37" i="28"/>
  <c r="Z37" i="28"/>
  <c r="AG37" i="28"/>
  <c r="AH37" i="28"/>
  <c r="N36" i="28"/>
  <c r="Y36" i="28"/>
  <c r="Z36" i="28"/>
  <c r="AG36" i="28"/>
  <c r="AH36" i="28"/>
  <c r="N35" i="28"/>
  <c r="Y35" i="28"/>
  <c r="Z35" i="28"/>
  <c r="AG35" i="28"/>
  <c r="AH35" i="28"/>
  <c r="N34" i="28"/>
  <c r="Y34" i="28"/>
  <c r="Z34" i="28"/>
  <c r="AG34" i="28"/>
  <c r="AH34" i="28"/>
  <c r="N33" i="28"/>
  <c r="Y33" i="28"/>
  <c r="Z33" i="28"/>
  <c r="AG33" i="28"/>
  <c r="AH33" i="28"/>
  <c r="N32" i="28"/>
  <c r="Y32" i="28"/>
  <c r="Z32" i="28"/>
  <c r="AG32" i="28"/>
  <c r="AH32" i="28"/>
  <c r="N31" i="28"/>
  <c r="Y31" i="28"/>
  <c r="Z31" i="28"/>
  <c r="AG31" i="28"/>
  <c r="AH31" i="28"/>
  <c r="N30" i="28"/>
  <c r="Y30" i="28"/>
  <c r="Z30" i="28"/>
  <c r="AG30" i="28"/>
  <c r="AH30" i="28"/>
  <c r="N29" i="28"/>
  <c r="Y29" i="28"/>
  <c r="Z29" i="28"/>
  <c r="AG29" i="28"/>
  <c r="AH29" i="28"/>
  <c r="N28" i="28"/>
  <c r="Y28" i="28"/>
  <c r="Z28" i="28"/>
  <c r="AG28" i="28"/>
  <c r="AH28" i="28"/>
  <c r="N27" i="28"/>
  <c r="Y27" i="28"/>
  <c r="Z27" i="28"/>
  <c r="AG27" i="28"/>
  <c r="AH27" i="28"/>
  <c r="N26" i="28"/>
  <c r="Y26" i="28"/>
  <c r="Z26" i="28"/>
  <c r="AG26" i="28"/>
  <c r="AH26" i="28"/>
  <c r="N25" i="28"/>
  <c r="Y25" i="28"/>
  <c r="Z25" i="28"/>
  <c r="AG25" i="28"/>
  <c r="AH25" i="28"/>
  <c r="N24" i="28"/>
  <c r="Y24" i="28"/>
  <c r="Z24" i="28"/>
  <c r="AG24" i="28"/>
  <c r="AH24" i="28"/>
  <c r="N23" i="28"/>
  <c r="Y23" i="28"/>
  <c r="Z23" i="28"/>
  <c r="AG23" i="28"/>
  <c r="AH23" i="28"/>
  <c r="N22" i="28"/>
  <c r="Y22" i="28"/>
  <c r="Z22" i="28"/>
  <c r="AG22" i="28"/>
  <c r="AH22" i="28"/>
  <c r="N21" i="28"/>
  <c r="Y21" i="28"/>
  <c r="Z21" i="28"/>
  <c r="AG21" i="28"/>
  <c r="AH21" i="28"/>
  <c r="N20" i="28"/>
  <c r="Y20" i="28"/>
  <c r="Z20" i="28"/>
  <c r="AG20" i="28"/>
  <c r="AH20" i="28"/>
  <c r="N19" i="28"/>
  <c r="Y19" i="28"/>
  <c r="Z19" i="28"/>
  <c r="AG19" i="28"/>
  <c r="AH19" i="28"/>
  <c r="N18" i="28"/>
  <c r="Y18" i="28"/>
  <c r="Z18" i="28"/>
  <c r="AG18" i="28"/>
  <c r="AH18" i="28"/>
  <c r="N17" i="28"/>
  <c r="Y17" i="28"/>
  <c r="Z17" i="28"/>
  <c r="AG17" i="28"/>
  <c r="AH17" i="28"/>
  <c r="N16" i="28"/>
  <c r="Y16" i="28"/>
  <c r="Z16" i="28"/>
  <c r="AG16" i="28"/>
  <c r="AH16" i="28"/>
  <c r="N15" i="28"/>
  <c r="Y15" i="28"/>
  <c r="Z15" i="28"/>
  <c r="AG15" i="28"/>
  <c r="AH15" i="28"/>
  <c r="N14" i="28"/>
  <c r="Y14" i="28"/>
  <c r="Z14" i="28"/>
  <c r="AG14" i="28"/>
  <c r="AH14" i="28"/>
  <c r="N13" i="28"/>
  <c r="Y13" i="28"/>
  <c r="Z13" i="28"/>
  <c r="AG13" i="28"/>
  <c r="AH13" i="28"/>
  <c r="N12" i="28"/>
  <c r="Y12" i="28"/>
  <c r="Z12" i="28"/>
  <c r="AG12" i="28"/>
  <c r="AH12" i="28"/>
  <c r="N11" i="28"/>
  <c r="Y11" i="28"/>
  <c r="Z11" i="28"/>
  <c r="AG11" i="28"/>
  <c r="AH11" i="28"/>
  <c r="N10" i="28"/>
  <c r="Y10" i="28"/>
  <c r="Z10" i="28"/>
  <c r="AG10" i="28"/>
  <c r="AH10" i="28"/>
  <c r="N9" i="28"/>
  <c r="Y9" i="28"/>
  <c r="Z9" i="28"/>
  <c r="AG9" i="28"/>
  <c r="AH9" i="28"/>
  <c r="N8" i="28"/>
  <c r="Y8" i="28"/>
  <c r="Z8" i="28"/>
  <c r="AG8" i="28"/>
  <c r="AH8" i="28"/>
  <c r="N7" i="28"/>
  <c r="Z7" i="28"/>
  <c r="AG7" i="28"/>
  <c r="AH7" i="28"/>
  <c r="N6" i="28"/>
  <c r="Z6" i="28"/>
  <c r="AG6" i="28"/>
  <c r="AH6" i="28"/>
  <c r="N5" i="28"/>
  <c r="Z5" i="28"/>
  <c r="AG5" i="28"/>
  <c r="AH5" i="28"/>
  <c r="N4" i="28"/>
  <c r="Z4" i="28"/>
  <c r="AG4" i="28"/>
  <c r="AH4" i="28"/>
  <c r="N3" i="28"/>
  <c r="Z3" i="28"/>
  <c r="AG3" i="28"/>
  <c r="AH3" i="28"/>
  <c r="M2" i="28"/>
  <c r="N2" i="28"/>
  <c r="Z2" i="28"/>
  <c r="AG2" i="28"/>
  <c r="AH2" i="28"/>
  <c r="M37" i="29"/>
  <c r="N37" i="29"/>
  <c r="Y37" i="29"/>
  <c r="Z37" i="29"/>
  <c r="AG37" i="29"/>
  <c r="AH37" i="29"/>
  <c r="M36" i="29"/>
  <c r="N36" i="29"/>
  <c r="Y36" i="29"/>
  <c r="Z36" i="29"/>
  <c r="AG36" i="29"/>
  <c r="AH36" i="29"/>
  <c r="M35" i="29"/>
  <c r="N35" i="29"/>
  <c r="Y35" i="29"/>
  <c r="Z35" i="29"/>
  <c r="AG35" i="29"/>
  <c r="AH35" i="29"/>
  <c r="M34" i="29"/>
  <c r="N34" i="29"/>
  <c r="Y34" i="29"/>
  <c r="Z34" i="29"/>
  <c r="AG34" i="29"/>
  <c r="AH34" i="29"/>
  <c r="M33" i="29"/>
  <c r="N33" i="29"/>
  <c r="Y33" i="29"/>
  <c r="Z33" i="29"/>
  <c r="AG33" i="29"/>
  <c r="AH33" i="29"/>
  <c r="M32" i="29"/>
  <c r="N32" i="29"/>
  <c r="Y32" i="29"/>
  <c r="Z32" i="29"/>
  <c r="AG32" i="29"/>
  <c r="AH32" i="29"/>
  <c r="M31" i="29"/>
  <c r="N31" i="29"/>
  <c r="Y31" i="29"/>
  <c r="Z31" i="29"/>
  <c r="AG31" i="29"/>
  <c r="AH31" i="29"/>
  <c r="M30" i="29"/>
  <c r="N30" i="29"/>
  <c r="Y30" i="29"/>
  <c r="Z30" i="29"/>
  <c r="AG30" i="29"/>
  <c r="AH30" i="29"/>
  <c r="M29" i="29"/>
  <c r="N29" i="29"/>
  <c r="Y29" i="29"/>
  <c r="Z29" i="29"/>
  <c r="AG29" i="29"/>
  <c r="AH29" i="29"/>
  <c r="M28" i="29"/>
  <c r="N28" i="29"/>
  <c r="Y28" i="29"/>
  <c r="Z28" i="29"/>
  <c r="AG28" i="29"/>
  <c r="AH28" i="29"/>
  <c r="M27" i="29"/>
  <c r="N27" i="29"/>
  <c r="Y27" i="29"/>
  <c r="Z27" i="29"/>
  <c r="AG27" i="29"/>
  <c r="AH27" i="29"/>
  <c r="M26" i="29"/>
  <c r="N26" i="29"/>
  <c r="Y26" i="29"/>
  <c r="Z26" i="29"/>
  <c r="AG26" i="29"/>
  <c r="AH26" i="29"/>
  <c r="M25" i="29"/>
  <c r="N25" i="29"/>
  <c r="Y25" i="29"/>
  <c r="Z25" i="29"/>
  <c r="AG25" i="29"/>
  <c r="AH25" i="29"/>
  <c r="M24" i="29"/>
  <c r="N24" i="29"/>
  <c r="Y24" i="29"/>
  <c r="Z24" i="29"/>
  <c r="AG24" i="29"/>
  <c r="AH24" i="29"/>
  <c r="M23" i="29"/>
  <c r="N23" i="29"/>
  <c r="Y23" i="29"/>
  <c r="Z23" i="29"/>
  <c r="AG23" i="29"/>
  <c r="AH23" i="29"/>
  <c r="M22" i="29"/>
  <c r="N22" i="29"/>
  <c r="Y22" i="29"/>
  <c r="Z22" i="29"/>
  <c r="AG22" i="29"/>
  <c r="AH22" i="29"/>
  <c r="M21" i="29"/>
  <c r="N21" i="29"/>
  <c r="Y21" i="29"/>
  <c r="Z21" i="29"/>
  <c r="AG21" i="29"/>
  <c r="AH21" i="29"/>
  <c r="M20" i="29"/>
  <c r="N20" i="29"/>
  <c r="Y20" i="29"/>
  <c r="Z20" i="29"/>
  <c r="AG20" i="29"/>
  <c r="AH20" i="29"/>
  <c r="M19" i="29"/>
  <c r="N19" i="29"/>
  <c r="Y19" i="29"/>
  <c r="Z19" i="29"/>
  <c r="AG19" i="29"/>
  <c r="AH19" i="29"/>
  <c r="M18" i="29"/>
  <c r="N18" i="29"/>
  <c r="Y18" i="29"/>
  <c r="Z18" i="29"/>
  <c r="AG18" i="29"/>
  <c r="AH18" i="29"/>
  <c r="M17" i="29"/>
  <c r="N17" i="29"/>
  <c r="Y17" i="29"/>
  <c r="Z17" i="29"/>
  <c r="AG17" i="29"/>
  <c r="AH17" i="29"/>
  <c r="M16" i="29"/>
  <c r="N16" i="29"/>
  <c r="Y16" i="29"/>
  <c r="Z16" i="29"/>
  <c r="AG16" i="29"/>
  <c r="AH16" i="29"/>
  <c r="M15" i="29"/>
  <c r="N15" i="29"/>
  <c r="Y15" i="29"/>
  <c r="Z15" i="29"/>
  <c r="AG15" i="29"/>
  <c r="AH15" i="29"/>
  <c r="M14" i="29"/>
  <c r="N14" i="29"/>
  <c r="Y14" i="29"/>
  <c r="Z14" i="29"/>
  <c r="AG14" i="29"/>
  <c r="AH14" i="29"/>
  <c r="M13" i="29"/>
  <c r="N13" i="29"/>
  <c r="Y13" i="29"/>
  <c r="Z13" i="29"/>
  <c r="AG13" i="29"/>
  <c r="AH13" i="29"/>
  <c r="M12" i="29"/>
  <c r="N12" i="29"/>
  <c r="Y12" i="29"/>
  <c r="Z12" i="29"/>
  <c r="AG12" i="29"/>
  <c r="AH12" i="29"/>
  <c r="M11" i="29"/>
  <c r="N11" i="29"/>
  <c r="Y11" i="29"/>
  <c r="Z11" i="29"/>
  <c r="AG11" i="29"/>
  <c r="AH11" i="29"/>
  <c r="M10" i="29"/>
  <c r="N10" i="29"/>
  <c r="Y10" i="29"/>
  <c r="Z10" i="29"/>
  <c r="AG10" i="29"/>
  <c r="AH10" i="29"/>
  <c r="M9" i="29"/>
  <c r="N9" i="29"/>
  <c r="Y9" i="29"/>
  <c r="Z9" i="29"/>
  <c r="AG9" i="29"/>
  <c r="AH9" i="29"/>
  <c r="M8" i="29"/>
  <c r="N8" i="29"/>
  <c r="Y8" i="29"/>
  <c r="Z8" i="29"/>
  <c r="AG8" i="29"/>
  <c r="AH8" i="29"/>
  <c r="M7" i="29"/>
  <c r="N7" i="29"/>
  <c r="Y7" i="29"/>
  <c r="Z7" i="29"/>
  <c r="AG7" i="29"/>
  <c r="AH7" i="29"/>
  <c r="M6" i="29"/>
  <c r="N6" i="29"/>
  <c r="Z6" i="29"/>
  <c r="AG6" i="29"/>
  <c r="AH6" i="29"/>
  <c r="M5" i="29"/>
  <c r="N5" i="29"/>
  <c r="Z5" i="29"/>
  <c r="AG5" i="29"/>
  <c r="AH5" i="29"/>
  <c r="M4" i="29"/>
  <c r="N4" i="29"/>
  <c r="Z4" i="29"/>
  <c r="AG4" i="29"/>
  <c r="AH4" i="29"/>
  <c r="M3" i="29"/>
  <c r="N3" i="29"/>
  <c r="Z3" i="29"/>
  <c r="AG3" i="29"/>
  <c r="AH3" i="29"/>
  <c r="M2" i="29"/>
  <c r="N2" i="29"/>
  <c r="Z2" i="29"/>
  <c r="AG2" i="29"/>
  <c r="AH2" i="29"/>
  <c r="M37" i="27"/>
  <c r="N37" i="27"/>
  <c r="Y37" i="27"/>
  <c r="Z37" i="27"/>
  <c r="AG37" i="27"/>
  <c r="AH37" i="27"/>
  <c r="M36" i="27"/>
  <c r="N36" i="27"/>
  <c r="Y36" i="27"/>
  <c r="Z36" i="27"/>
  <c r="AG36" i="27"/>
  <c r="AH36" i="27"/>
  <c r="M35" i="27"/>
  <c r="N35" i="27"/>
  <c r="Y35" i="27"/>
  <c r="Z35" i="27"/>
  <c r="AG35" i="27"/>
  <c r="AH35" i="27"/>
  <c r="M34" i="27"/>
  <c r="N34" i="27"/>
  <c r="Y34" i="27"/>
  <c r="Z34" i="27"/>
  <c r="AG34" i="27"/>
  <c r="AH34" i="27"/>
  <c r="M33" i="27"/>
  <c r="N33" i="27"/>
  <c r="Y33" i="27"/>
  <c r="Z33" i="27"/>
  <c r="AG33" i="27"/>
  <c r="AH33" i="27"/>
  <c r="M32" i="27"/>
  <c r="N32" i="27"/>
  <c r="Y32" i="27"/>
  <c r="Z32" i="27"/>
  <c r="AG32" i="27"/>
  <c r="AH32" i="27"/>
  <c r="M31" i="27"/>
  <c r="N31" i="27"/>
  <c r="Y31" i="27"/>
  <c r="Z31" i="27"/>
  <c r="AG31" i="27"/>
  <c r="AH31" i="27"/>
  <c r="M30" i="27"/>
  <c r="N30" i="27"/>
  <c r="Y30" i="27"/>
  <c r="Z30" i="27"/>
  <c r="AG30" i="27"/>
  <c r="AH30" i="27"/>
  <c r="M29" i="27"/>
  <c r="N29" i="27"/>
  <c r="Y29" i="27"/>
  <c r="Z29" i="27"/>
  <c r="AG29" i="27"/>
  <c r="AH29" i="27"/>
  <c r="M28" i="27"/>
  <c r="N28" i="27"/>
  <c r="Y28" i="27"/>
  <c r="Z28" i="27"/>
  <c r="AG28" i="27"/>
  <c r="AH28" i="27"/>
  <c r="M27" i="27"/>
  <c r="N27" i="27"/>
  <c r="Y27" i="27"/>
  <c r="Z27" i="27"/>
  <c r="AG27" i="27"/>
  <c r="AH27" i="27"/>
  <c r="M26" i="27"/>
  <c r="N26" i="27"/>
  <c r="Y26" i="27"/>
  <c r="Z26" i="27"/>
  <c r="AG26" i="27"/>
  <c r="AH26" i="27"/>
  <c r="M25" i="27"/>
  <c r="N25" i="27"/>
  <c r="Y25" i="27"/>
  <c r="Z25" i="27"/>
  <c r="AG25" i="27"/>
  <c r="AH25" i="27"/>
  <c r="M24" i="27"/>
  <c r="N24" i="27"/>
  <c r="Y24" i="27"/>
  <c r="Z24" i="27"/>
  <c r="AG24" i="27"/>
  <c r="AH24" i="27"/>
  <c r="M23" i="27"/>
  <c r="N23" i="27"/>
  <c r="Y23" i="27"/>
  <c r="Z23" i="27"/>
  <c r="AG23" i="27"/>
  <c r="AH23" i="27"/>
  <c r="M22" i="27"/>
  <c r="N22" i="27"/>
  <c r="Y22" i="27"/>
  <c r="Z22" i="27"/>
  <c r="AG22" i="27"/>
  <c r="AH22" i="27"/>
  <c r="M21" i="27"/>
  <c r="N21" i="27"/>
  <c r="Y21" i="27"/>
  <c r="Z21" i="27"/>
  <c r="AG21" i="27"/>
  <c r="AH21" i="27"/>
  <c r="M20" i="27"/>
  <c r="N20" i="27"/>
  <c r="Y20" i="27"/>
  <c r="Z20" i="27"/>
  <c r="AG20" i="27"/>
  <c r="AH20" i="27"/>
  <c r="M19" i="27"/>
  <c r="N19" i="27"/>
  <c r="Y19" i="27"/>
  <c r="Z19" i="27"/>
  <c r="AG19" i="27"/>
  <c r="AH19" i="27"/>
  <c r="M18" i="27"/>
  <c r="N18" i="27"/>
  <c r="Y18" i="27"/>
  <c r="Z18" i="27"/>
  <c r="AG18" i="27"/>
  <c r="AH18" i="27"/>
  <c r="M17" i="27"/>
  <c r="N17" i="27"/>
  <c r="Y17" i="27"/>
  <c r="Z17" i="27"/>
  <c r="AG17" i="27"/>
  <c r="AH17" i="27"/>
  <c r="M16" i="27"/>
  <c r="N16" i="27"/>
  <c r="Y16" i="27"/>
  <c r="Z16" i="27"/>
  <c r="AG16" i="27"/>
  <c r="AH16" i="27"/>
  <c r="M15" i="27"/>
  <c r="N15" i="27"/>
  <c r="Y15" i="27"/>
  <c r="Z15" i="27"/>
  <c r="AG15" i="27"/>
  <c r="AH15" i="27"/>
  <c r="M14" i="27"/>
  <c r="N14" i="27"/>
  <c r="Y14" i="27"/>
  <c r="Z14" i="27"/>
  <c r="AG14" i="27"/>
  <c r="AH14" i="27"/>
  <c r="M13" i="27"/>
  <c r="N13" i="27"/>
  <c r="Y13" i="27"/>
  <c r="Z13" i="27"/>
  <c r="AG13" i="27"/>
  <c r="AH13" i="27"/>
  <c r="M12" i="27"/>
  <c r="N12" i="27"/>
  <c r="Y12" i="27"/>
  <c r="Z12" i="27"/>
  <c r="AG12" i="27"/>
  <c r="AH12" i="27"/>
  <c r="N11" i="27"/>
  <c r="Z11" i="27"/>
  <c r="AG11" i="27"/>
  <c r="AH11" i="27"/>
  <c r="N10" i="27"/>
  <c r="Z10" i="27"/>
  <c r="AG10" i="27"/>
  <c r="AH10" i="27"/>
  <c r="N9" i="27"/>
  <c r="Z9" i="27"/>
  <c r="AG9" i="27"/>
  <c r="AH9" i="27"/>
  <c r="N8" i="27"/>
  <c r="Z8" i="27"/>
  <c r="AG8" i="27"/>
  <c r="AH8" i="27"/>
  <c r="N7" i="27"/>
  <c r="Z7" i="27"/>
  <c r="AG7" i="27"/>
  <c r="AH7" i="27"/>
  <c r="N6" i="27"/>
  <c r="Z6" i="27"/>
  <c r="AG6" i="27"/>
  <c r="AH6" i="27"/>
  <c r="N5" i="27"/>
  <c r="Z5" i="27"/>
  <c r="AG5" i="27"/>
  <c r="AH5" i="27"/>
  <c r="N4" i="27"/>
  <c r="Z4" i="27"/>
  <c r="AG4" i="27"/>
  <c r="AH4" i="27"/>
  <c r="N3" i="27"/>
  <c r="Z3" i="27"/>
  <c r="AG3" i="27"/>
  <c r="AH3" i="27"/>
  <c r="N2" i="27"/>
  <c r="Z2" i="27"/>
  <c r="AG2" i="27"/>
  <c r="AH2" i="27"/>
  <c r="H2" i="26"/>
  <c r="I2" i="26"/>
  <c r="L2" i="26"/>
  <c r="M2" i="26"/>
  <c r="N2" i="26"/>
  <c r="T2" i="26"/>
  <c r="U2" i="26"/>
  <c r="Z2" i="26"/>
  <c r="AD2" i="26"/>
  <c r="AG2" i="26"/>
  <c r="AH2" i="26"/>
  <c r="H3" i="26"/>
  <c r="I3" i="26"/>
  <c r="L3" i="26"/>
  <c r="M3" i="26"/>
  <c r="N3" i="26"/>
  <c r="T3" i="26"/>
  <c r="U3" i="26"/>
  <c r="Z3" i="26"/>
  <c r="AD3" i="26"/>
  <c r="AG3" i="26"/>
  <c r="AH3" i="26"/>
  <c r="H4" i="26"/>
  <c r="I4" i="26"/>
  <c r="L4" i="26"/>
  <c r="M4" i="26"/>
  <c r="N4" i="26"/>
  <c r="T4" i="26"/>
  <c r="Z4" i="26"/>
  <c r="AD4" i="26"/>
  <c r="AG4" i="26"/>
  <c r="AH4" i="26"/>
  <c r="X6" i="26"/>
  <c r="X7" i="26"/>
  <c r="X8" i="26"/>
  <c r="X9" i="26"/>
  <c r="X10" i="26"/>
  <c r="X11" i="26"/>
  <c r="X12" i="26"/>
  <c r="X13" i="26"/>
  <c r="X14" i="26"/>
  <c r="X15" i="26"/>
  <c r="X16" i="26"/>
  <c r="X17" i="26"/>
  <c r="X18" i="26"/>
  <c r="X19" i="26"/>
  <c r="X20" i="26"/>
  <c r="X21" i="26"/>
  <c r="X22" i="26"/>
  <c r="X23" i="26"/>
  <c r="X24" i="26"/>
  <c r="X25" i="26"/>
  <c r="X26" i="26"/>
  <c r="X27" i="26"/>
  <c r="X28" i="26"/>
  <c r="X29" i="26"/>
  <c r="X30" i="26"/>
  <c r="X31" i="26"/>
  <c r="X32" i="26"/>
  <c r="X33" i="26"/>
  <c r="X34" i="26"/>
  <c r="X35" i="26"/>
  <c r="X36" i="26"/>
  <c r="X37" i="26"/>
  <c r="X5" i="26"/>
  <c r="V31" i="26"/>
  <c r="W31" i="26"/>
  <c r="V32" i="26"/>
  <c r="W32" i="26"/>
  <c r="V33" i="26"/>
  <c r="W33" i="26"/>
  <c r="V34" i="26"/>
  <c r="W34" i="26"/>
  <c r="V35" i="26"/>
  <c r="W35" i="26"/>
  <c r="V36" i="26"/>
  <c r="W36" i="26"/>
  <c r="V37" i="26"/>
  <c r="W37" i="26"/>
  <c r="W30" i="26"/>
  <c r="V30" i="26"/>
  <c r="U9" i="26"/>
  <c r="U15" i="26"/>
  <c r="U19" i="26"/>
  <c r="U20" i="26"/>
  <c r="U21" i="26"/>
  <c r="U22" i="26"/>
  <c r="U23" i="26"/>
  <c r="U24" i="26"/>
  <c r="U25" i="26"/>
  <c r="U26" i="26"/>
  <c r="U27" i="26"/>
  <c r="U28" i="26"/>
  <c r="U29" i="26"/>
  <c r="U30" i="26"/>
  <c r="U31" i="26"/>
  <c r="U32" i="26"/>
  <c r="U33" i="26"/>
  <c r="U34" i="26"/>
  <c r="T5" i="26"/>
  <c r="T6" i="26"/>
  <c r="T7" i="26"/>
  <c r="T8" i="26"/>
  <c r="T9" i="26"/>
  <c r="T10" i="26"/>
  <c r="T11" i="26"/>
  <c r="T12" i="26"/>
  <c r="T13" i="26"/>
  <c r="T14" i="26"/>
  <c r="T15" i="26"/>
  <c r="T16" i="26"/>
  <c r="T17" i="26"/>
  <c r="T18" i="26"/>
  <c r="T19" i="26"/>
  <c r="T20" i="26"/>
  <c r="T21" i="26"/>
  <c r="T22" i="26"/>
  <c r="T23" i="26"/>
  <c r="T24" i="26"/>
  <c r="T25" i="26"/>
  <c r="T26" i="26"/>
  <c r="T27" i="26"/>
  <c r="T28" i="26"/>
  <c r="T29" i="26"/>
  <c r="T30" i="26"/>
  <c r="T31" i="26"/>
  <c r="T32" i="26"/>
  <c r="T33" i="26"/>
  <c r="T34" i="26"/>
  <c r="T35" i="26"/>
  <c r="T36" i="26"/>
  <c r="T37" i="26"/>
  <c r="J30" i="26"/>
  <c r="K30" i="26"/>
  <c r="L30" i="26"/>
  <c r="J31" i="26"/>
  <c r="K31" i="26"/>
  <c r="L31" i="26"/>
  <c r="J32" i="26"/>
  <c r="K32" i="26"/>
  <c r="L32" i="26"/>
  <c r="J33" i="26"/>
  <c r="K33" i="26"/>
  <c r="L33" i="26"/>
  <c r="J34" i="26"/>
  <c r="K34" i="26"/>
  <c r="L34" i="26"/>
  <c r="J35" i="26"/>
  <c r="K35" i="26"/>
  <c r="L35" i="26"/>
  <c r="J36" i="26"/>
  <c r="K36" i="26"/>
  <c r="L36" i="26"/>
  <c r="J37" i="26"/>
  <c r="K37" i="26"/>
  <c r="L37" i="26"/>
  <c r="L5" i="26"/>
  <c r="L6" i="26"/>
  <c r="L7" i="26"/>
  <c r="L8" i="26"/>
  <c r="L9" i="26"/>
  <c r="L10" i="26"/>
  <c r="L11" i="26"/>
  <c r="L21" i="26"/>
  <c r="L22" i="26"/>
  <c r="L23" i="26"/>
  <c r="K24" i="26"/>
  <c r="L24" i="26"/>
  <c r="K25" i="26"/>
  <c r="L25" i="26"/>
  <c r="K26" i="26"/>
  <c r="L26" i="26"/>
  <c r="K27" i="26"/>
  <c r="L27" i="26"/>
  <c r="K28" i="26"/>
  <c r="L28" i="26"/>
  <c r="J29" i="26"/>
  <c r="K29" i="26"/>
  <c r="L29" i="26"/>
  <c r="I26" i="26"/>
  <c r="I27" i="26"/>
  <c r="I28" i="26"/>
  <c r="I29" i="26"/>
  <c r="I30" i="26"/>
  <c r="I32" i="26"/>
  <c r="I33" i="26"/>
  <c r="I34" i="26"/>
  <c r="I35" i="26"/>
  <c r="I36" i="26"/>
  <c r="I37" i="26"/>
  <c r="I5" i="26"/>
  <c r="I6" i="26"/>
  <c r="I16" i="26"/>
  <c r="I21" i="26"/>
  <c r="I22" i="26"/>
  <c r="I23" i="26"/>
  <c r="I24" i="26"/>
  <c r="I25" i="26"/>
  <c r="H5" i="26"/>
  <c r="H6" i="26"/>
  <c r="H7" i="26"/>
  <c r="H8" i="26"/>
  <c r="H9" i="26"/>
  <c r="H10" i="26"/>
  <c r="H11" i="26"/>
  <c r="H12" i="26"/>
  <c r="H13" i="26"/>
  <c r="H14" i="26"/>
  <c r="H15" i="26"/>
  <c r="H16" i="26"/>
  <c r="H17" i="26"/>
  <c r="H18" i="26"/>
  <c r="H19" i="26"/>
  <c r="H20" i="26"/>
  <c r="H21" i="26"/>
  <c r="H22" i="26"/>
  <c r="H23" i="26"/>
  <c r="H24" i="26"/>
  <c r="H25" i="26"/>
  <c r="H26" i="26"/>
  <c r="H27" i="26"/>
  <c r="H28" i="26"/>
  <c r="H29" i="26"/>
  <c r="H30" i="26"/>
  <c r="H31" i="26"/>
  <c r="H32" i="26"/>
  <c r="H33" i="26"/>
  <c r="H34" i="26"/>
  <c r="H35" i="26"/>
  <c r="H36" i="26"/>
  <c r="H37" i="26"/>
  <c r="AD5" i="26"/>
  <c r="AD6" i="26"/>
  <c r="AD7" i="26"/>
  <c r="AD8" i="26"/>
  <c r="AD9" i="26"/>
  <c r="AD10" i="26"/>
  <c r="AD11" i="26"/>
  <c r="AD12" i="26"/>
  <c r="AD13" i="26"/>
  <c r="AD14" i="26"/>
  <c r="AD15" i="26"/>
  <c r="AD16" i="26"/>
  <c r="AD17" i="26"/>
  <c r="AD18" i="26"/>
  <c r="AD19" i="26"/>
  <c r="AD20" i="26"/>
  <c r="AD21" i="26"/>
  <c r="AD22" i="26"/>
  <c r="AD23" i="26"/>
  <c r="AD24" i="26"/>
  <c r="AD25" i="26"/>
  <c r="AD26" i="26"/>
  <c r="AD27" i="26"/>
  <c r="AD28" i="26"/>
  <c r="AD29" i="26"/>
  <c r="AD30" i="26"/>
  <c r="AD31" i="26"/>
  <c r="AD32" i="26"/>
  <c r="AD33" i="26"/>
  <c r="AD34" i="26"/>
  <c r="AD35" i="26"/>
  <c r="AD36" i="26"/>
  <c r="AD37" i="26"/>
  <c r="V35" i="25"/>
  <c r="W35" i="25"/>
  <c r="V36" i="25"/>
  <c r="W36" i="25"/>
  <c r="V37" i="25"/>
  <c r="W37" i="25"/>
  <c r="W34" i="25"/>
  <c r="V34" i="25"/>
  <c r="U25" i="25"/>
  <c r="U28" i="25"/>
  <c r="U29" i="25"/>
  <c r="U30" i="25"/>
  <c r="U32" i="25"/>
  <c r="U33" i="25"/>
  <c r="U34" i="25"/>
  <c r="U17" i="25"/>
  <c r="T18" i="25"/>
  <c r="T19" i="25"/>
  <c r="T20" i="25"/>
  <c r="T21" i="25"/>
  <c r="T22" i="25"/>
  <c r="T23" i="25"/>
  <c r="T24" i="25"/>
  <c r="T25" i="25"/>
  <c r="T26" i="25"/>
  <c r="T27" i="25"/>
  <c r="T28" i="25"/>
  <c r="T29" i="25"/>
  <c r="T30" i="25"/>
  <c r="T31" i="25"/>
  <c r="T32" i="25"/>
  <c r="T33" i="25"/>
  <c r="T34" i="25"/>
  <c r="T35" i="25"/>
  <c r="T36" i="25"/>
  <c r="T37" i="25"/>
  <c r="T17" i="25"/>
  <c r="X28" i="25"/>
  <c r="X29" i="25"/>
  <c r="X30" i="25"/>
  <c r="X31" i="25"/>
  <c r="X32" i="25"/>
  <c r="X33" i="25"/>
  <c r="X34" i="25"/>
  <c r="X35" i="25"/>
  <c r="X36" i="25"/>
  <c r="X37" i="25"/>
  <c r="X27" i="25"/>
  <c r="AE18" i="25"/>
  <c r="AE19" i="25"/>
  <c r="AE20" i="25"/>
  <c r="AE21" i="25"/>
  <c r="AE22" i="25"/>
  <c r="AE23" i="25"/>
  <c r="AE24" i="25"/>
  <c r="AE25" i="25"/>
  <c r="AE26" i="25"/>
  <c r="AE27" i="25"/>
  <c r="AE28" i="25"/>
  <c r="AE29" i="25"/>
  <c r="AE30" i="25"/>
  <c r="AE31" i="25"/>
  <c r="AE32" i="25"/>
  <c r="AE33" i="25"/>
  <c r="AE34" i="25"/>
  <c r="AE35" i="25"/>
  <c r="AE36" i="25"/>
  <c r="AE37" i="25"/>
  <c r="AD18" i="25"/>
  <c r="AD19" i="25"/>
  <c r="AD20" i="25"/>
  <c r="AD21" i="25"/>
  <c r="AD22" i="25"/>
  <c r="AD23" i="25"/>
  <c r="AD24" i="25"/>
  <c r="AD25" i="25"/>
  <c r="AD26" i="25"/>
  <c r="AD27" i="25"/>
  <c r="AD28" i="25"/>
  <c r="AD29" i="25"/>
  <c r="AD30" i="25"/>
  <c r="AD31" i="25"/>
  <c r="AD32" i="25"/>
  <c r="AD33" i="25"/>
  <c r="AD34" i="25"/>
  <c r="AD35" i="25"/>
  <c r="AD36" i="25"/>
  <c r="AD37" i="25"/>
  <c r="AD17" i="25"/>
  <c r="L19" i="25"/>
  <c r="L20" i="25"/>
  <c r="L21" i="25"/>
  <c r="L22" i="25"/>
  <c r="L23" i="25"/>
  <c r="L24" i="25"/>
  <c r="L25" i="25"/>
  <c r="L26" i="25"/>
  <c r="L27" i="25"/>
  <c r="L28" i="25"/>
  <c r="L29" i="25"/>
  <c r="L30" i="25"/>
  <c r="L31" i="25"/>
  <c r="L32" i="25"/>
  <c r="L33" i="25"/>
  <c r="L34" i="25"/>
  <c r="L35" i="25"/>
  <c r="L36" i="25"/>
  <c r="L37" i="25"/>
  <c r="J29" i="25"/>
  <c r="J30" i="25"/>
  <c r="J31" i="25"/>
  <c r="J32" i="25"/>
  <c r="J33" i="25"/>
  <c r="J34" i="25"/>
  <c r="J35" i="25"/>
  <c r="J36" i="25"/>
  <c r="J37" i="25"/>
  <c r="J28" i="25"/>
  <c r="I19" i="25"/>
  <c r="I20" i="25"/>
  <c r="I21" i="25"/>
  <c r="I23" i="25"/>
  <c r="I24" i="25"/>
  <c r="I25" i="25"/>
  <c r="I26" i="25"/>
  <c r="I27" i="25"/>
  <c r="I28" i="25"/>
  <c r="I29" i="25"/>
  <c r="I30" i="25"/>
  <c r="I31" i="25"/>
  <c r="I32" i="25"/>
  <c r="I33" i="25"/>
  <c r="I34" i="25"/>
  <c r="I35" i="25"/>
  <c r="I36" i="25"/>
  <c r="I37" i="25"/>
  <c r="I18" i="25"/>
  <c r="I17" i="25"/>
  <c r="H22" i="25"/>
  <c r="H23" i="25"/>
  <c r="H24" i="25"/>
  <c r="H25" i="25"/>
  <c r="H26" i="25"/>
  <c r="H27" i="25"/>
  <c r="H28" i="25"/>
  <c r="H29" i="25"/>
  <c r="H30" i="25"/>
  <c r="H31" i="25"/>
  <c r="H32" i="25"/>
  <c r="H33" i="25"/>
  <c r="H34" i="25"/>
  <c r="H35" i="25"/>
  <c r="H36" i="25"/>
  <c r="H37" i="25"/>
  <c r="K2" i="24"/>
  <c r="W12" i="24"/>
  <c r="W13" i="24"/>
  <c r="W14" i="24"/>
  <c r="W15" i="24"/>
  <c r="W16" i="24"/>
  <c r="W17" i="24"/>
  <c r="W18" i="24"/>
  <c r="W19" i="24"/>
  <c r="W20" i="24"/>
  <c r="W21" i="24"/>
  <c r="W22" i="24"/>
  <c r="W23" i="24"/>
  <c r="W24" i="24"/>
  <c r="W25" i="24"/>
  <c r="W26" i="24"/>
  <c r="W27" i="24"/>
  <c r="W28" i="24"/>
  <c r="W29" i="24"/>
  <c r="W30" i="24"/>
  <c r="W31" i="24"/>
  <c r="W32" i="24"/>
  <c r="W33" i="24"/>
  <c r="W34" i="24"/>
  <c r="W35" i="24"/>
  <c r="W36" i="24"/>
  <c r="W37" i="24"/>
  <c r="V12" i="24"/>
  <c r="V13" i="24"/>
  <c r="V14" i="24"/>
  <c r="V15" i="24"/>
  <c r="V16" i="24"/>
  <c r="V17" i="24"/>
  <c r="V18" i="24"/>
  <c r="V19" i="24"/>
  <c r="V20" i="24"/>
  <c r="V21" i="24"/>
  <c r="V22" i="24"/>
  <c r="V23" i="24"/>
  <c r="V24" i="24"/>
  <c r="V25" i="24"/>
  <c r="V26" i="24"/>
  <c r="V27" i="24"/>
  <c r="V28" i="24"/>
  <c r="V29" i="24"/>
  <c r="V30" i="24"/>
  <c r="V31" i="24"/>
  <c r="V32" i="24"/>
  <c r="V33" i="24"/>
  <c r="V34" i="24"/>
  <c r="V35" i="24"/>
  <c r="V36" i="24"/>
  <c r="V37" i="24"/>
  <c r="U12" i="24"/>
  <c r="U13" i="24"/>
  <c r="U14" i="24"/>
  <c r="U15" i="24"/>
  <c r="U16" i="24"/>
  <c r="U17" i="24"/>
  <c r="U18" i="24"/>
  <c r="U19" i="24"/>
  <c r="U20" i="24"/>
  <c r="U21" i="24"/>
  <c r="U22" i="24"/>
  <c r="U23" i="24"/>
  <c r="U24" i="24"/>
  <c r="U25" i="24"/>
  <c r="U26" i="24"/>
  <c r="U27" i="24"/>
  <c r="U28" i="24"/>
  <c r="U29" i="24"/>
  <c r="U30" i="24"/>
  <c r="U31" i="24"/>
  <c r="U32" i="24"/>
  <c r="U33" i="24"/>
  <c r="U34" i="24"/>
  <c r="U35" i="24"/>
  <c r="U36" i="24"/>
  <c r="U37" i="24"/>
  <c r="U2" i="24"/>
  <c r="T26" i="24"/>
  <c r="T27" i="24"/>
  <c r="T28" i="24"/>
  <c r="T29" i="24"/>
  <c r="T30" i="24"/>
  <c r="T31" i="24"/>
  <c r="T32" i="24"/>
  <c r="T33" i="24"/>
  <c r="T34" i="24"/>
  <c r="T35" i="24"/>
  <c r="T36" i="24"/>
  <c r="T37" i="24"/>
  <c r="T2" i="24"/>
  <c r="AF3" i="24"/>
  <c r="AF4" i="24"/>
  <c r="AF5" i="24"/>
  <c r="AF6" i="24"/>
  <c r="AF7" i="24"/>
  <c r="AF17" i="24"/>
  <c r="AF18" i="24"/>
  <c r="AF19" i="24"/>
  <c r="AF20" i="24"/>
  <c r="AF21" i="24"/>
  <c r="AF22" i="24"/>
  <c r="AF23" i="24"/>
  <c r="AF24" i="24"/>
  <c r="AF25" i="24"/>
  <c r="AF26" i="24"/>
  <c r="AF27" i="24"/>
  <c r="AF28" i="24"/>
  <c r="AF29" i="24"/>
  <c r="AF30" i="24"/>
  <c r="AF31" i="24"/>
  <c r="AF32" i="24"/>
  <c r="AF33" i="24"/>
  <c r="AF34" i="24"/>
  <c r="AF35" i="24"/>
  <c r="AF36" i="24"/>
  <c r="AF37" i="24"/>
  <c r="AE3" i="24"/>
  <c r="AE4" i="24"/>
  <c r="AE5" i="24"/>
  <c r="AE6" i="24"/>
  <c r="AE7" i="24"/>
  <c r="AE8" i="24"/>
  <c r="AE9" i="24"/>
  <c r="AE10" i="24"/>
  <c r="AE11" i="24"/>
  <c r="AE12" i="24"/>
  <c r="AE13" i="24"/>
  <c r="AE14" i="24"/>
  <c r="AE15" i="24"/>
  <c r="AE16" i="24"/>
  <c r="AE17" i="24"/>
  <c r="AE18" i="24"/>
  <c r="AE19" i="24"/>
  <c r="AE20" i="24"/>
  <c r="AE21" i="24"/>
  <c r="AE22" i="24"/>
  <c r="AE23" i="24"/>
  <c r="AE24" i="24"/>
  <c r="AE25" i="24"/>
  <c r="AE26" i="24"/>
  <c r="AE27" i="24"/>
  <c r="AE28" i="24"/>
  <c r="AE29" i="24"/>
  <c r="AE30" i="24"/>
  <c r="AE31" i="24"/>
  <c r="AE32" i="24"/>
  <c r="AE33" i="24"/>
  <c r="AE34" i="24"/>
  <c r="AE35" i="24"/>
  <c r="AE36" i="24"/>
  <c r="AE37" i="24"/>
  <c r="AD3" i="24"/>
  <c r="AD4" i="24"/>
  <c r="AD5" i="24"/>
  <c r="AD6" i="24"/>
  <c r="AD7" i="24"/>
  <c r="AD8" i="24"/>
  <c r="AD9" i="24"/>
  <c r="AD10" i="24"/>
  <c r="AD11" i="24"/>
  <c r="AD12" i="24"/>
  <c r="AD13" i="24"/>
  <c r="AD14" i="24"/>
  <c r="AD15" i="24"/>
  <c r="AD16" i="24"/>
  <c r="AD17" i="24"/>
  <c r="AD18" i="24"/>
  <c r="AD19" i="24"/>
  <c r="AD20" i="24"/>
  <c r="AD21" i="24"/>
  <c r="AD22" i="24"/>
  <c r="AD23" i="24"/>
  <c r="AD24" i="24"/>
  <c r="AD25" i="24"/>
  <c r="AD26" i="24"/>
  <c r="AD27" i="24"/>
  <c r="AD28" i="24"/>
  <c r="AD29" i="24"/>
  <c r="AD30" i="24"/>
  <c r="AD31" i="24"/>
  <c r="AD32" i="24"/>
  <c r="AD33" i="24"/>
  <c r="AD34" i="24"/>
  <c r="AD35" i="24"/>
  <c r="AD36" i="24"/>
  <c r="AD37" i="24"/>
  <c r="AF2" i="24"/>
  <c r="AE2" i="24"/>
  <c r="AD2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K3" i="24"/>
  <c r="K4" i="24"/>
  <c r="K5" i="24"/>
  <c r="K6" i="24"/>
  <c r="K7" i="24"/>
  <c r="K8" i="24"/>
  <c r="K9" i="24"/>
  <c r="K10" i="24"/>
  <c r="K11" i="24"/>
  <c r="K12" i="24"/>
  <c r="K13" i="24"/>
  <c r="K14" i="24"/>
  <c r="K15" i="24"/>
  <c r="K16" i="24"/>
  <c r="K17" i="24"/>
  <c r="K18" i="24"/>
  <c r="K19" i="24"/>
  <c r="K20" i="24"/>
  <c r="K21" i="24"/>
  <c r="K22" i="24"/>
  <c r="K23" i="24"/>
  <c r="K24" i="24"/>
  <c r="K25" i="24"/>
  <c r="K26" i="24"/>
  <c r="K27" i="24"/>
  <c r="K28" i="24"/>
  <c r="K29" i="24"/>
  <c r="K30" i="24"/>
  <c r="K31" i="24"/>
  <c r="K32" i="24"/>
  <c r="K33" i="24"/>
  <c r="K34" i="24"/>
  <c r="K35" i="24"/>
  <c r="K36" i="24"/>
  <c r="K37" i="24"/>
  <c r="J8" i="24"/>
  <c r="J9" i="24"/>
  <c r="J10" i="24"/>
  <c r="J11" i="24"/>
  <c r="J12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I20" i="24"/>
  <c r="I21" i="24"/>
  <c r="I22" i="24"/>
  <c r="I23" i="24"/>
  <c r="I24" i="24"/>
  <c r="I25" i="24"/>
  <c r="I26" i="24"/>
  <c r="I27" i="24"/>
  <c r="I28" i="24"/>
  <c r="I29" i="24"/>
  <c r="I30" i="24"/>
  <c r="I31" i="24"/>
  <c r="I32" i="24"/>
  <c r="I33" i="24"/>
  <c r="I34" i="24"/>
  <c r="I35" i="24"/>
  <c r="I36" i="24"/>
  <c r="I37" i="24"/>
  <c r="I4" i="24"/>
  <c r="I5" i="24"/>
  <c r="I6" i="24"/>
  <c r="I7" i="24"/>
  <c r="I8" i="24"/>
  <c r="I9" i="24"/>
  <c r="I10" i="24"/>
  <c r="I11" i="24"/>
  <c r="I12" i="24"/>
  <c r="I13" i="24"/>
  <c r="I14" i="24"/>
  <c r="I15" i="24"/>
  <c r="I16" i="24"/>
  <c r="I17" i="24"/>
  <c r="I18" i="24"/>
  <c r="H3" i="24"/>
  <c r="H4" i="24"/>
  <c r="H5" i="24"/>
  <c r="H6" i="24"/>
  <c r="H7" i="24"/>
  <c r="H8" i="24"/>
  <c r="H9" i="24"/>
  <c r="H10" i="24"/>
  <c r="H11" i="24"/>
  <c r="H12" i="24"/>
  <c r="H13" i="24"/>
  <c r="H14" i="24"/>
  <c r="H15" i="24"/>
  <c r="H16" i="24"/>
  <c r="H17" i="24"/>
  <c r="H18" i="24"/>
  <c r="H19" i="24"/>
  <c r="H20" i="24"/>
  <c r="H21" i="24"/>
  <c r="H22" i="24"/>
  <c r="H23" i="24"/>
  <c r="H24" i="24"/>
  <c r="H25" i="24"/>
  <c r="H26" i="24"/>
  <c r="H27" i="24"/>
  <c r="H28" i="24"/>
  <c r="H29" i="24"/>
  <c r="H30" i="24"/>
  <c r="H31" i="24"/>
  <c r="H32" i="24"/>
  <c r="H33" i="24"/>
  <c r="H34" i="24"/>
  <c r="H35" i="24"/>
  <c r="H36" i="24"/>
  <c r="H37" i="24"/>
  <c r="H2" i="24"/>
  <c r="X25" i="23"/>
  <c r="X26" i="23"/>
  <c r="X27" i="23"/>
  <c r="X28" i="23"/>
  <c r="X29" i="23"/>
  <c r="X30" i="23"/>
  <c r="X31" i="23"/>
  <c r="X32" i="23"/>
  <c r="X33" i="23"/>
  <c r="X34" i="23"/>
  <c r="X35" i="23"/>
  <c r="X36" i="23"/>
  <c r="X37" i="23"/>
  <c r="X24" i="23"/>
  <c r="W7" i="23"/>
  <c r="W8" i="23"/>
  <c r="W9" i="23"/>
  <c r="W10" i="23"/>
  <c r="W11" i="23"/>
  <c r="W12" i="23"/>
  <c r="W13" i="23"/>
  <c r="W14" i="23"/>
  <c r="W15" i="23"/>
  <c r="W16" i="23"/>
  <c r="W17" i="23"/>
  <c r="W18" i="23"/>
  <c r="W19" i="23"/>
  <c r="W20" i="23"/>
  <c r="W21" i="23"/>
  <c r="W22" i="23"/>
  <c r="W23" i="23"/>
  <c r="W24" i="23"/>
  <c r="W25" i="23"/>
  <c r="W26" i="23"/>
  <c r="W27" i="23"/>
  <c r="W28" i="23"/>
  <c r="W29" i="23"/>
  <c r="W30" i="23"/>
  <c r="W31" i="23"/>
  <c r="W32" i="23"/>
  <c r="W33" i="23"/>
  <c r="W34" i="23"/>
  <c r="W35" i="23"/>
  <c r="W36" i="23"/>
  <c r="W37" i="23"/>
  <c r="V7" i="23"/>
  <c r="V8" i="23"/>
  <c r="V9" i="23"/>
  <c r="V10" i="23"/>
  <c r="V11" i="23"/>
  <c r="V12" i="23"/>
  <c r="V13" i="23"/>
  <c r="V14" i="23"/>
  <c r="V15" i="23"/>
  <c r="V16" i="23"/>
  <c r="V17" i="23"/>
  <c r="V18" i="23"/>
  <c r="V19" i="23"/>
  <c r="V20" i="23"/>
  <c r="V21" i="23"/>
  <c r="V22" i="23"/>
  <c r="V23" i="23"/>
  <c r="V24" i="23"/>
  <c r="V25" i="23"/>
  <c r="V26" i="23"/>
  <c r="V27" i="23"/>
  <c r="V28" i="23"/>
  <c r="V29" i="23"/>
  <c r="V30" i="23"/>
  <c r="V31" i="23"/>
  <c r="V32" i="23"/>
  <c r="V33" i="23"/>
  <c r="V34" i="23"/>
  <c r="V35" i="23"/>
  <c r="V36" i="23"/>
  <c r="V37" i="23"/>
  <c r="U3" i="23"/>
  <c r="U4" i="23"/>
  <c r="U5" i="23"/>
  <c r="U6" i="23"/>
  <c r="U7" i="23"/>
  <c r="U8" i="23"/>
  <c r="U9" i="23"/>
  <c r="U10" i="23"/>
  <c r="U11" i="23"/>
  <c r="U12" i="23"/>
  <c r="U13" i="23"/>
  <c r="U14" i="23"/>
  <c r="U15" i="23"/>
  <c r="U16" i="23"/>
  <c r="U17" i="23"/>
  <c r="U18" i="23"/>
  <c r="U19" i="23"/>
  <c r="U20" i="23"/>
  <c r="U21" i="23"/>
  <c r="U22" i="23"/>
  <c r="U23" i="23"/>
  <c r="U24" i="23"/>
  <c r="U25" i="23"/>
  <c r="U26" i="23"/>
  <c r="U27" i="23"/>
  <c r="U28" i="23"/>
  <c r="U29" i="23"/>
  <c r="U30" i="23"/>
  <c r="U31" i="23"/>
  <c r="U32" i="23"/>
  <c r="U33" i="23"/>
  <c r="U34" i="23"/>
  <c r="U35" i="23"/>
  <c r="U36" i="23"/>
  <c r="U37" i="23"/>
  <c r="U2" i="23"/>
  <c r="T3" i="23"/>
  <c r="T4" i="23"/>
  <c r="T5" i="23"/>
  <c r="T6" i="23"/>
  <c r="T7" i="23"/>
  <c r="T8" i="23"/>
  <c r="T9" i="23"/>
  <c r="T10" i="23"/>
  <c r="T11" i="23"/>
  <c r="T12" i="23"/>
  <c r="T13" i="23"/>
  <c r="T14" i="23"/>
  <c r="T15" i="23"/>
  <c r="T16" i="23"/>
  <c r="T17" i="23"/>
  <c r="T18" i="23"/>
  <c r="T19" i="23"/>
  <c r="T20" i="23"/>
  <c r="T21" i="23"/>
  <c r="T22" i="23"/>
  <c r="T23" i="23"/>
  <c r="T24" i="23"/>
  <c r="T25" i="23"/>
  <c r="T26" i="23"/>
  <c r="T27" i="23"/>
  <c r="T28" i="23"/>
  <c r="T29" i="23"/>
  <c r="T30" i="23"/>
  <c r="T31" i="23"/>
  <c r="T32" i="23"/>
  <c r="T33" i="23"/>
  <c r="T34" i="23"/>
  <c r="T35" i="23"/>
  <c r="T36" i="23"/>
  <c r="T37" i="23"/>
  <c r="T2" i="23"/>
  <c r="AF3" i="23"/>
  <c r="AF4" i="23"/>
  <c r="AF5" i="23"/>
  <c r="AF6" i="23"/>
  <c r="AF7" i="23"/>
  <c r="AF8" i="23"/>
  <c r="AF9" i="23"/>
  <c r="AF10" i="23"/>
  <c r="AF11" i="23"/>
  <c r="AF12" i="23"/>
  <c r="AF13" i="23"/>
  <c r="AF14" i="23"/>
  <c r="AF15" i="23"/>
  <c r="AF16" i="23"/>
  <c r="AF17" i="23"/>
  <c r="AF18" i="23"/>
  <c r="AF19" i="23"/>
  <c r="AF20" i="23"/>
  <c r="AF21" i="23"/>
  <c r="AF22" i="23"/>
  <c r="AF23" i="23"/>
  <c r="AF24" i="23"/>
  <c r="AF25" i="23"/>
  <c r="AF26" i="23"/>
  <c r="AF27" i="23"/>
  <c r="AF28" i="23"/>
  <c r="AF29" i="23"/>
  <c r="AF30" i="23"/>
  <c r="AF31" i="23"/>
  <c r="AF32" i="23"/>
  <c r="AE3" i="23"/>
  <c r="AE4" i="23"/>
  <c r="AE5" i="23"/>
  <c r="AE6" i="23"/>
  <c r="AE7" i="23"/>
  <c r="AE8" i="23"/>
  <c r="AE9" i="23"/>
  <c r="AE10" i="23"/>
  <c r="AE11" i="23"/>
  <c r="AE12" i="23"/>
  <c r="AE13" i="23"/>
  <c r="AE14" i="23"/>
  <c r="AE15" i="23"/>
  <c r="AE16" i="23"/>
  <c r="AE17" i="23"/>
  <c r="AE18" i="23"/>
  <c r="AE19" i="23"/>
  <c r="AE20" i="23"/>
  <c r="AE21" i="23"/>
  <c r="AE22" i="23"/>
  <c r="AE23" i="23"/>
  <c r="AE24" i="23"/>
  <c r="AE25" i="23"/>
  <c r="AE26" i="23"/>
  <c r="AE27" i="23"/>
  <c r="AE28" i="23"/>
  <c r="AE29" i="23"/>
  <c r="AE30" i="23"/>
  <c r="AE31" i="23"/>
  <c r="AE32" i="23"/>
  <c r="AE33" i="23"/>
  <c r="AE34" i="23"/>
  <c r="AE35" i="23"/>
  <c r="AE36" i="23"/>
  <c r="AE37" i="23"/>
  <c r="AD3" i="23"/>
  <c r="AD4" i="23"/>
  <c r="AD5" i="23"/>
  <c r="AD6" i="23"/>
  <c r="AD7" i="23"/>
  <c r="AD8" i="23"/>
  <c r="AD9" i="23"/>
  <c r="AD10" i="23"/>
  <c r="AD11" i="23"/>
  <c r="AD12" i="23"/>
  <c r="AD13" i="23"/>
  <c r="AD14" i="23"/>
  <c r="AD15" i="23"/>
  <c r="AD16" i="23"/>
  <c r="AD17" i="23"/>
  <c r="AD18" i="23"/>
  <c r="AD19" i="23"/>
  <c r="AD20" i="23"/>
  <c r="AD21" i="23"/>
  <c r="AD22" i="23"/>
  <c r="AD23" i="23"/>
  <c r="AD24" i="23"/>
  <c r="AD25" i="23"/>
  <c r="AD26" i="23"/>
  <c r="AD27" i="23"/>
  <c r="AD28" i="23"/>
  <c r="AD29" i="23"/>
  <c r="AD30" i="23"/>
  <c r="AD31" i="23"/>
  <c r="AD32" i="23"/>
  <c r="AD33" i="23"/>
  <c r="AD34" i="23"/>
  <c r="AD35" i="23"/>
  <c r="AD36" i="23"/>
  <c r="AD37" i="23"/>
  <c r="AF2" i="23"/>
  <c r="AD2" i="23"/>
  <c r="AE2" i="23"/>
  <c r="L3" i="23"/>
  <c r="L4" i="23"/>
  <c r="L5" i="23"/>
  <c r="L6" i="23"/>
  <c r="L7" i="23"/>
  <c r="L8" i="23"/>
  <c r="L9" i="23"/>
  <c r="L10" i="23"/>
  <c r="L11" i="23"/>
  <c r="L12" i="23"/>
  <c r="L13" i="23"/>
  <c r="L14" i="23"/>
  <c r="L15" i="23"/>
  <c r="L16" i="23"/>
  <c r="L17" i="23"/>
  <c r="L18" i="23"/>
  <c r="L19" i="23"/>
  <c r="L20" i="23"/>
  <c r="L21" i="23"/>
  <c r="L22" i="23"/>
  <c r="L23" i="23"/>
  <c r="L24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L2" i="23"/>
  <c r="K3" i="23"/>
  <c r="K4" i="23"/>
  <c r="K5" i="23"/>
  <c r="K6" i="23"/>
  <c r="K7" i="23"/>
  <c r="K8" i="23"/>
  <c r="K9" i="23"/>
  <c r="K10" i="23"/>
  <c r="K11" i="23"/>
  <c r="K12" i="23"/>
  <c r="K13" i="23"/>
  <c r="K14" i="23"/>
  <c r="K15" i="23"/>
  <c r="K16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29" i="23"/>
  <c r="K30" i="23"/>
  <c r="K31" i="23"/>
  <c r="K32" i="23"/>
  <c r="K33" i="23"/>
  <c r="K34" i="23"/>
  <c r="K35" i="23"/>
  <c r="K36" i="23"/>
  <c r="K37" i="23"/>
  <c r="J3" i="23"/>
  <c r="J4" i="23"/>
  <c r="J5" i="23"/>
  <c r="J6" i="23"/>
  <c r="J7" i="23"/>
  <c r="J8" i="23"/>
  <c r="J9" i="23"/>
  <c r="J10" i="2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I27" i="23"/>
  <c r="I28" i="23"/>
  <c r="I29" i="23"/>
  <c r="I30" i="23"/>
  <c r="I31" i="23"/>
  <c r="I32" i="23"/>
  <c r="I33" i="23"/>
  <c r="I34" i="23"/>
  <c r="I35" i="23"/>
  <c r="I36" i="23"/>
  <c r="I37" i="23"/>
  <c r="I23" i="23"/>
  <c r="I24" i="23"/>
  <c r="I25" i="23"/>
  <c r="I26" i="23"/>
  <c r="I20" i="23"/>
  <c r="I21" i="23"/>
  <c r="I22" i="23"/>
  <c r="I19" i="23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H3" i="23"/>
  <c r="H4" i="23"/>
  <c r="H5" i="23"/>
  <c r="H6" i="23"/>
  <c r="H7" i="23"/>
  <c r="H8" i="23"/>
  <c r="H9" i="23"/>
  <c r="H10" i="23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K2" i="23"/>
  <c r="J2" i="23"/>
  <c r="I2" i="23"/>
  <c r="H2" i="23"/>
  <c r="X5" i="22"/>
  <c r="X6" i="22"/>
  <c r="X7" i="22"/>
  <c r="X8" i="22"/>
  <c r="X9" i="22"/>
  <c r="X10" i="22"/>
  <c r="X11" i="22"/>
  <c r="X12" i="22"/>
  <c r="X13" i="22"/>
  <c r="X14" i="22"/>
  <c r="X15" i="22"/>
  <c r="X16" i="22"/>
  <c r="X17" i="22"/>
  <c r="X18" i="22"/>
  <c r="X19" i="22"/>
  <c r="X20" i="22"/>
  <c r="X21" i="22"/>
  <c r="X22" i="22"/>
  <c r="X23" i="22"/>
  <c r="X24" i="22"/>
  <c r="X25" i="22"/>
  <c r="X26" i="22"/>
  <c r="X27" i="22"/>
  <c r="X28" i="22"/>
  <c r="X29" i="22"/>
  <c r="X30" i="22"/>
  <c r="X31" i="22"/>
  <c r="X32" i="22"/>
  <c r="X33" i="22"/>
  <c r="X34" i="22"/>
  <c r="X35" i="22"/>
  <c r="X36" i="22"/>
  <c r="X37" i="22"/>
  <c r="V30" i="22"/>
  <c r="W30" i="22"/>
  <c r="V31" i="22"/>
  <c r="W31" i="22"/>
  <c r="V32" i="22"/>
  <c r="W32" i="22"/>
  <c r="V33" i="22"/>
  <c r="W33" i="22"/>
  <c r="V34" i="22"/>
  <c r="W34" i="22"/>
  <c r="V35" i="22"/>
  <c r="W35" i="22"/>
  <c r="V36" i="22"/>
  <c r="W36" i="22"/>
  <c r="V37" i="22"/>
  <c r="W37" i="22"/>
  <c r="V7" i="22"/>
  <c r="W7" i="22"/>
  <c r="V8" i="22"/>
  <c r="W8" i="22"/>
  <c r="V9" i="22"/>
  <c r="W9" i="22"/>
  <c r="V10" i="22"/>
  <c r="W10" i="22"/>
  <c r="V11" i="22"/>
  <c r="W11" i="22"/>
  <c r="V12" i="22"/>
  <c r="W12" i="22"/>
  <c r="V13" i="22"/>
  <c r="W13" i="22"/>
  <c r="V14" i="22"/>
  <c r="W14" i="22"/>
  <c r="V15" i="22"/>
  <c r="W15" i="22"/>
  <c r="V16" i="22"/>
  <c r="W16" i="22"/>
  <c r="V17" i="22"/>
  <c r="W17" i="22"/>
  <c r="V18" i="22"/>
  <c r="W18" i="22"/>
  <c r="V19" i="22"/>
  <c r="W19" i="22"/>
  <c r="V20" i="22"/>
  <c r="W20" i="22"/>
  <c r="V21" i="22"/>
  <c r="W21" i="22"/>
  <c r="V22" i="22"/>
  <c r="W22" i="22"/>
  <c r="V23" i="22"/>
  <c r="W23" i="22"/>
  <c r="V24" i="22"/>
  <c r="W24" i="22"/>
  <c r="V25" i="22"/>
  <c r="W25" i="22"/>
  <c r="V26" i="22"/>
  <c r="W26" i="22"/>
  <c r="V27" i="22"/>
  <c r="W27" i="22"/>
  <c r="V28" i="22"/>
  <c r="W28" i="22"/>
  <c r="V29" i="22"/>
  <c r="W29" i="22"/>
  <c r="U3" i="22"/>
  <c r="U4" i="22"/>
  <c r="U5" i="22"/>
  <c r="U6" i="22"/>
  <c r="U7" i="22"/>
  <c r="U8" i="22"/>
  <c r="U9" i="22"/>
  <c r="U10" i="22"/>
  <c r="U11" i="22"/>
  <c r="U12" i="22"/>
  <c r="U13" i="22"/>
  <c r="U14" i="22"/>
  <c r="U15" i="22"/>
  <c r="U16" i="22"/>
  <c r="U17" i="22"/>
  <c r="U18" i="22"/>
  <c r="U19" i="22"/>
  <c r="U20" i="22"/>
  <c r="U21" i="22"/>
  <c r="U22" i="22"/>
  <c r="U23" i="22"/>
  <c r="U24" i="22"/>
  <c r="U25" i="22"/>
  <c r="U26" i="22"/>
  <c r="U27" i="22"/>
  <c r="U28" i="22"/>
  <c r="U29" i="22"/>
  <c r="U30" i="22"/>
  <c r="U31" i="22"/>
  <c r="U32" i="22"/>
  <c r="U33" i="22"/>
  <c r="U34" i="22"/>
  <c r="U35" i="22"/>
  <c r="U36" i="22"/>
  <c r="U37" i="22"/>
  <c r="U2" i="22"/>
  <c r="T3" i="22"/>
  <c r="T4" i="22"/>
  <c r="T5" i="22"/>
  <c r="T6" i="22"/>
  <c r="T7" i="22"/>
  <c r="T8" i="22"/>
  <c r="T9" i="22"/>
  <c r="T10" i="22"/>
  <c r="T11" i="22"/>
  <c r="T12" i="22"/>
  <c r="T13" i="22"/>
  <c r="T14" i="22"/>
  <c r="T15" i="22"/>
  <c r="T16" i="22"/>
  <c r="T17" i="22"/>
  <c r="T18" i="22"/>
  <c r="T19" i="22"/>
  <c r="T20" i="22"/>
  <c r="T21" i="22"/>
  <c r="T22" i="22"/>
  <c r="T23" i="22"/>
  <c r="T24" i="22"/>
  <c r="T25" i="22"/>
  <c r="T26" i="22"/>
  <c r="T27" i="22"/>
  <c r="T28" i="22"/>
  <c r="T29" i="22"/>
  <c r="T30" i="22"/>
  <c r="T31" i="22"/>
  <c r="T32" i="22"/>
  <c r="T33" i="22"/>
  <c r="T34" i="22"/>
  <c r="T35" i="22"/>
  <c r="T36" i="22"/>
  <c r="T37" i="22"/>
  <c r="T2" i="22"/>
  <c r="L3" i="22"/>
  <c r="L4" i="22"/>
  <c r="L5" i="22"/>
  <c r="L6" i="22"/>
  <c r="L7" i="22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K3" i="22"/>
  <c r="K4" i="22"/>
  <c r="K5" i="22"/>
  <c r="K6" i="22"/>
  <c r="K7" i="22"/>
  <c r="K8" i="22"/>
  <c r="K9" i="22"/>
  <c r="K10" i="22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7" i="22"/>
  <c r="K28" i="22"/>
  <c r="K29" i="22"/>
  <c r="K30" i="22"/>
  <c r="K31" i="22"/>
  <c r="K32" i="22"/>
  <c r="K33" i="22"/>
  <c r="K34" i="22"/>
  <c r="K35" i="22"/>
  <c r="K36" i="22"/>
  <c r="K37" i="22"/>
  <c r="J3" i="22"/>
  <c r="J4" i="22"/>
  <c r="J5" i="22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20" i="22"/>
  <c r="J21" i="22"/>
  <c r="J22" i="22"/>
  <c r="J23" i="22"/>
  <c r="J24" i="22"/>
  <c r="J25" i="22"/>
  <c r="J26" i="22"/>
  <c r="J27" i="22"/>
  <c r="J28" i="22"/>
  <c r="J29" i="22"/>
  <c r="J30" i="22"/>
  <c r="J31" i="22"/>
  <c r="J32" i="22"/>
  <c r="J33" i="22"/>
  <c r="J34" i="22"/>
  <c r="J35" i="22"/>
  <c r="J36" i="22"/>
  <c r="J37" i="22"/>
  <c r="I27" i="22"/>
  <c r="I28" i="22"/>
  <c r="I29" i="22"/>
  <c r="I30" i="22"/>
  <c r="I31" i="22"/>
  <c r="I32" i="22"/>
  <c r="I33" i="22"/>
  <c r="I34" i="22"/>
  <c r="I35" i="22"/>
  <c r="I36" i="22"/>
  <c r="I37" i="22"/>
  <c r="I23" i="22"/>
  <c r="I24" i="22"/>
  <c r="I25" i="22"/>
  <c r="I26" i="22"/>
  <c r="I21" i="22"/>
  <c r="I22" i="22"/>
  <c r="I19" i="22"/>
  <c r="I3" i="22"/>
  <c r="I4" i="22"/>
  <c r="I5" i="22"/>
  <c r="I6" i="22"/>
  <c r="I7" i="22"/>
  <c r="I8" i="22"/>
  <c r="I9" i="22"/>
  <c r="I10" i="22"/>
  <c r="I11" i="22"/>
  <c r="I12" i="22"/>
  <c r="I13" i="22"/>
  <c r="I14" i="22"/>
  <c r="I15" i="22"/>
  <c r="I16" i="22"/>
  <c r="I17" i="22"/>
  <c r="I18" i="22"/>
  <c r="H3" i="22"/>
  <c r="H4" i="22"/>
  <c r="H5" i="22"/>
  <c r="H6" i="22"/>
  <c r="H7" i="22"/>
  <c r="H8" i="22"/>
  <c r="H9" i="22"/>
  <c r="H10" i="22"/>
  <c r="H11" i="22"/>
  <c r="H12" i="22"/>
  <c r="H13" i="22"/>
  <c r="H14" i="22"/>
  <c r="H15" i="22"/>
  <c r="H16" i="22"/>
  <c r="H17" i="22"/>
  <c r="H18" i="22"/>
  <c r="H19" i="22"/>
  <c r="H20" i="22"/>
  <c r="H21" i="22"/>
  <c r="H22" i="22"/>
  <c r="H23" i="22"/>
  <c r="H24" i="22"/>
  <c r="H25" i="22"/>
  <c r="H26" i="22"/>
  <c r="H27" i="22"/>
  <c r="H28" i="22"/>
  <c r="H29" i="22"/>
  <c r="H30" i="22"/>
  <c r="H31" i="22"/>
  <c r="H32" i="22"/>
  <c r="H33" i="22"/>
  <c r="H34" i="22"/>
  <c r="H35" i="22"/>
  <c r="H36" i="22"/>
  <c r="H37" i="22"/>
  <c r="L2" i="22"/>
  <c r="K2" i="22"/>
  <c r="J2" i="22"/>
  <c r="I2" i="22"/>
  <c r="H2" i="22"/>
  <c r="AD3" i="22"/>
  <c r="AE3" i="22"/>
  <c r="AF3" i="22"/>
  <c r="AD4" i="22"/>
  <c r="AE4" i="22"/>
  <c r="AF4" i="22"/>
  <c r="AD5" i="22"/>
  <c r="AE5" i="22"/>
  <c r="AF5" i="22"/>
  <c r="AD6" i="22"/>
  <c r="AE6" i="22"/>
  <c r="AF6" i="22"/>
  <c r="AD7" i="22"/>
  <c r="AE7" i="22"/>
  <c r="AF7" i="22"/>
  <c r="AD8" i="22"/>
  <c r="AE8" i="22"/>
  <c r="AF8" i="22"/>
  <c r="AD9" i="22"/>
  <c r="AE9" i="22"/>
  <c r="AF9" i="22"/>
  <c r="AD10" i="22"/>
  <c r="AE10" i="22"/>
  <c r="AF10" i="22"/>
  <c r="AD11" i="22"/>
  <c r="AE11" i="22"/>
  <c r="AF11" i="22"/>
  <c r="AD12" i="22"/>
  <c r="AE12" i="22"/>
  <c r="AF12" i="22"/>
  <c r="AD13" i="22"/>
  <c r="AE13" i="22"/>
  <c r="AF13" i="22"/>
  <c r="AD14" i="22"/>
  <c r="AE14" i="22"/>
  <c r="AF14" i="22"/>
  <c r="AD15" i="22"/>
  <c r="AE15" i="22"/>
  <c r="AF15" i="22"/>
  <c r="AD16" i="22"/>
  <c r="AE16" i="22"/>
  <c r="AF16" i="22"/>
  <c r="AD17" i="22"/>
  <c r="AE17" i="22"/>
  <c r="AF17" i="22"/>
  <c r="AD18" i="22"/>
  <c r="AE18" i="22"/>
  <c r="AD19" i="22"/>
  <c r="AE19" i="22"/>
  <c r="AD20" i="22"/>
  <c r="AE20" i="22"/>
  <c r="AF20" i="22"/>
  <c r="AD21" i="22"/>
  <c r="AE21" i="22"/>
  <c r="AF21" i="22"/>
  <c r="AD22" i="22"/>
  <c r="AE22" i="22"/>
  <c r="AF22" i="22"/>
  <c r="AD23" i="22"/>
  <c r="AE23" i="22"/>
  <c r="AF23" i="22"/>
  <c r="AD24" i="22"/>
  <c r="AE24" i="22"/>
  <c r="AF24" i="22"/>
  <c r="AD25" i="22"/>
  <c r="AE25" i="22"/>
  <c r="AF25" i="22"/>
  <c r="AD26" i="22"/>
  <c r="AE26" i="22"/>
  <c r="AF26" i="22"/>
  <c r="AD27" i="22"/>
  <c r="AE27" i="22"/>
  <c r="AF27" i="22"/>
  <c r="AD28" i="22"/>
  <c r="AE28" i="22"/>
  <c r="AF28" i="22"/>
  <c r="AD29" i="22"/>
  <c r="AE29" i="22"/>
  <c r="AF29" i="22"/>
  <c r="AD30" i="22"/>
  <c r="AE30" i="22"/>
  <c r="AF30" i="22"/>
  <c r="AD31" i="22"/>
  <c r="AE31" i="22"/>
  <c r="AF31" i="22"/>
  <c r="AD32" i="22"/>
  <c r="AE32" i="22"/>
  <c r="AD33" i="22"/>
  <c r="AE33" i="22"/>
  <c r="AD34" i="22"/>
  <c r="AE34" i="22"/>
  <c r="AD35" i="22"/>
  <c r="AE35" i="22"/>
  <c r="AD36" i="22"/>
  <c r="AE36" i="22"/>
  <c r="AD37" i="22"/>
  <c r="AE37" i="22"/>
  <c r="AF2" i="22"/>
  <c r="AE2" i="22"/>
  <c r="AD2" i="22"/>
  <c r="AD3" i="21"/>
  <c r="AE3" i="21"/>
  <c r="AD4" i="21"/>
  <c r="AE4" i="21"/>
  <c r="AD5" i="21"/>
  <c r="AE5" i="21"/>
  <c r="AD6" i="21"/>
  <c r="AE6" i="21"/>
  <c r="AD7" i="21"/>
  <c r="AE7" i="21"/>
  <c r="AD8" i="21"/>
  <c r="AE8" i="21"/>
  <c r="AD9" i="21"/>
  <c r="AE9" i="21"/>
  <c r="AD10" i="21"/>
  <c r="AE10" i="21"/>
  <c r="AD11" i="21"/>
  <c r="AE11" i="21"/>
  <c r="AD12" i="21"/>
  <c r="AE12" i="21"/>
  <c r="AD13" i="21"/>
  <c r="AE13" i="21"/>
  <c r="AD14" i="21"/>
  <c r="AE14" i="21"/>
  <c r="AD15" i="21"/>
  <c r="AE15" i="21"/>
  <c r="AD16" i="21"/>
  <c r="AE16" i="21"/>
  <c r="AD17" i="21"/>
  <c r="AE17" i="21"/>
  <c r="AD18" i="21"/>
  <c r="AE18" i="21"/>
  <c r="AD19" i="21"/>
  <c r="AE19" i="21"/>
  <c r="AD20" i="21"/>
  <c r="AE20" i="21"/>
  <c r="AD21" i="21"/>
  <c r="AE21" i="21"/>
  <c r="AD22" i="21"/>
  <c r="AE22" i="21"/>
  <c r="AD23" i="21"/>
  <c r="AE23" i="21"/>
  <c r="AD24" i="21"/>
  <c r="AE24" i="21"/>
  <c r="AD25" i="21"/>
  <c r="AE25" i="21"/>
  <c r="AD26" i="21"/>
  <c r="AE26" i="21"/>
  <c r="AD27" i="21"/>
  <c r="AE27" i="21"/>
  <c r="AD28" i="21"/>
  <c r="AE28" i="21"/>
  <c r="AD29" i="21"/>
  <c r="AE29" i="21"/>
  <c r="AD30" i="21"/>
  <c r="AE30" i="21"/>
  <c r="AD31" i="21"/>
  <c r="AE31" i="21"/>
  <c r="AD32" i="21"/>
  <c r="AE32" i="21"/>
  <c r="AD33" i="21"/>
  <c r="AE33" i="21"/>
  <c r="AD34" i="21"/>
  <c r="AE34" i="21"/>
  <c r="AD35" i="21"/>
  <c r="AE35" i="21"/>
  <c r="AD36" i="21"/>
  <c r="AE36" i="21"/>
  <c r="AD37" i="21"/>
  <c r="AE37" i="21"/>
  <c r="AE2" i="21"/>
  <c r="AD2" i="21"/>
  <c r="X18" i="21"/>
  <c r="X19" i="21"/>
  <c r="X20" i="21"/>
  <c r="X21" i="21"/>
  <c r="X22" i="21"/>
  <c r="X23" i="21"/>
  <c r="X24" i="21"/>
  <c r="X25" i="21"/>
  <c r="X26" i="21"/>
  <c r="X27" i="21"/>
  <c r="X28" i="21"/>
  <c r="X29" i="21"/>
  <c r="X30" i="21"/>
  <c r="X31" i="21"/>
  <c r="X32" i="21"/>
  <c r="X33" i="21"/>
  <c r="X34" i="21"/>
  <c r="X35" i="21"/>
  <c r="X36" i="21"/>
  <c r="X37" i="21"/>
  <c r="X17" i="21"/>
  <c r="T22" i="21"/>
  <c r="U22" i="21"/>
  <c r="T23" i="21"/>
  <c r="U23" i="21"/>
  <c r="T24" i="21"/>
  <c r="U24" i="21"/>
  <c r="T25" i="21"/>
  <c r="U25" i="21"/>
  <c r="T26" i="21"/>
  <c r="U26" i="21"/>
  <c r="T27" i="21"/>
  <c r="U27" i="21"/>
  <c r="T28" i="21"/>
  <c r="U28" i="21"/>
  <c r="T29" i="21"/>
  <c r="U29" i="21"/>
  <c r="T30" i="21"/>
  <c r="U30" i="21"/>
  <c r="V30" i="21"/>
  <c r="W30" i="21"/>
  <c r="T31" i="21"/>
  <c r="U31" i="21"/>
  <c r="V31" i="21"/>
  <c r="W31" i="21"/>
  <c r="T32" i="21"/>
  <c r="U32" i="21"/>
  <c r="V32" i="21"/>
  <c r="W32" i="21"/>
  <c r="T33" i="21"/>
  <c r="U33" i="21"/>
  <c r="V33" i="21"/>
  <c r="W33" i="21"/>
  <c r="T34" i="21"/>
  <c r="U34" i="21"/>
  <c r="V34" i="21"/>
  <c r="W34" i="21"/>
  <c r="T35" i="21"/>
  <c r="V35" i="21"/>
  <c r="W35" i="21"/>
  <c r="T36" i="21"/>
  <c r="V36" i="21"/>
  <c r="W36" i="21"/>
  <c r="T37" i="21"/>
  <c r="V37" i="21"/>
  <c r="W37" i="21"/>
  <c r="U3" i="21"/>
  <c r="U4" i="21"/>
  <c r="U5" i="21"/>
  <c r="U6" i="21"/>
  <c r="U7" i="21"/>
  <c r="U8" i="21"/>
  <c r="U9" i="21"/>
  <c r="U10" i="21"/>
  <c r="U11" i="21"/>
  <c r="U12" i="21"/>
  <c r="U13" i="21"/>
  <c r="U14" i="21"/>
  <c r="U15" i="21"/>
  <c r="U16" i="21"/>
  <c r="T17" i="21"/>
  <c r="U17" i="21"/>
  <c r="T18" i="21"/>
  <c r="U18" i="21"/>
  <c r="T19" i="21"/>
  <c r="T20" i="21"/>
  <c r="T21" i="21"/>
  <c r="U21" i="21"/>
  <c r="U2" i="21"/>
  <c r="H29" i="21"/>
  <c r="I29" i="21"/>
  <c r="J29" i="21"/>
  <c r="K29" i="21"/>
  <c r="L29" i="21"/>
  <c r="H30" i="21"/>
  <c r="I30" i="21"/>
  <c r="J30" i="21"/>
  <c r="K30" i="21"/>
  <c r="L30" i="21"/>
  <c r="H31" i="21"/>
  <c r="I31" i="21"/>
  <c r="J31" i="21"/>
  <c r="K31" i="21"/>
  <c r="L31" i="21"/>
  <c r="H32" i="21"/>
  <c r="I32" i="21"/>
  <c r="J32" i="21"/>
  <c r="K32" i="21"/>
  <c r="L32" i="21"/>
  <c r="H33" i="21"/>
  <c r="I33" i="21"/>
  <c r="J33" i="21"/>
  <c r="K33" i="21"/>
  <c r="L33" i="21"/>
  <c r="H34" i="21"/>
  <c r="I34" i="21"/>
  <c r="J34" i="21"/>
  <c r="K34" i="21"/>
  <c r="L34" i="21"/>
  <c r="H35" i="21"/>
  <c r="I35" i="21"/>
  <c r="J35" i="21"/>
  <c r="K35" i="21"/>
  <c r="L35" i="21"/>
  <c r="H36" i="21"/>
  <c r="I36" i="21"/>
  <c r="J36" i="21"/>
  <c r="K36" i="21"/>
  <c r="L36" i="21"/>
  <c r="H37" i="21"/>
  <c r="I37" i="21"/>
  <c r="J37" i="21"/>
  <c r="K37" i="21"/>
  <c r="L37" i="21"/>
  <c r="I3" i="21"/>
  <c r="K14" i="21"/>
  <c r="K15" i="21"/>
  <c r="K16" i="21"/>
  <c r="H17" i="21"/>
  <c r="J17" i="21"/>
  <c r="K17" i="21"/>
  <c r="L17" i="21"/>
  <c r="H18" i="21"/>
  <c r="J18" i="21"/>
  <c r="K18" i="21"/>
  <c r="L18" i="21"/>
  <c r="H19" i="21"/>
  <c r="J19" i="21"/>
  <c r="K19" i="21"/>
  <c r="L19" i="21"/>
  <c r="H20" i="21"/>
  <c r="J20" i="21"/>
  <c r="K20" i="21"/>
  <c r="L20" i="21"/>
  <c r="H21" i="21"/>
  <c r="I21" i="21"/>
  <c r="J21" i="21"/>
  <c r="K21" i="21"/>
  <c r="L21" i="21"/>
  <c r="H22" i="21"/>
  <c r="I22" i="21"/>
  <c r="J22" i="21"/>
  <c r="K22" i="21"/>
  <c r="L22" i="21"/>
  <c r="H23" i="21"/>
  <c r="I23" i="21"/>
  <c r="J23" i="21"/>
  <c r="K23" i="21"/>
  <c r="L23" i="21"/>
  <c r="H24" i="21"/>
  <c r="I24" i="21"/>
  <c r="J24" i="21"/>
  <c r="K24" i="21"/>
  <c r="L24" i="21"/>
  <c r="H25" i="21"/>
  <c r="I25" i="21"/>
  <c r="J25" i="21"/>
  <c r="K25" i="21"/>
  <c r="L25" i="21"/>
  <c r="H26" i="21"/>
  <c r="I26" i="21"/>
  <c r="J26" i="21"/>
  <c r="K26" i="21"/>
  <c r="L26" i="21"/>
  <c r="H27" i="21"/>
  <c r="I27" i="21"/>
  <c r="J27" i="21"/>
  <c r="K27" i="21"/>
  <c r="L27" i="21"/>
  <c r="H28" i="21"/>
  <c r="I28" i="21"/>
  <c r="J28" i="21"/>
  <c r="K28" i="21"/>
  <c r="L28" i="21"/>
  <c r="I2" i="21"/>
  <c r="AF32" i="20"/>
  <c r="AF33" i="20"/>
  <c r="AF34" i="20"/>
  <c r="AF35" i="20"/>
  <c r="AF36" i="20"/>
  <c r="AF37" i="20"/>
  <c r="AF3" i="20"/>
  <c r="AF4" i="20"/>
  <c r="AF5" i="20"/>
  <c r="AF6" i="20"/>
  <c r="AF7" i="20"/>
  <c r="AF8" i="20"/>
  <c r="AF9" i="20"/>
  <c r="AF10" i="20"/>
  <c r="AF11" i="20"/>
  <c r="AF12" i="20"/>
  <c r="AF13" i="20"/>
  <c r="AF14" i="20"/>
  <c r="AF15" i="20"/>
  <c r="AF16" i="20"/>
  <c r="AF17" i="20"/>
  <c r="AF18" i="20"/>
  <c r="AF19" i="20"/>
  <c r="AF20" i="20"/>
  <c r="AF21" i="20"/>
  <c r="AF22" i="20"/>
  <c r="AF23" i="20"/>
  <c r="AF24" i="20"/>
  <c r="AF25" i="20"/>
  <c r="AF26" i="20"/>
  <c r="AF27" i="20"/>
  <c r="AF28" i="20"/>
  <c r="AF29" i="20"/>
  <c r="AF30" i="20"/>
  <c r="AF31" i="20"/>
  <c r="AF2" i="20"/>
  <c r="AD3" i="20"/>
  <c r="AE3" i="20"/>
  <c r="AD4" i="20"/>
  <c r="AE4" i="20"/>
  <c r="AD5" i="20"/>
  <c r="AE5" i="20"/>
  <c r="AD6" i="20"/>
  <c r="AE6" i="20"/>
  <c r="AD7" i="20"/>
  <c r="AE7" i="20"/>
  <c r="AD8" i="20"/>
  <c r="AE8" i="20"/>
  <c r="AD9" i="20"/>
  <c r="AE9" i="20"/>
  <c r="AD10" i="20"/>
  <c r="AE10" i="20"/>
  <c r="AD11" i="20"/>
  <c r="AE11" i="20"/>
  <c r="AD12" i="20"/>
  <c r="AE12" i="20"/>
  <c r="AD13" i="20"/>
  <c r="AE13" i="20"/>
  <c r="AD14" i="20"/>
  <c r="AE14" i="20"/>
  <c r="AD15" i="20"/>
  <c r="AE15" i="20"/>
  <c r="AD16" i="20"/>
  <c r="AE16" i="20"/>
  <c r="AD17" i="20"/>
  <c r="AE17" i="20"/>
  <c r="AD18" i="20"/>
  <c r="AE18" i="20"/>
  <c r="AD19" i="20"/>
  <c r="AE19" i="20"/>
  <c r="AD20" i="20"/>
  <c r="AE20" i="20"/>
  <c r="AD21" i="20"/>
  <c r="AE21" i="20"/>
  <c r="AD22" i="20"/>
  <c r="AE22" i="20"/>
  <c r="AD23" i="20"/>
  <c r="AE23" i="20"/>
  <c r="AD24" i="20"/>
  <c r="AE24" i="20"/>
  <c r="AD25" i="20"/>
  <c r="AE25" i="20"/>
  <c r="AD26" i="20"/>
  <c r="AE26" i="20"/>
  <c r="AD27" i="20"/>
  <c r="AE27" i="20"/>
  <c r="AD28" i="20"/>
  <c r="AE28" i="20"/>
  <c r="AD29" i="20"/>
  <c r="AE29" i="20"/>
  <c r="AD30" i="20"/>
  <c r="AE30" i="20"/>
  <c r="AD31" i="20"/>
  <c r="AE31" i="20"/>
  <c r="AD32" i="20"/>
  <c r="AE32" i="20"/>
  <c r="AD33" i="20"/>
  <c r="AE33" i="20"/>
  <c r="AD34" i="20"/>
  <c r="AE34" i="20"/>
  <c r="AD35" i="20"/>
  <c r="AE35" i="20"/>
  <c r="AD36" i="20"/>
  <c r="AE36" i="20"/>
  <c r="AD37" i="20"/>
  <c r="AE37" i="20"/>
  <c r="AE2" i="20"/>
  <c r="AD2" i="20"/>
  <c r="X6" i="20"/>
  <c r="X7" i="20"/>
  <c r="X8" i="20"/>
  <c r="X9" i="20"/>
  <c r="X10" i="20"/>
  <c r="X11" i="20"/>
  <c r="X12" i="20"/>
  <c r="X13" i="20"/>
  <c r="X14" i="20"/>
  <c r="X15" i="20"/>
  <c r="X16" i="20"/>
  <c r="X17" i="20"/>
  <c r="X18" i="20"/>
  <c r="X19" i="20"/>
  <c r="X20" i="20"/>
  <c r="X21" i="20"/>
  <c r="X22" i="20"/>
  <c r="X23" i="20"/>
  <c r="X24" i="20"/>
  <c r="X25" i="20"/>
  <c r="X26" i="20"/>
  <c r="X28" i="20"/>
  <c r="X29" i="20"/>
  <c r="X30" i="20"/>
  <c r="X31" i="20"/>
  <c r="X32" i="20"/>
  <c r="X33" i="20"/>
  <c r="X34" i="20"/>
  <c r="X35" i="20"/>
  <c r="X36" i="20"/>
  <c r="X37" i="20"/>
  <c r="X5" i="20"/>
  <c r="T21" i="20"/>
  <c r="U21" i="20"/>
  <c r="V21" i="20"/>
  <c r="W21" i="20"/>
  <c r="T22" i="20"/>
  <c r="U22" i="20"/>
  <c r="V22" i="20"/>
  <c r="W22" i="20"/>
  <c r="T23" i="20"/>
  <c r="U23" i="20"/>
  <c r="V23" i="20"/>
  <c r="W23" i="20"/>
  <c r="T24" i="20"/>
  <c r="U24" i="20"/>
  <c r="V24" i="20"/>
  <c r="W24" i="20"/>
  <c r="T25" i="20"/>
  <c r="U25" i="20"/>
  <c r="V25" i="20"/>
  <c r="W25" i="20"/>
  <c r="T26" i="20"/>
  <c r="U26" i="20"/>
  <c r="V26" i="20"/>
  <c r="W26" i="20"/>
  <c r="T27" i="20"/>
  <c r="U27" i="20"/>
  <c r="V27" i="20"/>
  <c r="W27" i="20"/>
  <c r="T28" i="20"/>
  <c r="U28" i="20"/>
  <c r="V28" i="20"/>
  <c r="W28" i="20"/>
  <c r="T29" i="20"/>
  <c r="U29" i="20"/>
  <c r="V29" i="20"/>
  <c r="W29" i="20"/>
  <c r="T30" i="20"/>
  <c r="U30" i="20"/>
  <c r="V30" i="20"/>
  <c r="W30" i="20"/>
  <c r="T31" i="20"/>
  <c r="U31" i="20"/>
  <c r="V31" i="20"/>
  <c r="W31" i="20"/>
  <c r="T32" i="20"/>
  <c r="U32" i="20"/>
  <c r="V32" i="20"/>
  <c r="W32" i="20"/>
  <c r="T33" i="20"/>
  <c r="U33" i="20"/>
  <c r="V33" i="20"/>
  <c r="W33" i="20"/>
  <c r="T34" i="20"/>
  <c r="U34" i="20"/>
  <c r="V34" i="20"/>
  <c r="W34" i="20"/>
  <c r="T35" i="20"/>
  <c r="U35" i="20"/>
  <c r="V35" i="20"/>
  <c r="W35" i="20"/>
  <c r="T36" i="20"/>
  <c r="U36" i="20"/>
  <c r="V36" i="20"/>
  <c r="W36" i="20"/>
  <c r="T37" i="20"/>
  <c r="U37" i="20"/>
  <c r="V37" i="20"/>
  <c r="W37" i="20"/>
  <c r="T3" i="20"/>
  <c r="U3" i="20"/>
  <c r="T4" i="20"/>
  <c r="U4" i="20"/>
  <c r="T5" i="20"/>
  <c r="U5" i="20"/>
  <c r="T6" i="20"/>
  <c r="U6" i="20"/>
  <c r="T7" i="20"/>
  <c r="U7" i="20"/>
  <c r="V7" i="20"/>
  <c r="W7" i="20"/>
  <c r="T8" i="20"/>
  <c r="U8" i="20"/>
  <c r="V8" i="20"/>
  <c r="W8" i="20"/>
  <c r="T9" i="20"/>
  <c r="U9" i="20"/>
  <c r="V9" i="20"/>
  <c r="W9" i="20"/>
  <c r="T10" i="20"/>
  <c r="U10" i="20"/>
  <c r="V10" i="20"/>
  <c r="W10" i="20"/>
  <c r="T11" i="20"/>
  <c r="U11" i="20"/>
  <c r="V11" i="20"/>
  <c r="W11" i="20"/>
  <c r="T12" i="20"/>
  <c r="U12" i="20"/>
  <c r="V12" i="20"/>
  <c r="W12" i="20"/>
  <c r="T13" i="20"/>
  <c r="U13" i="20"/>
  <c r="V13" i="20"/>
  <c r="W13" i="20"/>
  <c r="T14" i="20"/>
  <c r="U14" i="20"/>
  <c r="V14" i="20"/>
  <c r="W14" i="20"/>
  <c r="T15" i="20"/>
  <c r="U15" i="20"/>
  <c r="V15" i="20"/>
  <c r="W15" i="20"/>
  <c r="T16" i="20"/>
  <c r="U16" i="20"/>
  <c r="V16" i="20"/>
  <c r="W16" i="20"/>
  <c r="T17" i="20"/>
  <c r="U17" i="20"/>
  <c r="V17" i="20"/>
  <c r="W17" i="20"/>
  <c r="T18" i="20"/>
  <c r="U18" i="20"/>
  <c r="V18" i="20"/>
  <c r="W18" i="20"/>
  <c r="T19" i="20"/>
  <c r="U19" i="20"/>
  <c r="V19" i="20"/>
  <c r="W19" i="20"/>
  <c r="T20" i="20"/>
  <c r="U20" i="20"/>
  <c r="V20" i="20"/>
  <c r="W20" i="20"/>
  <c r="U2" i="20"/>
  <c r="T2" i="20"/>
  <c r="H19" i="20"/>
  <c r="J19" i="20"/>
  <c r="L19" i="20"/>
  <c r="H20" i="20"/>
  <c r="I20" i="20"/>
  <c r="J20" i="20"/>
  <c r="L20" i="20"/>
  <c r="H21" i="20"/>
  <c r="I21" i="20"/>
  <c r="J21" i="20"/>
  <c r="L21" i="20"/>
  <c r="H22" i="20"/>
  <c r="I22" i="20"/>
  <c r="J22" i="20"/>
  <c r="L22" i="20"/>
  <c r="H23" i="20"/>
  <c r="I23" i="20"/>
  <c r="J23" i="20"/>
  <c r="L23" i="20"/>
  <c r="H24" i="20"/>
  <c r="I24" i="20"/>
  <c r="J24" i="20"/>
  <c r="K24" i="20"/>
  <c r="L24" i="20"/>
  <c r="H25" i="20"/>
  <c r="I25" i="20"/>
  <c r="J25" i="20"/>
  <c r="K25" i="20"/>
  <c r="L25" i="20"/>
  <c r="H26" i="20"/>
  <c r="I26" i="20"/>
  <c r="J26" i="20"/>
  <c r="K26" i="20"/>
  <c r="L26" i="20"/>
  <c r="H27" i="20"/>
  <c r="I27" i="20"/>
  <c r="J27" i="20"/>
  <c r="K27" i="20"/>
  <c r="L27" i="20"/>
  <c r="H28" i="20"/>
  <c r="I28" i="20"/>
  <c r="J28" i="20"/>
  <c r="K28" i="20"/>
  <c r="L28" i="20"/>
  <c r="H29" i="20"/>
  <c r="I29" i="20"/>
  <c r="J29" i="20"/>
  <c r="K29" i="20"/>
  <c r="L29" i="20"/>
  <c r="H30" i="20"/>
  <c r="I30" i="20"/>
  <c r="J30" i="20"/>
  <c r="K30" i="20"/>
  <c r="L30" i="20"/>
  <c r="H31" i="20"/>
  <c r="I31" i="20"/>
  <c r="J31" i="20"/>
  <c r="K31" i="20"/>
  <c r="L31" i="20"/>
  <c r="H32" i="20"/>
  <c r="I32" i="20"/>
  <c r="J32" i="20"/>
  <c r="K32" i="20"/>
  <c r="L32" i="20"/>
  <c r="H33" i="20"/>
  <c r="I33" i="20"/>
  <c r="J33" i="20"/>
  <c r="K33" i="20"/>
  <c r="L33" i="20"/>
  <c r="H34" i="20"/>
  <c r="I34" i="20"/>
  <c r="J34" i="20"/>
  <c r="K34" i="20"/>
  <c r="L34" i="20"/>
  <c r="H35" i="20"/>
  <c r="I35" i="20"/>
  <c r="J35" i="20"/>
  <c r="K35" i="20"/>
  <c r="L35" i="20"/>
  <c r="H36" i="20"/>
  <c r="I36" i="20"/>
  <c r="J36" i="20"/>
  <c r="K36" i="20"/>
  <c r="L36" i="20"/>
  <c r="H37" i="20"/>
  <c r="I37" i="20"/>
  <c r="J37" i="20"/>
  <c r="K37" i="20"/>
  <c r="L37" i="20"/>
  <c r="H3" i="20"/>
  <c r="J3" i="20"/>
  <c r="L3" i="20"/>
  <c r="H4" i="20"/>
  <c r="J4" i="20"/>
  <c r="L4" i="20"/>
  <c r="H5" i="20"/>
  <c r="J5" i="20"/>
  <c r="L5" i="20"/>
  <c r="H6" i="20"/>
  <c r="J6" i="20"/>
  <c r="L6" i="20"/>
  <c r="H7" i="20"/>
  <c r="J7" i="20"/>
  <c r="L7" i="20"/>
  <c r="H8" i="20"/>
  <c r="J8" i="20"/>
  <c r="L8" i="20"/>
  <c r="H9" i="20"/>
  <c r="J9" i="20"/>
  <c r="L9" i="20"/>
  <c r="H10" i="20"/>
  <c r="J10" i="20"/>
  <c r="L10" i="20"/>
  <c r="H11" i="20"/>
  <c r="J11" i="20"/>
  <c r="L11" i="20"/>
  <c r="H12" i="20"/>
  <c r="J12" i="20"/>
  <c r="L12" i="20"/>
  <c r="H13" i="20"/>
  <c r="J13" i="20"/>
  <c r="L13" i="20"/>
  <c r="H14" i="20"/>
  <c r="J14" i="20"/>
  <c r="L14" i="20"/>
  <c r="H15" i="20"/>
  <c r="J15" i="20"/>
  <c r="L15" i="20"/>
  <c r="H16" i="20"/>
  <c r="J16" i="20"/>
  <c r="L16" i="20"/>
  <c r="H17" i="20"/>
  <c r="J17" i="20"/>
  <c r="L17" i="20"/>
  <c r="H18" i="20"/>
  <c r="J18" i="20"/>
  <c r="L18" i="20"/>
  <c r="L2" i="20"/>
  <c r="J2" i="20"/>
  <c r="H2" i="20"/>
  <c r="AF15" i="19"/>
  <c r="AF16" i="19"/>
  <c r="AF17" i="19"/>
  <c r="AF18" i="19"/>
  <c r="AF19" i="19"/>
  <c r="AF20" i="19"/>
  <c r="AF21" i="19"/>
  <c r="AF22" i="19"/>
  <c r="AF23" i="19"/>
  <c r="AF24" i="19"/>
  <c r="AF25" i="19"/>
  <c r="AF26" i="19"/>
  <c r="AF27" i="19"/>
  <c r="AF28" i="19"/>
  <c r="AF29" i="19"/>
  <c r="AF30" i="19"/>
  <c r="AF31" i="19"/>
  <c r="AF32" i="19"/>
  <c r="AF33" i="19"/>
  <c r="AF34" i="19"/>
  <c r="AF35" i="19"/>
  <c r="AF36" i="19"/>
  <c r="AF37" i="19"/>
  <c r="AF14" i="19"/>
  <c r="AD35" i="19"/>
  <c r="AE35" i="19"/>
  <c r="AD36" i="19"/>
  <c r="AE36" i="19"/>
  <c r="AD37" i="19"/>
  <c r="AE37" i="19"/>
  <c r="AD18" i="19"/>
  <c r="AE18" i="19"/>
  <c r="AD19" i="19"/>
  <c r="AE19" i="19"/>
  <c r="AD20" i="19"/>
  <c r="AE20" i="19"/>
  <c r="AD21" i="19"/>
  <c r="AE21" i="19"/>
  <c r="AD22" i="19"/>
  <c r="AE22" i="19"/>
  <c r="AD23" i="19"/>
  <c r="AE23" i="19"/>
  <c r="AD24" i="19"/>
  <c r="AE24" i="19"/>
  <c r="AD25" i="19"/>
  <c r="AE25" i="19"/>
  <c r="AD26" i="19"/>
  <c r="AE26" i="19"/>
  <c r="AD27" i="19"/>
  <c r="AE27" i="19"/>
  <c r="AD28" i="19"/>
  <c r="AE28" i="19"/>
  <c r="AD29" i="19"/>
  <c r="AE29" i="19"/>
  <c r="AD30" i="19"/>
  <c r="AE30" i="19"/>
  <c r="AD31" i="19"/>
  <c r="AE31" i="19"/>
  <c r="AD32" i="19"/>
  <c r="AE32" i="19"/>
  <c r="AD33" i="19"/>
  <c r="AE33" i="19"/>
  <c r="AD34" i="19"/>
  <c r="AE34" i="19"/>
  <c r="AD3" i="19"/>
  <c r="AE3" i="19"/>
  <c r="AD4" i="19"/>
  <c r="AE4" i="19"/>
  <c r="AD5" i="19"/>
  <c r="AE5" i="19"/>
  <c r="AD6" i="19"/>
  <c r="AE6" i="19"/>
  <c r="AD7" i="19"/>
  <c r="AE7" i="19"/>
  <c r="AD8" i="19"/>
  <c r="AE8" i="19"/>
  <c r="AD9" i="19"/>
  <c r="AE9" i="19"/>
  <c r="AD10" i="19"/>
  <c r="AE10" i="19"/>
  <c r="AD11" i="19"/>
  <c r="AE11" i="19"/>
  <c r="AD12" i="19"/>
  <c r="AE12" i="19"/>
  <c r="AD13" i="19"/>
  <c r="AE13" i="19"/>
  <c r="AD14" i="19"/>
  <c r="AE14" i="19"/>
  <c r="AD15" i="19"/>
  <c r="AE15" i="19"/>
  <c r="AD16" i="19"/>
  <c r="AE16" i="19"/>
  <c r="AD17" i="19"/>
  <c r="AE17" i="19"/>
  <c r="AE2" i="19"/>
  <c r="AD2" i="19"/>
  <c r="T23" i="19"/>
  <c r="U23" i="19"/>
  <c r="Z23" i="19"/>
  <c r="T25" i="19"/>
  <c r="U25" i="19"/>
  <c r="Z25" i="19"/>
  <c r="T26" i="19"/>
  <c r="U26" i="19"/>
  <c r="Z26" i="19"/>
  <c r="X20" i="19"/>
  <c r="X21" i="19"/>
  <c r="X22" i="19"/>
  <c r="X24" i="19"/>
  <c r="X28" i="19"/>
  <c r="X29" i="19"/>
  <c r="X30" i="19"/>
  <c r="X31" i="19"/>
  <c r="X32" i="19"/>
  <c r="X33" i="19"/>
  <c r="X34" i="19"/>
  <c r="X35" i="19"/>
  <c r="X36" i="19"/>
  <c r="X37" i="19"/>
  <c r="T27" i="19"/>
  <c r="U27" i="19"/>
  <c r="T28" i="19"/>
  <c r="U28" i="19"/>
  <c r="T29" i="19"/>
  <c r="U29" i="19"/>
  <c r="T30" i="19"/>
  <c r="U30" i="19"/>
  <c r="V30" i="19"/>
  <c r="W30" i="19"/>
  <c r="T31" i="19"/>
  <c r="U31" i="19"/>
  <c r="V31" i="19"/>
  <c r="W31" i="19"/>
  <c r="T32" i="19"/>
  <c r="U32" i="19"/>
  <c r="V32" i="19"/>
  <c r="W32" i="19"/>
  <c r="T33" i="19"/>
  <c r="U33" i="19"/>
  <c r="V33" i="19"/>
  <c r="W33" i="19"/>
  <c r="T34" i="19"/>
  <c r="U34" i="19"/>
  <c r="V34" i="19"/>
  <c r="W34" i="19"/>
  <c r="T35" i="19"/>
  <c r="U35" i="19"/>
  <c r="V35" i="19"/>
  <c r="W35" i="19"/>
  <c r="T36" i="19"/>
  <c r="U36" i="19"/>
  <c r="V36" i="19"/>
  <c r="W36" i="19"/>
  <c r="T37" i="19"/>
  <c r="U37" i="19"/>
  <c r="V37" i="19"/>
  <c r="W37" i="19"/>
  <c r="U5" i="19"/>
  <c r="U7" i="19"/>
  <c r="T11" i="19"/>
  <c r="T13" i="19"/>
  <c r="U13" i="19"/>
  <c r="U14" i="19"/>
  <c r="T15" i="19"/>
  <c r="U15" i="19"/>
  <c r="U16" i="19"/>
  <c r="U17" i="19"/>
  <c r="U18" i="19"/>
  <c r="U19" i="19"/>
  <c r="T20" i="19"/>
  <c r="U20" i="19"/>
  <c r="U21" i="19"/>
  <c r="T22" i="19"/>
  <c r="U22" i="19"/>
  <c r="T24" i="19"/>
  <c r="U24" i="19"/>
  <c r="U2" i="19"/>
  <c r="L12" i="19"/>
  <c r="L13" i="19"/>
  <c r="L14" i="19"/>
  <c r="L15" i="19"/>
  <c r="L16" i="19"/>
  <c r="L17" i="19"/>
  <c r="L18" i="19"/>
  <c r="L19" i="19"/>
  <c r="L20" i="19"/>
  <c r="L21" i="19"/>
  <c r="L22" i="19"/>
  <c r="L23" i="19"/>
  <c r="L24" i="19"/>
  <c r="L25" i="19"/>
  <c r="L26" i="19"/>
  <c r="J27" i="19"/>
  <c r="L27" i="19"/>
  <c r="J28" i="19"/>
  <c r="K28" i="19"/>
  <c r="L28" i="19"/>
  <c r="J29" i="19"/>
  <c r="K29" i="19"/>
  <c r="L29" i="19"/>
  <c r="J30" i="19"/>
  <c r="K30" i="19"/>
  <c r="L30" i="19"/>
  <c r="J31" i="19"/>
  <c r="K31" i="19"/>
  <c r="L31" i="19"/>
  <c r="J32" i="19"/>
  <c r="K32" i="19"/>
  <c r="L32" i="19"/>
  <c r="J33" i="19"/>
  <c r="K33" i="19"/>
  <c r="L33" i="19"/>
  <c r="J34" i="19"/>
  <c r="K34" i="19"/>
  <c r="L34" i="19"/>
  <c r="J35" i="19"/>
  <c r="K35" i="19"/>
  <c r="L35" i="19"/>
  <c r="J36" i="19"/>
  <c r="K36" i="19"/>
  <c r="L36" i="19"/>
  <c r="J37" i="19"/>
  <c r="K37" i="19"/>
  <c r="L37" i="19"/>
  <c r="H25" i="19"/>
  <c r="I25" i="19"/>
  <c r="H26" i="19"/>
  <c r="I26" i="19"/>
  <c r="H27" i="19"/>
  <c r="I27" i="19"/>
  <c r="H28" i="19"/>
  <c r="I28" i="19"/>
  <c r="H29" i="19"/>
  <c r="I29" i="19"/>
  <c r="H30" i="19"/>
  <c r="I30" i="19"/>
  <c r="H31" i="19"/>
  <c r="I31" i="19"/>
  <c r="H32" i="19"/>
  <c r="I32" i="19"/>
  <c r="H33" i="19"/>
  <c r="I33" i="19"/>
  <c r="H34" i="19"/>
  <c r="I34" i="19"/>
  <c r="H35" i="19"/>
  <c r="I35" i="19"/>
  <c r="H36" i="19"/>
  <c r="H37" i="19"/>
  <c r="H3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I20" i="19"/>
  <c r="H21" i="19"/>
  <c r="I21" i="19"/>
  <c r="H22" i="19"/>
  <c r="I22" i="19"/>
  <c r="H23" i="19"/>
  <c r="I23" i="19"/>
  <c r="H24" i="19"/>
  <c r="I24" i="19"/>
  <c r="H2" i="19"/>
  <c r="M37" i="26"/>
  <c r="N37" i="26"/>
  <c r="Y37" i="26"/>
  <c r="Z37" i="26"/>
  <c r="AG37" i="26"/>
  <c r="AH37" i="26"/>
  <c r="M36" i="26"/>
  <c r="N36" i="26"/>
  <c r="Y36" i="26"/>
  <c r="Z36" i="26"/>
  <c r="AG36" i="26"/>
  <c r="AH36" i="26"/>
  <c r="M35" i="26"/>
  <c r="N35" i="26"/>
  <c r="Y35" i="26"/>
  <c r="Z35" i="26"/>
  <c r="AG35" i="26"/>
  <c r="AH35" i="26"/>
  <c r="M34" i="26"/>
  <c r="N34" i="26"/>
  <c r="Y34" i="26"/>
  <c r="Z34" i="26"/>
  <c r="AG34" i="26"/>
  <c r="AH34" i="26"/>
  <c r="M33" i="26"/>
  <c r="N33" i="26"/>
  <c r="Y33" i="26"/>
  <c r="Z33" i="26"/>
  <c r="AG33" i="26"/>
  <c r="AH33" i="26"/>
  <c r="M32" i="26"/>
  <c r="N32" i="26"/>
  <c r="Y32" i="26"/>
  <c r="Z32" i="26"/>
  <c r="AG32" i="26"/>
  <c r="AH32" i="26"/>
  <c r="M31" i="26"/>
  <c r="N31" i="26"/>
  <c r="Y31" i="26"/>
  <c r="Z31" i="26"/>
  <c r="AG31" i="26"/>
  <c r="AH31" i="26"/>
  <c r="M30" i="26"/>
  <c r="N30" i="26"/>
  <c r="Y30" i="26"/>
  <c r="Z30" i="26"/>
  <c r="AG30" i="26"/>
  <c r="AH30" i="26"/>
  <c r="M29" i="26"/>
  <c r="N29" i="26"/>
  <c r="Y29" i="26"/>
  <c r="Z29" i="26"/>
  <c r="AG29" i="26"/>
  <c r="AH29" i="26"/>
  <c r="M28" i="26"/>
  <c r="N28" i="26"/>
  <c r="Y28" i="26"/>
  <c r="Z28" i="26"/>
  <c r="AG28" i="26"/>
  <c r="AH28" i="26"/>
  <c r="M27" i="26"/>
  <c r="N27" i="26"/>
  <c r="Y27" i="26"/>
  <c r="Z27" i="26"/>
  <c r="AG27" i="26"/>
  <c r="AH27" i="26"/>
  <c r="M26" i="26"/>
  <c r="N26" i="26"/>
  <c r="Y26" i="26"/>
  <c r="Z26" i="26"/>
  <c r="AG26" i="26"/>
  <c r="AH26" i="26"/>
  <c r="M25" i="26"/>
  <c r="N25" i="26"/>
  <c r="Y25" i="26"/>
  <c r="Z25" i="26"/>
  <c r="AG25" i="26"/>
  <c r="AH25" i="26"/>
  <c r="M24" i="26"/>
  <c r="N24" i="26"/>
  <c r="Y24" i="26"/>
  <c r="Z24" i="26"/>
  <c r="AG24" i="26"/>
  <c r="AH24" i="26"/>
  <c r="M23" i="26"/>
  <c r="N23" i="26"/>
  <c r="Y23" i="26"/>
  <c r="Z23" i="26"/>
  <c r="AG23" i="26"/>
  <c r="AH23" i="26"/>
  <c r="M22" i="26"/>
  <c r="N22" i="26"/>
  <c r="Y22" i="26"/>
  <c r="Z22" i="26"/>
  <c r="AG22" i="26"/>
  <c r="AH22" i="26"/>
  <c r="M21" i="26"/>
  <c r="N21" i="26"/>
  <c r="Y21" i="26"/>
  <c r="Z21" i="26"/>
  <c r="AG21" i="26"/>
  <c r="AH21" i="26"/>
  <c r="N20" i="26"/>
  <c r="Y20" i="26"/>
  <c r="Z20" i="26"/>
  <c r="AG20" i="26"/>
  <c r="AH20" i="26"/>
  <c r="N19" i="26"/>
  <c r="Y19" i="26"/>
  <c r="Z19" i="26"/>
  <c r="AG19" i="26"/>
  <c r="AH19" i="26"/>
  <c r="N18" i="26"/>
  <c r="Y18" i="26"/>
  <c r="Z18" i="26"/>
  <c r="AG18" i="26"/>
  <c r="AH18" i="26"/>
  <c r="N17" i="26"/>
  <c r="Y17" i="26"/>
  <c r="Z17" i="26"/>
  <c r="AG17" i="26"/>
  <c r="AH17" i="26"/>
  <c r="N16" i="26"/>
  <c r="Y16" i="26"/>
  <c r="Z16" i="26"/>
  <c r="AG16" i="26"/>
  <c r="AH16" i="26"/>
  <c r="N15" i="26"/>
  <c r="Y15" i="26"/>
  <c r="Z15" i="26"/>
  <c r="AG15" i="26"/>
  <c r="AH15" i="26"/>
  <c r="N14" i="26"/>
  <c r="Y14" i="26"/>
  <c r="Z14" i="26"/>
  <c r="AG14" i="26"/>
  <c r="AH14" i="26"/>
  <c r="N13" i="26"/>
  <c r="Y13" i="26"/>
  <c r="Z13" i="26"/>
  <c r="AG13" i="26"/>
  <c r="AH13" i="26"/>
  <c r="N12" i="26"/>
  <c r="Y12" i="26"/>
  <c r="Z12" i="26"/>
  <c r="AG12" i="26"/>
  <c r="AH12" i="26"/>
  <c r="M11" i="26"/>
  <c r="N11" i="26"/>
  <c r="Y11" i="26"/>
  <c r="Z11" i="26"/>
  <c r="AG11" i="26"/>
  <c r="AH11" i="26"/>
  <c r="M10" i="26"/>
  <c r="N10" i="26"/>
  <c r="Y10" i="26"/>
  <c r="Z10" i="26"/>
  <c r="AG10" i="26"/>
  <c r="AH10" i="26"/>
  <c r="M9" i="26"/>
  <c r="N9" i="26"/>
  <c r="Y9" i="26"/>
  <c r="Z9" i="26"/>
  <c r="AG9" i="26"/>
  <c r="AH9" i="26"/>
  <c r="M8" i="26"/>
  <c r="N8" i="26"/>
  <c r="Y8" i="26"/>
  <c r="Z8" i="26"/>
  <c r="AG8" i="26"/>
  <c r="AH8" i="26"/>
  <c r="M7" i="26"/>
  <c r="N7" i="26"/>
  <c r="Y7" i="26"/>
  <c r="Z7" i="26"/>
  <c r="AG7" i="26"/>
  <c r="AH7" i="26"/>
  <c r="M6" i="26"/>
  <c r="N6" i="26"/>
  <c r="Y6" i="26"/>
  <c r="Z6" i="26"/>
  <c r="AG6" i="26"/>
  <c r="AH6" i="26"/>
  <c r="M5" i="26"/>
  <c r="N5" i="26"/>
  <c r="Y5" i="26"/>
  <c r="Z5" i="26"/>
  <c r="AG5" i="26"/>
  <c r="AH5" i="26"/>
  <c r="M37" i="25"/>
  <c r="N37" i="25"/>
  <c r="Y37" i="25"/>
  <c r="Z37" i="25"/>
  <c r="AG37" i="25"/>
  <c r="AH37" i="25"/>
  <c r="M36" i="25"/>
  <c r="N36" i="25"/>
  <c r="Y36" i="25"/>
  <c r="Z36" i="25"/>
  <c r="AG36" i="25"/>
  <c r="AH36" i="25"/>
  <c r="M35" i="25"/>
  <c r="N35" i="25"/>
  <c r="Y35" i="25"/>
  <c r="Z35" i="25"/>
  <c r="AG35" i="25"/>
  <c r="AH35" i="25"/>
  <c r="M34" i="25"/>
  <c r="N34" i="25"/>
  <c r="Y34" i="25"/>
  <c r="Z34" i="25"/>
  <c r="AG34" i="25"/>
  <c r="AH34" i="25"/>
  <c r="M33" i="25"/>
  <c r="N33" i="25"/>
  <c r="Y33" i="25"/>
  <c r="Z33" i="25"/>
  <c r="AG33" i="25"/>
  <c r="AH33" i="25"/>
  <c r="M32" i="25"/>
  <c r="N32" i="25"/>
  <c r="Y32" i="25"/>
  <c r="Z32" i="25"/>
  <c r="AG32" i="25"/>
  <c r="AH32" i="25"/>
  <c r="M31" i="25"/>
  <c r="N31" i="25"/>
  <c r="Y31" i="25"/>
  <c r="Z31" i="25"/>
  <c r="AG31" i="25"/>
  <c r="AH31" i="25"/>
  <c r="M30" i="25"/>
  <c r="N30" i="25"/>
  <c r="Y30" i="25"/>
  <c r="Z30" i="25"/>
  <c r="AG30" i="25"/>
  <c r="AH30" i="25"/>
  <c r="M29" i="25"/>
  <c r="N29" i="25"/>
  <c r="Y29" i="25"/>
  <c r="Z29" i="25"/>
  <c r="AG29" i="25"/>
  <c r="AH29" i="25"/>
  <c r="M28" i="25"/>
  <c r="N28" i="25"/>
  <c r="Y28" i="25"/>
  <c r="Z28" i="25"/>
  <c r="AG28" i="25"/>
  <c r="AH28" i="25"/>
  <c r="M27" i="25"/>
  <c r="N27" i="25"/>
  <c r="Y27" i="25"/>
  <c r="Z27" i="25"/>
  <c r="AG27" i="25"/>
  <c r="AH27" i="25"/>
  <c r="M26" i="25"/>
  <c r="N26" i="25"/>
  <c r="Z26" i="25"/>
  <c r="AG26" i="25"/>
  <c r="AH26" i="25"/>
  <c r="M25" i="25"/>
  <c r="N25" i="25"/>
  <c r="Z25" i="25"/>
  <c r="AG25" i="25"/>
  <c r="AH25" i="25"/>
  <c r="M24" i="25"/>
  <c r="N24" i="25"/>
  <c r="Z24" i="25"/>
  <c r="AG24" i="25"/>
  <c r="AH24" i="25"/>
  <c r="M23" i="25"/>
  <c r="N23" i="25"/>
  <c r="Z23" i="25"/>
  <c r="AG23" i="25"/>
  <c r="AH23" i="25"/>
  <c r="M22" i="25"/>
  <c r="N22" i="25"/>
  <c r="Z22" i="25"/>
  <c r="AG22" i="25"/>
  <c r="AH22" i="25"/>
  <c r="M21" i="25"/>
  <c r="Z21" i="25"/>
  <c r="AG21" i="25"/>
  <c r="AH21" i="25"/>
  <c r="M20" i="25"/>
  <c r="Z20" i="25"/>
  <c r="AG20" i="25"/>
  <c r="AH20" i="25"/>
  <c r="M19" i="25"/>
  <c r="Z19" i="25"/>
  <c r="AG19" i="25"/>
  <c r="AH19" i="25"/>
  <c r="Z18" i="25"/>
  <c r="AG18" i="25"/>
  <c r="AH18" i="25"/>
  <c r="Z17" i="25"/>
  <c r="AG17" i="25"/>
  <c r="AH17" i="25"/>
  <c r="M37" i="24"/>
  <c r="N37" i="24"/>
  <c r="Y37" i="24"/>
  <c r="Z37" i="24"/>
  <c r="AG37" i="24"/>
  <c r="AH37" i="24"/>
  <c r="M36" i="24"/>
  <c r="N36" i="24"/>
  <c r="Y36" i="24"/>
  <c r="Z36" i="24"/>
  <c r="AG36" i="24"/>
  <c r="AH36" i="24"/>
  <c r="M35" i="24"/>
  <c r="N35" i="24"/>
  <c r="Y35" i="24"/>
  <c r="Z35" i="24"/>
  <c r="AG35" i="24"/>
  <c r="AH35" i="24"/>
  <c r="M34" i="24"/>
  <c r="N34" i="24"/>
  <c r="Y34" i="24"/>
  <c r="Z34" i="24"/>
  <c r="AG34" i="24"/>
  <c r="AH34" i="24"/>
  <c r="M33" i="24"/>
  <c r="N33" i="24"/>
  <c r="Y33" i="24"/>
  <c r="Z33" i="24"/>
  <c r="AG33" i="24"/>
  <c r="AH33" i="24"/>
  <c r="M32" i="24"/>
  <c r="N32" i="24"/>
  <c r="Y32" i="24"/>
  <c r="Z32" i="24"/>
  <c r="AG32" i="24"/>
  <c r="AH32" i="24"/>
  <c r="M31" i="24"/>
  <c r="N31" i="24"/>
  <c r="Y31" i="24"/>
  <c r="Z31" i="24"/>
  <c r="AG31" i="24"/>
  <c r="AH31" i="24"/>
  <c r="M30" i="24"/>
  <c r="N30" i="24"/>
  <c r="Y30" i="24"/>
  <c r="Z30" i="24"/>
  <c r="AG30" i="24"/>
  <c r="AH30" i="24"/>
  <c r="M29" i="24"/>
  <c r="N29" i="24"/>
  <c r="Y29" i="24"/>
  <c r="Z29" i="24"/>
  <c r="AG29" i="24"/>
  <c r="AH29" i="24"/>
  <c r="M28" i="24"/>
  <c r="N28" i="24"/>
  <c r="Y28" i="24"/>
  <c r="Z28" i="24"/>
  <c r="AG28" i="24"/>
  <c r="AH28" i="24"/>
  <c r="M27" i="24"/>
  <c r="N27" i="24"/>
  <c r="Y27" i="24"/>
  <c r="Z27" i="24"/>
  <c r="AG27" i="24"/>
  <c r="AH27" i="24"/>
  <c r="M26" i="24"/>
  <c r="N26" i="24"/>
  <c r="Y26" i="24"/>
  <c r="Z26" i="24"/>
  <c r="AG26" i="24"/>
  <c r="AH26" i="24"/>
  <c r="M25" i="24"/>
  <c r="N25" i="24"/>
  <c r="Y25" i="24"/>
  <c r="Z25" i="24"/>
  <c r="AG25" i="24"/>
  <c r="AH25" i="24"/>
  <c r="M24" i="24"/>
  <c r="N24" i="24"/>
  <c r="Y24" i="24"/>
  <c r="Z24" i="24"/>
  <c r="AG24" i="24"/>
  <c r="AH24" i="24"/>
  <c r="M23" i="24"/>
  <c r="N23" i="24"/>
  <c r="Y23" i="24"/>
  <c r="AG23" i="24"/>
  <c r="AH23" i="24"/>
  <c r="M22" i="24"/>
  <c r="N22" i="24"/>
  <c r="Y22" i="24"/>
  <c r="AG22" i="24"/>
  <c r="AH22" i="24"/>
  <c r="M21" i="24"/>
  <c r="N21" i="24"/>
  <c r="Y21" i="24"/>
  <c r="AG21" i="24"/>
  <c r="AH21" i="24"/>
  <c r="M20" i="24"/>
  <c r="N20" i="24"/>
  <c r="Y20" i="24"/>
  <c r="AG20" i="24"/>
  <c r="AH20" i="24"/>
  <c r="M19" i="24"/>
  <c r="N19" i="24"/>
  <c r="Y19" i="24"/>
  <c r="AG19" i="24"/>
  <c r="AH19" i="24"/>
  <c r="M18" i="24"/>
  <c r="N18" i="24"/>
  <c r="Y18" i="24"/>
  <c r="AG18" i="24"/>
  <c r="AH18" i="24"/>
  <c r="M17" i="24"/>
  <c r="N17" i="24"/>
  <c r="Y17" i="24"/>
  <c r="AG17" i="24"/>
  <c r="AH17" i="24"/>
  <c r="M16" i="24"/>
  <c r="N16" i="24"/>
  <c r="Y16" i="24"/>
  <c r="AG16" i="24"/>
  <c r="AH16" i="24"/>
  <c r="M15" i="24"/>
  <c r="N15" i="24"/>
  <c r="Y15" i="24"/>
  <c r="AG15" i="24"/>
  <c r="AH15" i="24"/>
  <c r="M14" i="24"/>
  <c r="N14" i="24"/>
  <c r="Y14" i="24"/>
  <c r="AG14" i="24"/>
  <c r="AH14" i="24"/>
  <c r="M13" i="24"/>
  <c r="N13" i="24"/>
  <c r="Y13" i="24"/>
  <c r="AG13" i="24"/>
  <c r="AH13" i="24"/>
  <c r="M12" i="24"/>
  <c r="N12" i="24"/>
  <c r="Y12" i="24"/>
  <c r="AG12" i="24"/>
  <c r="AH12" i="24"/>
  <c r="M11" i="24"/>
  <c r="N11" i="24"/>
  <c r="AG11" i="24"/>
  <c r="AH11" i="24"/>
  <c r="M10" i="24"/>
  <c r="N10" i="24"/>
  <c r="AG10" i="24"/>
  <c r="AH10" i="24"/>
  <c r="M9" i="24"/>
  <c r="N9" i="24"/>
  <c r="AG9" i="24"/>
  <c r="AH9" i="24"/>
  <c r="M8" i="24"/>
  <c r="N8" i="24"/>
  <c r="AG8" i="24"/>
  <c r="AH8" i="24"/>
  <c r="M7" i="24"/>
  <c r="N7" i="24"/>
  <c r="AG7" i="24"/>
  <c r="AH7" i="24"/>
  <c r="M6" i="24"/>
  <c r="N6" i="24"/>
  <c r="AG6" i="24"/>
  <c r="AH6" i="24"/>
  <c r="M5" i="24"/>
  <c r="N5" i="24"/>
  <c r="AG5" i="24"/>
  <c r="AH5" i="24"/>
  <c r="M4" i="24"/>
  <c r="N4" i="24"/>
  <c r="AG4" i="24"/>
  <c r="AH4" i="24"/>
  <c r="M3" i="24"/>
  <c r="N3" i="24"/>
  <c r="AG3" i="24"/>
  <c r="AH3" i="24"/>
  <c r="M2" i="24"/>
  <c r="N2" i="24"/>
  <c r="Z2" i="24"/>
  <c r="AG2" i="24"/>
  <c r="AH2" i="24"/>
  <c r="M37" i="23"/>
  <c r="N37" i="23"/>
  <c r="Y37" i="23"/>
  <c r="Z37" i="23"/>
  <c r="AG37" i="23"/>
  <c r="AH37" i="23"/>
  <c r="M36" i="23"/>
  <c r="N36" i="23"/>
  <c r="Y36" i="23"/>
  <c r="Z36" i="23"/>
  <c r="AG36" i="23"/>
  <c r="AH36" i="23"/>
  <c r="M35" i="23"/>
  <c r="N35" i="23"/>
  <c r="Y35" i="23"/>
  <c r="Z35" i="23"/>
  <c r="AG35" i="23"/>
  <c r="AH35" i="23"/>
  <c r="M34" i="23"/>
  <c r="N34" i="23"/>
  <c r="Y34" i="23"/>
  <c r="Z34" i="23"/>
  <c r="AG34" i="23"/>
  <c r="AH34" i="23"/>
  <c r="M33" i="23"/>
  <c r="N33" i="23"/>
  <c r="Y33" i="23"/>
  <c r="Z33" i="23"/>
  <c r="AG33" i="23"/>
  <c r="AH33" i="23"/>
  <c r="M32" i="23"/>
  <c r="N32" i="23"/>
  <c r="Y32" i="23"/>
  <c r="Z32" i="23"/>
  <c r="AG32" i="23"/>
  <c r="AH32" i="23"/>
  <c r="M31" i="23"/>
  <c r="N31" i="23"/>
  <c r="Y31" i="23"/>
  <c r="Z31" i="23"/>
  <c r="AG31" i="23"/>
  <c r="AH31" i="23"/>
  <c r="M30" i="23"/>
  <c r="N30" i="23"/>
  <c r="Y30" i="23"/>
  <c r="Z30" i="23"/>
  <c r="AG30" i="23"/>
  <c r="AH30" i="23"/>
  <c r="M29" i="23"/>
  <c r="N29" i="23"/>
  <c r="Y29" i="23"/>
  <c r="Z29" i="23"/>
  <c r="AG29" i="23"/>
  <c r="AH29" i="23"/>
  <c r="M28" i="23"/>
  <c r="N28" i="23"/>
  <c r="Y28" i="23"/>
  <c r="Z28" i="23"/>
  <c r="AG28" i="23"/>
  <c r="AH28" i="23"/>
  <c r="M27" i="23"/>
  <c r="N27" i="23"/>
  <c r="Y27" i="23"/>
  <c r="Z27" i="23"/>
  <c r="AG27" i="23"/>
  <c r="AH27" i="23"/>
  <c r="M26" i="23"/>
  <c r="N26" i="23"/>
  <c r="Y26" i="23"/>
  <c r="Z26" i="23"/>
  <c r="AG26" i="23"/>
  <c r="AH26" i="23"/>
  <c r="M25" i="23"/>
  <c r="N25" i="23"/>
  <c r="Y25" i="23"/>
  <c r="Z25" i="23"/>
  <c r="AG25" i="23"/>
  <c r="AH25" i="23"/>
  <c r="M24" i="23"/>
  <c r="N24" i="23"/>
  <c r="Y24" i="23"/>
  <c r="Z24" i="23"/>
  <c r="AG24" i="23"/>
  <c r="AH24" i="23"/>
  <c r="M23" i="23"/>
  <c r="N23" i="23"/>
  <c r="Y23" i="23"/>
  <c r="Z23" i="23"/>
  <c r="AG23" i="23"/>
  <c r="AH23" i="23"/>
  <c r="M22" i="23"/>
  <c r="N22" i="23"/>
  <c r="Y22" i="23"/>
  <c r="Z22" i="23"/>
  <c r="AG22" i="23"/>
  <c r="AH22" i="23"/>
  <c r="M21" i="23"/>
  <c r="N21" i="23"/>
  <c r="Y21" i="23"/>
  <c r="Z21" i="23"/>
  <c r="AG21" i="23"/>
  <c r="AH21" i="23"/>
  <c r="M20" i="23"/>
  <c r="N20" i="23"/>
  <c r="Y20" i="23"/>
  <c r="Z20" i="23"/>
  <c r="AG20" i="23"/>
  <c r="AH20" i="23"/>
  <c r="M19" i="23"/>
  <c r="N19" i="23"/>
  <c r="Y19" i="23"/>
  <c r="Z19" i="23"/>
  <c r="AG19" i="23"/>
  <c r="AH19" i="23"/>
  <c r="M18" i="23"/>
  <c r="N18" i="23"/>
  <c r="Y18" i="23"/>
  <c r="Z18" i="23"/>
  <c r="AG18" i="23"/>
  <c r="AH18" i="23"/>
  <c r="M17" i="23"/>
  <c r="N17" i="23"/>
  <c r="Y17" i="23"/>
  <c r="Z17" i="23"/>
  <c r="AG17" i="23"/>
  <c r="AH17" i="23"/>
  <c r="M16" i="23"/>
  <c r="N16" i="23"/>
  <c r="Y16" i="23"/>
  <c r="Z16" i="23"/>
  <c r="AG16" i="23"/>
  <c r="AH16" i="23"/>
  <c r="M15" i="23"/>
  <c r="N15" i="23"/>
  <c r="Y15" i="23"/>
  <c r="Z15" i="23"/>
  <c r="AG15" i="23"/>
  <c r="AH15" i="23"/>
  <c r="M14" i="23"/>
  <c r="N14" i="23"/>
  <c r="Y14" i="23"/>
  <c r="Z14" i="23"/>
  <c r="AG14" i="23"/>
  <c r="AH14" i="23"/>
  <c r="M13" i="23"/>
  <c r="N13" i="23"/>
  <c r="Y13" i="23"/>
  <c r="Z13" i="23"/>
  <c r="AG13" i="23"/>
  <c r="AH13" i="23"/>
  <c r="M12" i="23"/>
  <c r="N12" i="23"/>
  <c r="Y12" i="23"/>
  <c r="Z12" i="23"/>
  <c r="AG12" i="23"/>
  <c r="AH12" i="23"/>
  <c r="M11" i="23"/>
  <c r="N11" i="23"/>
  <c r="Y11" i="23"/>
  <c r="Z11" i="23"/>
  <c r="AG11" i="23"/>
  <c r="AH11" i="23"/>
  <c r="M10" i="23"/>
  <c r="N10" i="23"/>
  <c r="Y10" i="23"/>
  <c r="Z10" i="23"/>
  <c r="AG10" i="23"/>
  <c r="AH10" i="23"/>
  <c r="M9" i="23"/>
  <c r="N9" i="23"/>
  <c r="Y9" i="23"/>
  <c r="Z9" i="23"/>
  <c r="AG9" i="23"/>
  <c r="AH9" i="23"/>
  <c r="M8" i="23"/>
  <c r="N8" i="23"/>
  <c r="Y8" i="23"/>
  <c r="Z8" i="23"/>
  <c r="AG8" i="23"/>
  <c r="AH8" i="23"/>
  <c r="M7" i="23"/>
  <c r="N7" i="23"/>
  <c r="Y7" i="23"/>
  <c r="Z7" i="23"/>
  <c r="AG7" i="23"/>
  <c r="AH7" i="23"/>
  <c r="M6" i="23"/>
  <c r="N6" i="23"/>
  <c r="Z6" i="23"/>
  <c r="AG6" i="23"/>
  <c r="AH6" i="23"/>
  <c r="M5" i="23"/>
  <c r="N5" i="23"/>
  <c r="Z5" i="23"/>
  <c r="AG5" i="23"/>
  <c r="AH5" i="23"/>
  <c r="M4" i="23"/>
  <c r="N4" i="23"/>
  <c r="Z4" i="23"/>
  <c r="AG4" i="23"/>
  <c r="AH4" i="23"/>
  <c r="M3" i="23"/>
  <c r="N3" i="23"/>
  <c r="Z3" i="23"/>
  <c r="AG3" i="23"/>
  <c r="AH3" i="23"/>
  <c r="M2" i="23"/>
  <c r="N2" i="23"/>
  <c r="Z2" i="23"/>
  <c r="AG2" i="23"/>
  <c r="AH2" i="23"/>
  <c r="M37" i="22"/>
  <c r="N37" i="22"/>
  <c r="Y37" i="22"/>
  <c r="Z37" i="22"/>
  <c r="AG37" i="22"/>
  <c r="AH37" i="22"/>
  <c r="M36" i="22"/>
  <c r="N36" i="22"/>
  <c r="Y36" i="22"/>
  <c r="Z36" i="22"/>
  <c r="AG36" i="22"/>
  <c r="AH36" i="22"/>
  <c r="M35" i="22"/>
  <c r="N35" i="22"/>
  <c r="Y35" i="22"/>
  <c r="Z35" i="22"/>
  <c r="AG35" i="22"/>
  <c r="AH35" i="22"/>
  <c r="M34" i="22"/>
  <c r="N34" i="22"/>
  <c r="Y34" i="22"/>
  <c r="Z34" i="22"/>
  <c r="AG34" i="22"/>
  <c r="AH34" i="22"/>
  <c r="M33" i="22"/>
  <c r="N33" i="22"/>
  <c r="Y33" i="22"/>
  <c r="Z33" i="22"/>
  <c r="AG33" i="22"/>
  <c r="AH33" i="22"/>
  <c r="M32" i="22"/>
  <c r="N32" i="22"/>
  <c r="Y32" i="22"/>
  <c r="Z32" i="22"/>
  <c r="AG32" i="22"/>
  <c r="AH32" i="22"/>
  <c r="M31" i="22"/>
  <c r="N31" i="22"/>
  <c r="Y31" i="22"/>
  <c r="Z31" i="22"/>
  <c r="AG31" i="22"/>
  <c r="AH31" i="22"/>
  <c r="M30" i="22"/>
  <c r="N30" i="22"/>
  <c r="Y30" i="22"/>
  <c r="Z30" i="22"/>
  <c r="AG30" i="22"/>
  <c r="AH30" i="22"/>
  <c r="M29" i="22"/>
  <c r="N29" i="22"/>
  <c r="Y29" i="22"/>
  <c r="Z29" i="22"/>
  <c r="AG29" i="22"/>
  <c r="AH29" i="22"/>
  <c r="M28" i="22"/>
  <c r="N28" i="22"/>
  <c r="Y28" i="22"/>
  <c r="Z28" i="22"/>
  <c r="AG28" i="22"/>
  <c r="AH28" i="22"/>
  <c r="M27" i="22"/>
  <c r="N27" i="22"/>
  <c r="Y27" i="22"/>
  <c r="Z27" i="22"/>
  <c r="AG27" i="22"/>
  <c r="AH27" i="22"/>
  <c r="M26" i="22"/>
  <c r="N26" i="22"/>
  <c r="Y26" i="22"/>
  <c r="Z26" i="22"/>
  <c r="AG26" i="22"/>
  <c r="AH26" i="22"/>
  <c r="M25" i="22"/>
  <c r="N25" i="22"/>
  <c r="Y25" i="22"/>
  <c r="Z25" i="22"/>
  <c r="AG25" i="22"/>
  <c r="AH25" i="22"/>
  <c r="M24" i="22"/>
  <c r="N24" i="22"/>
  <c r="Y24" i="22"/>
  <c r="Z24" i="22"/>
  <c r="AG24" i="22"/>
  <c r="AH24" i="22"/>
  <c r="M23" i="22"/>
  <c r="N23" i="22"/>
  <c r="Y23" i="22"/>
  <c r="Z23" i="22"/>
  <c r="AG23" i="22"/>
  <c r="AH23" i="22"/>
  <c r="M22" i="22"/>
  <c r="N22" i="22"/>
  <c r="Y22" i="22"/>
  <c r="Z22" i="22"/>
  <c r="AG22" i="22"/>
  <c r="AH22" i="22"/>
  <c r="M21" i="22"/>
  <c r="N21" i="22"/>
  <c r="Y21" i="22"/>
  <c r="Z21" i="22"/>
  <c r="AG21" i="22"/>
  <c r="AH21" i="22"/>
  <c r="M20" i="22"/>
  <c r="N20" i="22"/>
  <c r="Y20" i="22"/>
  <c r="Z20" i="22"/>
  <c r="AG20" i="22"/>
  <c r="AH20" i="22"/>
  <c r="M19" i="22"/>
  <c r="N19" i="22"/>
  <c r="Y19" i="22"/>
  <c r="Z19" i="22"/>
  <c r="AG19" i="22"/>
  <c r="AH19" i="22"/>
  <c r="M18" i="22"/>
  <c r="N18" i="22"/>
  <c r="Y18" i="22"/>
  <c r="Z18" i="22"/>
  <c r="AG18" i="22"/>
  <c r="AH18" i="22"/>
  <c r="M17" i="22"/>
  <c r="N17" i="22"/>
  <c r="Y17" i="22"/>
  <c r="Z17" i="22"/>
  <c r="AG17" i="22"/>
  <c r="AH17" i="22"/>
  <c r="M16" i="22"/>
  <c r="N16" i="22"/>
  <c r="Y16" i="22"/>
  <c r="Z16" i="22"/>
  <c r="AG16" i="22"/>
  <c r="AH16" i="22"/>
  <c r="M15" i="22"/>
  <c r="N15" i="22"/>
  <c r="Y15" i="22"/>
  <c r="Z15" i="22"/>
  <c r="AG15" i="22"/>
  <c r="AH15" i="22"/>
  <c r="M14" i="22"/>
  <c r="N14" i="22"/>
  <c r="Y14" i="22"/>
  <c r="Z14" i="22"/>
  <c r="AG14" i="22"/>
  <c r="AH14" i="22"/>
  <c r="M13" i="22"/>
  <c r="N13" i="22"/>
  <c r="Y13" i="22"/>
  <c r="Z13" i="22"/>
  <c r="AG13" i="22"/>
  <c r="AH13" i="22"/>
  <c r="M12" i="22"/>
  <c r="N12" i="22"/>
  <c r="Y12" i="22"/>
  <c r="Z12" i="22"/>
  <c r="AG12" i="22"/>
  <c r="AH12" i="22"/>
  <c r="M11" i="22"/>
  <c r="N11" i="22"/>
  <c r="Y11" i="22"/>
  <c r="Z11" i="22"/>
  <c r="AG11" i="22"/>
  <c r="AH11" i="22"/>
  <c r="M10" i="22"/>
  <c r="N10" i="22"/>
  <c r="Y10" i="22"/>
  <c r="Z10" i="22"/>
  <c r="AG10" i="22"/>
  <c r="AH10" i="22"/>
  <c r="M9" i="22"/>
  <c r="N9" i="22"/>
  <c r="Y9" i="22"/>
  <c r="Z9" i="22"/>
  <c r="AG9" i="22"/>
  <c r="AH9" i="22"/>
  <c r="M8" i="22"/>
  <c r="N8" i="22"/>
  <c r="Y8" i="22"/>
  <c r="Z8" i="22"/>
  <c r="AG8" i="22"/>
  <c r="AH8" i="22"/>
  <c r="M7" i="22"/>
  <c r="N7" i="22"/>
  <c r="Y7" i="22"/>
  <c r="Z7" i="22"/>
  <c r="AG7" i="22"/>
  <c r="AH7" i="22"/>
  <c r="M6" i="22"/>
  <c r="N6" i="22"/>
  <c r="Y6" i="22"/>
  <c r="Z6" i="22"/>
  <c r="AG6" i="22"/>
  <c r="AH6" i="22"/>
  <c r="M5" i="22"/>
  <c r="N5" i="22"/>
  <c r="Y5" i="22"/>
  <c r="Z5" i="22"/>
  <c r="AG5" i="22"/>
  <c r="AH5" i="22"/>
  <c r="M4" i="22"/>
  <c r="N4" i="22"/>
  <c r="Z4" i="22"/>
  <c r="AG4" i="22"/>
  <c r="AH4" i="22"/>
  <c r="M3" i="22"/>
  <c r="N3" i="22"/>
  <c r="Z3" i="22"/>
  <c r="AG3" i="22"/>
  <c r="AH3" i="22"/>
  <c r="M2" i="22"/>
  <c r="N2" i="22"/>
  <c r="Z2" i="22"/>
  <c r="AG2" i="22"/>
  <c r="AH2" i="22"/>
  <c r="M37" i="21"/>
  <c r="N37" i="21"/>
  <c r="Y37" i="21"/>
  <c r="Z37" i="21"/>
  <c r="AG37" i="21"/>
  <c r="AH37" i="21"/>
  <c r="M36" i="21"/>
  <c r="N36" i="21"/>
  <c r="Y36" i="21"/>
  <c r="Z36" i="21"/>
  <c r="AG36" i="21"/>
  <c r="AH36" i="21"/>
  <c r="M35" i="21"/>
  <c r="N35" i="21"/>
  <c r="Y35" i="21"/>
  <c r="Z35" i="21"/>
  <c r="AG35" i="21"/>
  <c r="AH35" i="21"/>
  <c r="M34" i="21"/>
  <c r="N34" i="21"/>
  <c r="Y34" i="21"/>
  <c r="Z34" i="21"/>
  <c r="AG34" i="21"/>
  <c r="AH34" i="21"/>
  <c r="M33" i="21"/>
  <c r="N33" i="21"/>
  <c r="Y33" i="21"/>
  <c r="Z33" i="21"/>
  <c r="AG33" i="21"/>
  <c r="AH33" i="21"/>
  <c r="M32" i="21"/>
  <c r="N32" i="21"/>
  <c r="Y32" i="21"/>
  <c r="Z32" i="21"/>
  <c r="AG32" i="21"/>
  <c r="AH32" i="21"/>
  <c r="M31" i="21"/>
  <c r="N31" i="21"/>
  <c r="Y31" i="21"/>
  <c r="Z31" i="21"/>
  <c r="AG31" i="21"/>
  <c r="AH31" i="21"/>
  <c r="M30" i="21"/>
  <c r="N30" i="21"/>
  <c r="Y30" i="21"/>
  <c r="Z30" i="21"/>
  <c r="AG30" i="21"/>
  <c r="AH30" i="21"/>
  <c r="M29" i="21"/>
  <c r="N29" i="21"/>
  <c r="Y29" i="21"/>
  <c r="Z29" i="21"/>
  <c r="AG29" i="21"/>
  <c r="AH29" i="21"/>
  <c r="M28" i="21"/>
  <c r="N28" i="21"/>
  <c r="Y28" i="21"/>
  <c r="Z28" i="21"/>
  <c r="AG28" i="21"/>
  <c r="AH28" i="21"/>
  <c r="M27" i="21"/>
  <c r="N27" i="21"/>
  <c r="Y27" i="21"/>
  <c r="Z27" i="21"/>
  <c r="AG27" i="21"/>
  <c r="AH27" i="21"/>
  <c r="M26" i="21"/>
  <c r="N26" i="21"/>
  <c r="Y26" i="21"/>
  <c r="Z26" i="21"/>
  <c r="AG26" i="21"/>
  <c r="AH26" i="21"/>
  <c r="M25" i="21"/>
  <c r="N25" i="21"/>
  <c r="Y25" i="21"/>
  <c r="Z25" i="21"/>
  <c r="AG25" i="21"/>
  <c r="AH25" i="21"/>
  <c r="M24" i="21"/>
  <c r="N24" i="21"/>
  <c r="Y24" i="21"/>
  <c r="Z24" i="21"/>
  <c r="AG24" i="21"/>
  <c r="AH24" i="21"/>
  <c r="M23" i="21"/>
  <c r="N23" i="21"/>
  <c r="Y23" i="21"/>
  <c r="Z23" i="21"/>
  <c r="AG23" i="21"/>
  <c r="AH23" i="21"/>
  <c r="M22" i="21"/>
  <c r="N22" i="21"/>
  <c r="Y22" i="21"/>
  <c r="Z22" i="21"/>
  <c r="AG22" i="21"/>
  <c r="AH22" i="21"/>
  <c r="M21" i="21"/>
  <c r="N21" i="21"/>
  <c r="Y21" i="21"/>
  <c r="Z21" i="21"/>
  <c r="AG21" i="21"/>
  <c r="AH21" i="21"/>
  <c r="M20" i="21"/>
  <c r="N20" i="21"/>
  <c r="Y20" i="21"/>
  <c r="Z20" i="21"/>
  <c r="AG20" i="21"/>
  <c r="AH20" i="21"/>
  <c r="M19" i="21"/>
  <c r="N19" i="21"/>
  <c r="Y19" i="21"/>
  <c r="Z19" i="21"/>
  <c r="AG19" i="21"/>
  <c r="AH19" i="21"/>
  <c r="M18" i="21"/>
  <c r="N18" i="21"/>
  <c r="Y18" i="21"/>
  <c r="Z18" i="21"/>
  <c r="AG18" i="21"/>
  <c r="AH18" i="21"/>
  <c r="M17" i="21"/>
  <c r="N17" i="21"/>
  <c r="Y17" i="21"/>
  <c r="Z17" i="21"/>
  <c r="AG17" i="21"/>
  <c r="AH17" i="21"/>
  <c r="M16" i="21"/>
  <c r="N16" i="21"/>
  <c r="Z16" i="21"/>
  <c r="AG16" i="21"/>
  <c r="AH16" i="21"/>
  <c r="M15" i="21"/>
  <c r="N15" i="21"/>
  <c r="Z15" i="21"/>
  <c r="AG15" i="21"/>
  <c r="AH15" i="21"/>
  <c r="M14" i="21"/>
  <c r="N14" i="21"/>
  <c r="Z14" i="21"/>
  <c r="AG14" i="21"/>
  <c r="AH14" i="21"/>
  <c r="Z13" i="21"/>
  <c r="AG13" i="21"/>
  <c r="AH13" i="21"/>
  <c r="Z12" i="21"/>
  <c r="AG12" i="21"/>
  <c r="AH12" i="21"/>
  <c r="Z11" i="21"/>
  <c r="AG11" i="21"/>
  <c r="AH11" i="21"/>
  <c r="Z10" i="21"/>
  <c r="AG10" i="21"/>
  <c r="AH10" i="21"/>
  <c r="Z9" i="21"/>
  <c r="AG9" i="21"/>
  <c r="AH9" i="21"/>
  <c r="Z8" i="21"/>
  <c r="AG8" i="21"/>
  <c r="AH8" i="21"/>
  <c r="Z7" i="21"/>
  <c r="AG7" i="21"/>
  <c r="AH7" i="21"/>
  <c r="Z6" i="21"/>
  <c r="AG6" i="21"/>
  <c r="AH6" i="21"/>
  <c r="Z5" i="21"/>
  <c r="AG5" i="21"/>
  <c r="AH5" i="21"/>
  <c r="Z4" i="21"/>
  <c r="AG4" i="21"/>
  <c r="AH4" i="21"/>
  <c r="N3" i="21"/>
  <c r="Z3" i="21"/>
  <c r="AG3" i="21"/>
  <c r="AH3" i="21"/>
  <c r="N2" i="21"/>
  <c r="Z2" i="21"/>
  <c r="AG2" i="21"/>
  <c r="AH2" i="21"/>
  <c r="M37" i="20"/>
  <c r="N37" i="20"/>
  <c r="Y37" i="20"/>
  <c r="Z37" i="20"/>
  <c r="AG37" i="20"/>
  <c r="AH37" i="20"/>
  <c r="M36" i="20"/>
  <c r="N36" i="20"/>
  <c r="Y36" i="20"/>
  <c r="Z36" i="20"/>
  <c r="AG36" i="20"/>
  <c r="AH36" i="20"/>
  <c r="M35" i="20"/>
  <c r="N35" i="20"/>
  <c r="Y35" i="20"/>
  <c r="Z35" i="20"/>
  <c r="AG35" i="20"/>
  <c r="AH35" i="20"/>
  <c r="M34" i="20"/>
  <c r="N34" i="20"/>
  <c r="Y34" i="20"/>
  <c r="Z34" i="20"/>
  <c r="AG34" i="20"/>
  <c r="AH34" i="20"/>
  <c r="M33" i="20"/>
  <c r="N33" i="20"/>
  <c r="Y33" i="20"/>
  <c r="Z33" i="20"/>
  <c r="AG33" i="20"/>
  <c r="AH33" i="20"/>
  <c r="M32" i="20"/>
  <c r="N32" i="20"/>
  <c r="Y32" i="20"/>
  <c r="Z32" i="20"/>
  <c r="AG32" i="20"/>
  <c r="AH32" i="20"/>
  <c r="M31" i="20"/>
  <c r="N31" i="20"/>
  <c r="Y31" i="20"/>
  <c r="Z31" i="20"/>
  <c r="AG31" i="20"/>
  <c r="AH31" i="20"/>
  <c r="M30" i="20"/>
  <c r="N30" i="20"/>
  <c r="Y30" i="20"/>
  <c r="Z30" i="20"/>
  <c r="AG30" i="20"/>
  <c r="AH30" i="20"/>
  <c r="M29" i="20"/>
  <c r="N29" i="20"/>
  <c r="Y29" i="20"/>
  <c r="Z29" i="20"/>
  <c r="AG29" i="20"/>
  <c r="AH29" i="20"/>
  <c r="M28" i="20"/>
  <c r="N28" i="20"/>
  <c r="Y28" i="20"/>
  <c r="Z28" i="20"/>
  <c r="AG28" i="20"/>
  <c r="AH28" i="20"/>
  <c r="M27" i="20"/>
  <c r="N27" i="20"/>
  <c r="Y27" i="20"/>
  <c r="Z27" i="20"/>
  <c r="AG27" i="20"/>
  <c r="AH27" i="20"/>
  <c r="M26" i="20"/>
  <c r="N26" i="20"/>
  <c r="Y26" i="20"/>
  <c r="Z26" i="20"/>
  <c r="AG26" i="20"/>
  <c r="AH26" i="20"/>
  <c r="M25" i="20"/>
  <c r="N25" i="20"/>
  <c r="Y25" i="20"/>
  <c r="Z25" i="20"/>
  <c r="AG25" i="20"/>
  <c r="AH25" i="20"/>
  <c r="M24" i="20"/>
  <c r="N24" i="20"/>
  <c r="Y24" i="20"/>
  <c r="Z24" i="20"/>
  <c r="AG24" i="20"/>
  <c r="AH24" i="20"/>
  <c r="M23" i="20"/>
  <c r="N23" i="20"/>
  <c r="Y23" i="20"/>
  <c r="Z23" i="20"/>
  <c r="AG23" i="20"/>
  <c r="AH23" i="20"/>
  <c r="M22" i="20"/>
  <c r="N22" i="20"/>
  <c r="Y22" i="20"/>
  <c r="Z22" i="20"/>
  <c r="AG22" i="20"/>
  <c r="AH22" i="20"/>
  <c r="M21" i="20"/>
  <c r="N21" i="20"/>
  <c r="Y21" i="20"/>
  <c r="Z21" i="20"/>
  <c r="AG21" i="20"/>
  <c r="AH21" i="20"/>
  <c r="M20" i="20"/>
  <c r="N20" i="20"/>
  <c r="Y20" i="20"/>
  <c r="Z20" i="20"/>
  <c r="AG20" i="20"/>
  <c r="AH20" i="20"/>
  <c r="M19" i="20"/>
  <c r="N19" i="20"/>
  <c r="Y19" i="20"/>
  <c r="Z19" i="20"/>
  <c r="AG19" i="20"/>
  <c r="AH19" i="20"/>
  <c r="M18" i="20"/>
  <c r="N18" i="20"/>
  <c r="Y18" i="20"/>
  <c r="Z18" i="20"/>
  <c r="AG18" i="20"/>
  <c r="AH18" i="20"/>
  <c r="M17" i="20"/>
  <c r="N17" i="20"/>
  <c r="Y17" i="20"/>
  <c r="Z17" i="20"/>
  <c r="AG17" i="20"/>
  <c r="AH17" i="20"/>
  <c r="M16" i="20"/>
  <c r="N16" i="20"/>
  <c r="Y16" i="20"/>
  <c r="Z16" i="20"/>
  <c r="AG16" i="20"/>
  <c r="AH16" i="20"/>
  <c r="M15" i="20"/>
  <c r="N15" i="20"/>
  <c r="Y15" i="20"/>
  <c r="Z15" i="20"/>
  <c r="AG15" i="20"/>
  <c r="AH15" i="20"/>
  <c r="M14" i="20"/>
  <c r="N14" i="20"/>
  <c r="Y14" i="20"/>
  <c r="Z14" i="20"/>
  <c r="AG14" i="20"/>
  <c r="AH14" i="20"/>
  <c r="M13" i="20"/>
  <c r="N13" i="20"/>
  <c r="Y13" i="20"/>
  <c r="Z13" i="20"/>
  <c r="AG13" i="20"/>
  <c r="AH13" i="20"/>
  <c r="M12" i="20"/>
  <c r="N12" i="20"/>
  <c r="Y12" i="20"/>
  <c r="Z12" i="20"/>
  <c r="AG12" i="20"/>
  <c r="AH12" i="20"/>
  <c r="M11" i="20"/>
  <c r="N11" i="20"/>
  <c r="Y11" i="20"/>
  <c r="Z11" i="20"/>
  <c r="AG11" i="20"/>
  <c r="AH11" i="20"/>
  <c r="M10" i="20"/>
  <c r="N10" i="20"/>
  <c r="Y10" i="20"/>
  <c r="Z10" i="20"/>
  <c r="AG10" i="20"/>
  <c r="AH10" i="20"/>
  <c r="M9" i="20"/>
  <c r="N9" i="20"/>
  <c r="Y9" i="20"/>
  <c r="Z9" i="20"/>
  <c r="AG9" i="20"/>
  <c r="AH9" i="20"/>
  <c r="M8" i="20"/>
  <c r="N8" i="20"/>
  <c r="Y8" i="20"/>
  <c r="Z8" i="20"/>
  <c r="AG8" i="20"/>
  <c r="AH8" i="20"/>
  <c r="M7" i="20"/>
  <c r="N7" i="20"/>
  <c r="Y7" i="20"/>
  <c r="Z7" i="20"/>
  <c r="AG7" i="20"/>
  <c r="AH7" i="20"/>
  <c r="M6" i="20"/>
  <c r="N6" i="20"/>
  <c r="Y6" i="20"/>
  <c r="Z6" i="20"/>
  <c r="AG6" i="20"/>
  <c r="AH6" i="20"/>
  <c r="M5" i="20"/>
  <c r="N5" i="20"/>
  <c r="Y5" i="20"/>
  <c r="Z5" i="20"/>
  <c r="AG5" i="20"/>
  <c r="AH5" i="20"/>
  <c r="M4" i="20"/>
  <c r="N4" i="20"/>
  <c r="Z4" i="20"/>
  <c r="AG4" i="20"/>
  <c r="AH4" i="20"/>
  <c r="M3" i="20"/>
  <c r="N3" i="20"/>
  <c r="Z3" i="20"/>
  <c r="AG3" i="20"/>
  <c r="AH3" i="20"/>
  <c r="M2" i="20"/>
  <c r="N2" i="20"/>
  <c r="Z2" i="20"/>
  <c r="AG2" i="20"/>
  <c r="AH2" i="20"/>
  <c r="M37" i="19"/>
  <c r="N37" i="19"/>
  <c r="Y37" i="19"/>
  <c r="Z37" i="19"/>
  <c r="AG37" i="19"/>
  <c r="AH37" i="19"/>
  <c r="M36" i="19"/>
  <c r="N36" i="19"/>
  <c r="Y36" i="19"/>
  <c r="Z36" i="19"/>
  <c r="AG36" i="19"/>
  <c r="AH36" i="19"/>
  <c r="M35" i="19"/>
  <c r="N35" i="19"/>
  <c r="Y35" i="19"/>
  <c r="Z35" i="19"/>
  <c r="AG35" i="19"/>
  <c r="AH35" i="19"/>
  <c r="M34" i="19"/>
  <c r="N34" i="19"/>
  <c r="Y34" i="19"/>
  <c r="Z34" i="19"/>
  <c r="AG34" i="19"/>
  <c r="AH34" i="19"/>
  <c r="M33" i="19"/>
  <c r="N33" i="19"/>
  <c r="Y33" i="19"/>
  <c r="Z33" i="19"/>
  <c r="AG33" i="19"/>
  <c r="AH33" i="19"/>
  <c r="M32" i="19"/>
  <c r="N32" i="19"/>
  <c r="Y32" i="19"/>
  <c r="Z32" i="19"/>
  <c r="AG32" i="19"/>
  <c r="AH32" i="19"/>
  <c r="M31" i="19"/>
  <c r="N31" i="19"/>
  <c r="Y31" i="19"/>
  <c r="Z31" i="19"/>
  <c r="AG31" i="19"/>
  <c r="AH31" i="19"/>
  <c r="M30" i="19"/>
  <c r="N30" i="19"/>
  <c r="Y30" i="19"/>
  <c r="Z30" i="19"/>
  <c r="AG30" i="19"/>
  <c r="AH30" i="19"/>
  <c r="M29" i="19"/>
  <c r="N29" i="19"/>
  <c r="Y29" i="19"/>
  <c r="Z29" i="19"/>
  <c r="AG29" i="19"/>
  <c r="AH29" i="19"/>
  <c r="M28" i="19"/>
  <c r="N28" i="19"/>
  <c r="Y28" i="19"/>
  <c r="Z28" i="19"/>
  <c r="AG28" i="19"/>
  <c r="AH28" i="19"/>
  <c r="M27" i="19"/>
  <c r="N27" i="19"/>
  <c r="Z27" i="19"/>
  <c r="AG27" i="19"/>
  <c r="AH27" i="19"/>
  <c r="M26" i="19"/>
  <c r="N26" i="19"/>
  <c r="AG26" i="19"/>
  <c r="AH26" i="19"/>
  <c r="M25" i="19"/>
  <c r="N25" i="19"/>
  <c r="AG25" i="19"/>
  <c r="AH25" i="19"/>
  <c r="M24" i="19"/>
  <c r="N24" i="19"/>
  <c r="Y24" i="19"/>
  <c r="Z24" i="19"/>
  <c r="AG24" i="19"/>
  <c r="AH24" i="19"/>
  <c r="M23" i="19"/>
  <c r="N23" i="19"/>
  <c r="AG23" i="19"/>
  <c r="AH23" i="19"/>
  <c r="M22" i="19"/>
  <c r="N22" i="19"/>
  <c r="Y22" i="19"/>
  <c r="Z22" i="19"/>
  <c r="AG22" i="19"/>
  <c r="AH22" i="19"/>
  <c r="M21" i="19"/>
  <c r="N21" i="19"/>
  <c r="Y21" i="19"/>
  <c r="Z21" i="19"/>
  <c r="AG21" i="19"/>
  <c r="AH21" i="19"/>
  <c r="M20" i="19"/>
  <c r="N20" i="19"/>
  <c r="Y20" i="19"/>
  <c r="Z20" i="19"/>
  <c r="AG20" i="19"/>
  <c r="AH20" i="19"/>
  <c r="M19" i="19"/>
  <c r="N19" i="19"/>
  <c r="Z19" i="19"/>
  <c r="AG19" i="19"/>
  <c r="AH19" i="19"/>
  <c r="M18" i="19"/>
  <c r="N18" i="19"/>
  <c r="Z18" i="19"/>
  <c r="AG18" i="19"/>
  <c r="AH18" i="19"/>
  <c r="M17" i="19"/>
  <c r="N17" i="19"/>
  <c r="Z17" i="19"/>
  <c r="AG17" i="19"/>
  <c r="AH17" i="19"/>
  <c r="M16" i="19"/>
  <c r="N16" i="19"/>
  <c r="Z16" i="19"/>
  <c r="AG16" i="19"/>
  <c r="AH16" i="19"/>
  <c r="M15" i="19"/>
  <c r="N15" i="19"/>
  <c r="Z15" i="19"/>
  <c r="AG15" i="19"/>
  <c r="AH15" i="19"/>
  <c r="M14" i="19"/>
  <c r="N14" i="19"/>
  <c r="Z14" i="19"/>
  <c r="AG14" i="19"/>
  <c r="AH14" i="19"/>
  <c r="M13" i="19"/>
  <c r="N13" i="19"/>
  <c r="Z13" i="19"/>
  <c r="AG13" i="19"/>
  <c r="AH13" i="19"/>
  <c r="M12" i="19"/>
  <c r="N12" i="19"/>
  <c r="AG12" i="19"/>
  <c r="AH12" i="19"/>
  <c r="N11" i="19"/>
  <c r="Z11" i="19"/>
  <c r="AG11" i="19"/>
  <c r="AH11" i="19"/>
  <c r="N10" i="19"/>
  <c r="AG10" i="19"/>
  <c r="AH10" i="19"/>
  <c r="N9" i="19"/>
  <c r="AG9" i="19"/>
  <c r="AH9" i="19"/>
  <c r="N8" i="19"/>
  <c r="AG8" i="19"/>
  <c r="AH8" i="19"/>
  <c r="N7" i="19"/>
  <c r="Z7" i="19"/>
  <c r="AG7" i="19"/>
  <c r="AH7" i="19"/>
  <c r="N6" i="19"/>
  <c r="AG6" i="19"/>
  <c r="AH6" i="19"/>
  <c r="N5" i="19"/>
  <c r="Z5" i="19"/>
  <c r="AG5" i="19"/>
  <c r="AH5" i="19"/>
  <c r="N4" i="19"/>
  <c r="AG4" i="19"/>
  <c r="AH4" i="19"/>
  <c r="N3" i="19"/>
  <c r="AG3" i="19"/>
  <c r="AH3" i="19"/>
  <c r="N2" i="19"/>
  <c r="Z2" i="19"/>
  <c r="AG2" i="19"/>
  <c r="AH2" i="19"/>
  <c r="T2" i="16"/>
  <c r="T2" i="15"/>
  <c r="T2" i="14"/>
  <c r="T2" i="12"/>
  <c r="T2" i="9"/>
  <c r="T2" i="7"/>
  <c r="T2" i="6"/>
  <c r="T2" i="2"/>
  <c r="AD16" i="17"/>
  <c r="AE16" i="17"/>
  <c r="AD17" i="17"/>
  <c r="AE17" i="17"/>
  <c r="AD18" i="17"/>
  <c r="AE18" i="17"/>
  <c r="AD19" i="17"/>
  <c r="AE19" i="17"/>
  <c r="AD20" i="17"/>
  <c r="AE20" i="17"/>
  <c r="AD21" i="17"/>
  <c r="AE21" i="17"/>
  <c r="AD22" i="17"/>
  <c r="AE22" i="17"/>
  <c r="AD23" i="17"/>
  <c r="AE23" i="17"/>
  <c r="AD24" i="17"/>
  <c r="AE24" i="17"/>
  <c r="AD25" i="17"/>
  <c r="AE25" i="17"/>
  <c r="AD26" i="17"/>
  <c r="AE26" i="17"/>
  <c r="AD27" i="17"/>
  <c r="AE27" i="17"/>
  <c r="AD28" i="17"/>
  <c r="AE28" i="17"/>
  <c r="AD29" i="17"/>
  <c r="AE29" i="17"/>
  <c r="AD30" i="17"/>
  <c r="AE30" i="17"/>
  <c r="AD31" i="17"/>
  <c r="AE31" i="17"/>
  <c r="AD32" i="17"/>
  <c r="AE32" i="17"/>
  <c r="AD33" i="17"/>
  <c r="AE33" i="17"/>
  <c r="AD34" i="17"/>
  <c r="AE34" i="17"/>
  <c r="AD35" i="17"/>
  <c r="AE35" i="17"/>
  <c r="AD36" i="17"/>
  <c r="AE36" i="17"/>
  <c r="AD37" i="17"/>
  <c r="AE37" i="17"/>
  <c r="AD3" i="17"/>
  <c r="AE3" i="17"/>
  <c r="AD4" i="17"/>
  <c r="AE4" i="17"/>
  <c r="AD5" i="17"/>
  <c r="AE5" i="17"/>
  <c r="AD6" i="17"/>
  <c r="AE6" i="17"/>
  <c r="AD7" i="17"/>
  <c r="AE7" i="17"/>
  <c r="AD8" i="17"/>
  <c r="AE8" i="17"/>
  <c r="AD9" i="17"/>
  <c r="AE9" i="17"/>
  <c r="AD10" i="17"/>
  <c r="AE10" i="17"/>
  <c r="AD11" i="17"/>
  <c r="AE11" i="17"/>
  <c r="AD12" i="17"/>
  <c r="AE12" i="17"/>
  <c r="AD13" i="17"/>
  <c r="AE13" i="17"/>
  <c r="AD14" i="17"/>
  <c r="AE14" i="17"/>
  <c r="AD15" i="17"/>
  <c r="AE15" i="17"/>
  <c r="AE2" i="17"/>
  <c r="AD2" i="17"/>
  <c r="T2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5" i="17"/>
  <c r="W16" i="17"/>
  <c r="W17" i="17"/>
  <c r="W18" i="17"/>
  <c r="W19" i="17"/>
  <c r="W20" i="17"/>
  <c r="W21" i="17"/>
  <c r="W22" i="17"/>
  <c r="W23" i="17"/>
  <c r="W24" i="17"/>
  <c r="W25" i="17"/>
  <c r="W26" i="17"/>
  <c r="W27" i="17"/>
  <c r="W28" i="17"/>
  <c r="W29" i="17"/>
  <c r="W30" i="17"/>
  <c r="W31" i="17"/>
  <c r="W32" i="17"/>
  <c r="W33" i="17"/>
  <c r="W34" i="17"/>
  <c r="W35" i="17"/>
  <c r="W36" i="17"/>
  <c r="W37" i="17"/>
  <c r="W7" i="17"/>
  <c r="W8" i="17"/>
  <c r="W9" i="17"/>
  <c r="W10" i="17"/>
  <c r="W11" i="17"/>
  <c r="W12" i="17"/>
  <c r="W13" i="17"/>
  <c r="W14" i="17"/>
  <c r="W15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7" i="17"/>
  <c r="V8" i="17"/>
  <c r="V9" i="17"/>
  <c r="V10" i="17"/>
  <c r="V11" i="17"/>
  <c r="V12" i="17"/>
  <c r="V13" i="17"/>
  <c r="V14" i="17"/>
  <c r="V15" i="17"/>
  <c r="V16" i="17"/>
  <c r="V17" i="17"/>
  <c r="V18" i="17"/>
  <c r="V19" i="17"/>
  <c r="V20" i="17"/>
  <c r="V21" i="17"/>
  <c r="U5" i="17"/>
  <c r="U7" i="17"/>
  <c r="U12" i="17"/>
  <c r="U14" i="17"/>
  <c r="U17" i="17"/>
  <c r="U21" i="17"/>
  <c r="U22" i="17"/>
  <c r="U23" i="17"/>
  <c r="U24" i="17"/>
  <c r="U25" i="17"/>
  <c r="U26" i="17"/>
  <c r="U27" i="17"/>
  <c r="U28" i="17"/>
  <c r="U29" i="17"/>
  <c r="U30" i="17"/>
  <c r="U31" i="17"/>
  <c r="U32" i="17"/>
  <c r="U33" i="17"/>
  <c r="U34" i="17"/>
  <c r="U35" i="17"/>
  <c r="U36" i="17"/>
  <c r="U37" i="17"/>
  <c r="U2" i="17"/>
  <c r="T4" i="17"/>
  <c r="T5" i="17"/>
  <c r="T6" i="17"/>
  <c r="T7" i="17"/>
  <c r="T8" i="17"/>
  <c r="T9" i="17"/>
  <c r="T10" i="17"/>
  <c r="T11" i="17"/>
  <c r="T12" i="17"/>
  <c r="T13" i="17"/>
  <c r="T14" i="17"/>
  <c r="T15" i="17"/>
  <c r="T16" i="17"/>
  <c r="T17" i="17"/>
  <c r="T18" i="17"/>
  <c r="T19" i="17"/>
  <c r="T20" i="17"/>
  <c r="T21" i="17"/>
  <c r="T22" i="17"/>
  <c r="T23" i="17"/>
  <c r="T24" i="17"/>
  <c r="T25" i="17"/>
  <c r="T26" i="17"/>
  <c r="T27" i="17"/>
  <c r="T28" i="17"/>
  <c r="T29" i="17"/>
  <c r="T30" i="17"/>
  <c r="T31" i="17"/>
  <c r="T32" i="17"/>
  <c r="T33" i="17"/>
  <c r="T34" i="17"/>
  <c r="T35" i="17"/>
  <c r="T36" i="17"/>
  <c r="T37" i="17"/>
  <c r="T3" i="17"/>
  <c r="H19" i="17"/>
  <c r="I19" i="17"/>
  <c r="J19" i="17"/>
  <c r="K19" i="17"/>
  <c r="L19" i="17"/>
  <c r="H20" i="17"/>
  <c r="I20" i="17"/>
  <c r="J20" i="17"/>
  <c r="K20" i="17"/>
  <c r="L20" i="17"/>
  <c r="H21" i="17"/>
  <c r="I21" i="17"/>
  <c r="J21" i="17"/>
  <c r="K21" i="17"/>
  <c r="L21" i="17"/>
  <c r="H22" i="17"/>
  <c r="I22" i="17"/>
  <c r="J22" i="17"/>
  <c r="K22" i="17"/>
  <c r="L22" i="17"/>
  <c r="H23" i="17"/>
  <c r="I23" i="17"/>
  <c r="J23" i="17"/>
  <c r="K23" i="17"/>
  <c r="L23" i="17"/>
  <c r="H24" i="17"/>
  <c r="I24" i="17"/>
  <c r="J24" i="17"/>
  <c r="K24" i="17"/>
  <c r="L24" i="17"/>
  <c r="H25" i="17"/>
  <c r="I25" i="17"/>
  <c r="J25" i="17"/>
  <c r="K25" i="17"/>
  <c r="L25" i="17"/>
  <c r="H26" i="17"/>
  <c r="I26" i="17"/>
  <c r="J26" i="17"/>
  <c r="K26" i="17"/>
  <c r="L26" i="17"/>
  <c r="H27" i="17"/>
  <c r="I27" i="17"/>
  <c r="J27" i="17"/>
  <c r="K27" i="17"/>
  <c r="L27" i="17"/>
  <c r="H28" i="17"/>
  <c r="I28" i="17"/>
  <c r="J28" i="17"/>
  <c r="K28" i="17"/>
  <c r="L28" i="17"/>
  <c r="H29" i="17"/>
  <c r="I29" i="17"/>
  <c r="J29" i="17"/>
  <c r="K29" i="17"/>
  <c r="L29" i="17"/>
  <c r="H30" i="17"/>
  <c r="J30" i="17"/>
  <c r="K30" i="17"/>
  <c r="L30" i="17"/>
  <c r="H31" i="17"/>
  <c r="J31" i="17"/>
  <c r="K31" i="17"/>
  <c r="L31" i="17"/>
  <c r="H32" i="17"/>
  <c r="I32" i="17"/>
  <c r="J32" i="17"/>
  <c r="K32" i="17"/>
  <c r="L32" i="17"/>
  <c r="H33" i="17"/>
  <c r="I33" i="17"/>
  <c r="J33" i="17"/>
  <c r="K33" i="17"/>
  <c r="L33" i="17"/>
  <c r="H34" i="17"/>
  <c r="I34" i="17"/>
  <c r="J34" i="17"/>
  <c r="K34" i="17"/>
  <c r="L34" i="17"/>
  <c r="H35" i="17"/>
  <c r="I35" i="17"/>
  <c r="J35" i="17"/>
  <c r="K35" i="17"/>
  <c r="H36" i="17"/>
  <c r="I36" i="17"/>
  <c r="J36" i="17"/>
  <c r="K36" i="17"/>
  <c r="H37" i="17"/>
  <c r="I37" i="17"/>
  <c r="J37" i="17"/>
  <c r="K37" i="17"/>
  <c r="I3" i="17"/>
  <c r="I4" i="17"/>
  <c r="I5" i="17"/>
  <c r="L5" i="17"/>
  <c r="I6" i="17"/>
  <c r="L6" i="17"/>
  <c r="I7" i="17"/>
  <c r="L7" i="17"/>
  <c r="I8" i="17"/>
  <c r="L8" i="17"/>
  <c r="I9" i="17"/>
  <c r="L9" i="17"/>
  <c r="H10" i="17"/>
  <c r="I10" i="17"/>
  <c r="L10" i="17"/>
  <c r="H11" i="17"/>
  <c r="I11" i="17"/>
  <c r="L11" i="17"/>
  <c r="H12" i="17"/>
  <c r="I12" i="17"/>
  <c r="L12" i="17"/>
  <c r="H13" i="17"/>
  <c r="I13" i="17"/>
  <c r="L13" i="17"/>
  <c r="H14" i="17"/>
  <c r="I14" i="17"/>
  <c r="L14" i="17"/>
  <c r="H15" i="17"/>
  <c r="I15" i="17"/>
  <c r="L15" i="17"/>
  <c r="H16" i="17"/>
  <c r="I16" i="17"/>
  <c r="K16" i="17"/>
  <c r="L16" i="17"/>
  <c r="H17" i="17"/>
  <c r="I17" i="17"/>
  <c r="K17" i="17"/>
  <c r="L17" i="17"/>
  <c r="H18" i="17"/>
  <c r="I18" i="17"/>
  <c r="K18" i="17"/>
  <c r="L18" i="17"/>
  <c r="I2" i="17"/>
  <c r="AF13" i="10"/>
  <c r="AF14" i="10"/>
  <c r="AF15" i="10"/>
  <c r="AF16" i="10"/>
  <c r="AF17" i="10"/>
  <c r="AF18" i="10"/>
  <c r="AF19" i="10"/>
  <c r="AF20" i="10"/>
  <c r="AF21" i="10"/>
  <c r="AF22" i="10"/>
  <c r="AF23" i="10"/>
  <c r="AF24" i="10"/>
  <c r="AF25" i="10"/>
  <c r="AF26" i="10"/>
  <c r="AF27" i="10"/>
  <c r="AF28" i="10"/>
  <c r="AF29" i="10"/>
  <c r="AF30" i="10"/>
  <c r="AF31" i="10"/>
  <c r="AF32" i="10"/>
  <c r="AF33" i="10"/>
  <c r="AF34" i="10"/>
  <c r="AF35" i="10"/>
  <c r="AF36" i="10"/>
  <c r="AF37" i="10"/>
  <c r="AF12" i="10"/>
  <c r="AF34" i="16"/>
  <c r="AF35" i="16"/>
  <c r="AE3" i="16"/>
  <c r="AE4" i="16"/>
  <c r="AE5" i="16"/>
  <c r="AE6" i="16"/>
  <c r="AE7" i="16"/>
  <c r="AE8" i="16"/>
  <c r="AE9" i="16"/>
  <c r="AE10" i="16"/>
  <c r="AE11" i="16"/>
  <c r="AE12" i="16"/>
  <c r="AE13" i="16"/>
  <c r="AE14" i="16"/>
  <c r="AE15" i="16"/>
  <c r="AE16" i="16"/>
  <c r="AE17" i="16"/>
  <c r="AE18" i="16"/>
  <c r="AE19" i="16"/>
  <c r="AE20" i="16"/>
  <c r="AE21" i="16"/>
  <c r="AE22" i="16"/>
  <c r="AE23" i="16"/>
  <c r="AE24" i="16"/>
  <c r="AE25" i="16"/>
  <c r="AE26" i="16"/>
  <c r="AE27" i="16"/>
  <c r="AE28" i="16"/>
  <c r="AE29" i="16"/>
  <c r="AE30" i="16"/>
  <c r="AE31" i="16"/>
  <c r="AE32" i="16"/>
  <c r="AE33" i="16"/>
  <c r="AE34" i="16"/>
  <c r="AE35" i="16"/>
  <c r="AE36" i="16"/>
  <c r="AE37" i="16"/>
  <c r="AD3" i="16"/>
  <c r="AD4" i="16"/>
  <c r="AD5" i="16"/>
  <c r="AD6" i="16"/>
  <c r="AD7" i="16"/>
  <c r="AD8" i="16"/>
  <c r="AD9" i="16"/>
  <c r="AD10" i="16"/>
  <c r="AD11" i="16"/>
  <c r="AD12" i="16"/>
  <c r="AD13" i="16"/>
  <c r="AD14" i="16"/>
  <c r="AD15" i="16"/>
  <c r="AD16" i="16"/>
  <c r="AD17" i="16"/>
  <c r="AD18" i="16"/>
  <c r="AD19" i="16"/>
  <c r="AD20" i="16"/>
  <c r="AD21" i="16"/>
  <c r="AD22" i="16"/>
  <c r="AD23" i="16"/>
  <c r="AD24" i="16"/>
  <c r="AD25" i="16"/>
  <c r="AD26" i="16"/>
  <c r="AD27" i="16"/>
  <c r="AD28" i="16"/>
  <c r="AD29" i="16"/>
  <c r="AD30" i="16"/>
  <c r="AD31" i="16"/>
  <c r="AD32" i="16"/>
  <c r="AD33" i="16"/>
  <c r="AD34" i="16"/>
  <c r="AD35" i="16"/>
  <c r="AD36" i="16"/>
  <c r="AD37" i="16"/>
  <c r="AF5" i="16"/>
  <c r="AF8" i="16"/>
  <c r="AF11" i="16"/>
  <c r="AF14" i="16"/>
  <c r="AF17" i="16"/>
  <c r="AF20" i="16"/>
  <c r="AF23" i="16"/>
  <c r="AF24" i="16"/>
  <c r="AF25" i="16"/>
  <c r="AF26" i="16"/>
  <c r="AF27" i="16"/>
  <c r="AF28" i="16"/>
  <c r="AF29" i="16"/>
  <c r="AF30" i="16"/>
  <c r="AF31" i="16"/>
  <c r="AF32" i="16"/>
  <c r="AF33" i="16"/>
  <c r="AF2" i="16"/>
  <c r="AE2" i="16"/>
  <c r="AD2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W8" i="16"/>
  <c r="W9" i="16"/>
  <c r="W10" i="16"/>
  <c r="W11" i="16"/>
  <c r="W12" i="16"/>
  <c r="W13" i="16"/>
  <c r="W14" i="16"/>
  <c r="W15" i="16"/>
  <c r="W16" i="16"/>
  <c r="W17" i="16"/>
  <c r="W18" i="16"/>
  <c r="W19" i="16"/>
  <c r="W20" i="16"/>
  <c r="W21" i="16"/>
  <c r="W22" i="16"/>
  <c r="W23" i="16"/>
  <c r="W24" i="16"/>
  <c r="W25" i="16"/>
  <c r="W26" i="16"/>
  <c r="W27" i="16"/>
  <c r="W28" i="16"/>
  <c r="W29" i="16"/>
  <c r="W30" i="16"/>
  <c r="W31" i="16"/>
  <c r="W32" i="16"/>
  <c r="W33" i="16"/>
  <c r="W34" i="16"/>
  <c r="W35" i="16"/>
  <c r="W36" i="16"/>
  <c r="W37" i="16"/>
  <c r="V8" i="16"/>
  <c r="V9" i="16"/>
  <c r="V10" i="16"/>
  <c r="V11" i="16"/>
  <c r="V12" i="16"/>
  <c r="V13" i="16"/>
  <c r="V14" i="16"/>
  <c r="V15" i="16"/>
  <c r="V16" i="16"/>
  <c r="V17" i="16"/>
  <c r="V18" i="16"/>
  <c r="V19" i="16"/>
  <c r="V20" i="16"/>
  <c r="V21" i="16"/>
  <c r="V22" i="16"/>
  <c r="V23" i="16"/>
  <c r="V24" i="16"/>
  <c r="V25" i="16"/>
  <c r="V26" i="16"/>
  <c r="V27" i="16"/>
  <c r="V28" i="16"/>
  <c r="V29" i="16"/>
  <c r="V30" i="16"/>
  <c r="V31" i="16"/>
  <c r="V32" i="16"/>
  <c r="V33" i="16"/>
  <c r="V34" i="16"/>
  <c r="V35" i="16"/>
  <c r="V36" i="16"/>
  <c r="V37" i="16"/>
  <c r="W7" i="16"/>
  <c r="V7" i="16"/>
  <c r="U2" i="16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" i="16"/>
  <c r="U4" i="16"/>
  <c r="U5" i="16"/>
  <c r="U6" i="16"/>
  <c r="U7" i="16"/>
  <c r="U8" i="16"/>
  <c r="U9" i="16"/>
  <c r="U10" i="16"/>
  <c r="U11" i="16"/>
  <c r="U12" i="16"/>
  <c r="U13" i="16"/>
  <c r="U14" i="16"/>
  <c r="U15" i="16"/>
  <c r="U16" i="16"/>
  <c r="U17" i="16"/>
  <c r="U18" i="16"/>
  <c r="U19" i="16"/>
  <c r="U20" i="16"/>
  <c r="U21" i="16"/>
  <c r="U22" i="16"/>
  <c r="U23" i="16"/>
  <c r="U24" i="16"/>
  <c r="U25" i="16"/>
  <c r="U26" i="16"/>
  <c r="U27" i="16"/>
  <c r="U28" i="16"/>
  <c r="U29" i="16"/>
  <c r="U30" i="16"/>
  <c r="U31" i="16"/>
  <c r="U32" i="16"/>
  <c r="U33" i="16"/>
  <c r="U34" i="16"/>
  <c r="U35" i="16"/>
  <c r="U36" i="16"/>
  <c r="U37" i="16"/>
  <c r="U3" i="16"/>
  <c r="H24" i="16"/>
  <c r="I24" i="16"/>
  <c r="J24" i="16"/>
  <c r="K24" i="16"/>
  <c r="L24" i="16"/>
  <c r="H25" i="16"/>
  <c r="I25" i="16"/>
  <c r="J25" i="16"/>
  <c r="K25" i="16"/>
  <c r="L25" i="16"/>
  <c r="H26" i="16"/>
  <c r="I26" i="16"/>
  <c r="J26" i="16"/>
  <c r="K26" i="16"/>
  <c r="L26" i="16"/>
  <c r="H27" i="16"/>
  <c r="I27" i="16"/>
  <c r="J27" i="16"/>
  <c r="K27" i="16"/>
  <c r="L27" i="16"/>
  <c r="H28" i="16"/>
  <c r="I28" i="16"/>
  <c r="J28" i="16"/>
  <c r="K28" i="16"/>
  <c r="L28" i="16"/>
  <c r="H29" i="16"/>
  <c r="I29" i="16"/>
  <c r="J29" i="16"/>
  <c r="K29" i="16"/>
  <c r="L29" i="16"/>
  <c r="H30" i="16"/>
  <c r="I30" i="16"/>
  <c r="J30" i="16"/>
  <c r="K30" i="16"/>
  <c r="L30" i="16"/>
  <c r="H31" i="16"/>
  <c r="I31" i="16"/>
  <c r="J31" i="16"/>
  <c r="K31" i="16"/>
  <c r="L31" i="16"/>
  <c r="H32" i="16"/>
  <c r="I32" i="16"/>
  <c r="J32" i="16"/>
  <c r="K32" i="16"/>
  <c r="L32" i="16"/>
  <c r="H33" i="16"/>
  <c r="I33" i="16"/>
  <c r="J33" i="16"/>
  <c r="K33" i="16"/>
  <c r="L33" i="16"/>
  <c r="H34" i="16"/>
  <c r="I34" i="16"/>
  <c r="J34" i="16"/>
  <c r="K34" i="16"/>
  <c r="L34" i="16"/>
  <c r="H35" i="16"/>
  <c r="I35" i="16"/>
  <c r="J35" i="16"/>
  <c r="K35" i="16"/>
  <c r="L35" i="16"/>
  <c r="H36" i="16"/>
  <c r="I36" i="16"/>
  <c r="J36" i="16"/>
  <c r="K36" i="16"/>
  <c r="L36" i="16"/>
  <c r="H37" i="16"/>
  <c r="I37" i="16"/>
  <c r="J37" i="16"/>
  <c r="K37" i="16"/>
  <c r="L37" i="16"/>
  <c r="H3" i="16"/>
  <c r="J3" i="16"/>
  <c r="K3" i="16"/>
  <c r="L3" i="16"/>
  <c r="H4" i="16"/>
  <c r="J4" i="16"/>
  <c r="K4" i="16"/>
  <c r="L4" i="16"/>
  <c r="H5" i="16"/>
  <c r="J5" i="16"/>
  <c r="K5" i="16"/>
  <c r="L5" i="16"/>
  <c r="H6" i="16"/>
  <c r="J6" i="16"/>
  <c r="K6" i="16"/>
  <c r="L6" i="16"/>
  <c r="H7" i="16"/>
  <c r="J7" i="16"/>
  <c r="K7" i="16"/>
  <c r="L7" i="16"/>
  <c r="H8" i="16"/>
  <c r="J8" i="16"/>
  <c r="K8" i="16"/>
  <c r="L8" i="16"/>
  <c r="H9" i="16"/>
  <c r="J9" i="16"/>
  <c r="K9" i="16"/>
  <c r="L9" i="16"/>
  <c r="H10" i="16"/>
  <c r="J10" i="16"/>
  <c r="K10" i="16"/>
  <c r="L10" i="16"/>
  <c r="H11" i="16"/>
  <c r="J11" i="16"/>
  <c r="K11" i="16"/>
  <c r="L11" i="16"/>
  <c r="H12" i="16"/>
  <c r="J12" i="16"/>
  <c r="K12" i="16"/>
  <c r="L12" i="16"/>
  <c r="J13" i="16"/>
  <c r="K13" i="16"/>
  <c r="L13" i="16"/>
  <c r="H14" i="16"/>
  <c r="J14" i="16"/>
  <c r="K14" i="16"/>
  <c r="L14" i="16"/>
  <c r="H15" i="16"/>
  <c r="J15" i="16"/>
  <c r="K15" i="16"/>
  <c r="L15" i="16"/>
  <c r="H16" i="16"/>
  <c r="J16" i="16"/>
  <c r="K16" i="16"/>
  <c r="L16" i="16"/>
  <c r="H17" i="16"/>
  <c r="I17" i="16"/>
  <c r="J17" i="16"/>
  <c r="K17" i="16"/>
  <c r="L17" i="16"/>
  <c r="H18" i="16"/>
  <c r="I18" i="16"/>
  <c r="J18" i="16"/>
  <c r="K18" i="16"/>
  <c r="L18" i="16"/>
  <c r="H19" i="16"/>
  <c r="I19" i="16"/>
  <c r="J19" i="16"/>
  <c r="K19" i="16"/>
  <c r="L19" i="16"/>
  <c r="H20" i="16"/>
  <c r="I20" i="16"/>
  <c r="J20" i="16"/>
  <c r="K20" i="16"/>
  <c r="L20" i="16"/>
  <c r="H21" i="16"/>
  <c r="I21" i="16"/>
  <c r="J21" i="16"/>
  <c r="K21" i="16"/>
  <c r="L21" i="16"/>
  <c r="H22" i="16"/>
  <c r="I22" i="16"/>
  <c r="J22" i="16"/>
  <c r="K22" i="16"/>
  <c r="L22" i="16"/>
  <c r="H23" i="16"/>
  <c r="I23" i="16"/>
  <c r="J23" i="16"/>
  <c r="K23" i="16"/>
  <c r="L23" i="16"/>
  <c r="L2" i="16"/>
  <c r="K2" i="16"/>
  <c r="J2" i="16"/>
  <c r="H2" i="16"/>
  <c r="M37" i="17"/>
  <c r="N37" i="17"/>
  <c r="Y37" i="17"/>
  <c r="Z37" i="17"/>
  <c r="AG37" i="17"/>
  <c r="AH37" i="17"/>
  <c r="M36" i="17"/>
  <c r="N36" i="17"/>
  <c r="Y36" i="17"/>
  <c r="Z36" i="17"/>
  <c r="AG36" i="17"/>
  <c r="AH36" i="17"/>
  <c r="M35" i="17"/>
  <c r="N35" i="17"/>
  <c r="Y35" i="17"/>
  <c r="Z35" i="17"/>
  <c r="AG35" i="17"/>
  <c r="AH35" i="17"/>
  <c r="M34" i="17"/>
  <c r="N34" i="17"/>
  <c r="Y34" i="17"/>
  <c r="Z34" i="17"/>
  <c r="AG34" i="17"/>
  <c r="AH34" i="17"/>
  <c r="M33" i="17"/>
  <c r="N33" i="17"/>
  <c r="Y33" i="17"/>
  <c r="Z33" i="17"/>
  <c r="AG33" i="17"/>
  <c r="AH33" i="17"/>
  <c r="M32" i="17"/>
  <c r="N32" i="17"/>
  <c r="Y32" i="17"/>
  <c r="Z32" i="17"/>
  <c r="AG32" i="17"/>
  <c r="AH32" i="17"/>
  <c r="M31" i="17"/>
  <c r="N31" i="17"/>
  <c r="Y31" i="17"/>
  <c r="Z31" i="17"/>
  <c r="AG31" i="17"/>
  <c r="AH31" i="17"/>
  <c r="M30" i="17"/>
  <c r="N30" i="17"/>
  <c r="Y30" i="17"/>
  <c r="Z30" i="17"/>
  <c r="AG30" i="17"/>
  <c r="AH30" i="17"/>
  <c r="M29" i="17"/>
  <c r="N29" i="17"/>
  <c r="Y29" i="17"/>
  <c r="Z29" i="17"/>
  <c r="AG29" i="17"/>
  <c r="AH29" i="17"/>
  <c r="M28" i="17"/>
  <c r="N28" i="17"/>
  <c r="Y28" i="17"/>
  <c r="Z28" i="17"/>
  <c r="AG28" i="17"/>
  <c r="AH28" i="17"/>
  <c r="M27" i="17"/>
  <c r="N27" i="17"/>
  <c r="Y27" i="17"/>
  <c r="Z27" i="17"/>
  <c r="AG27" i="17"/>
  <c r="AH27" i="17"/>
  <c r="M26" i="17"/>
  <c r="N26" i="17"/>
  <c r="Y26" i="17"/>
  <c r="Z26" i="17"/>
  <c r="AG26" i="17"/>
  <c r="AH26" i="17"/>
  <c r="M25" i="17"/>
  <c r="N25" i="17"/>
  <c r="Y25" i="17"/>
  <c r="Z25" i="17"/>
  <c r="AG25" i="17"/>
  <c r="AH25" i="17"/>
  <c r="M24" i="17"/>
  <c r="N24" i="17"/>
  <c r="Y24" i="17"/>
  <c r="Z24" i="17"/>
  <c r="AG24" i="17"/>
  <c r="AH24" i="17"/>
  <c r="M23" i="17"/>
  <c r="N23" i="17"/>
  <c r="Y23" i="17"/>
  <c r="Z23" i="17"/>
  <c r="AG23" i="17"/>
  <c r="AH23" i="17"/>
  <c r="M22" i="17"/>
  <c r="N22" i="17"/>
  <c r="Y22" i="17"/>
  <c r="Z22" i="17"/>
  <c r="AG22" i="17"/>
  <c r="AH22" i="17"/>
  <c r="M21" i="17"/>
  <c r="N21" i="17"/>
  <c r="Y21" i="17"/>
  <c r="Z21" i="17"/>
  <c r="AG21" i="17"/>
  <c r="AH21" i="17"/>
  <c r="M20" i="17"/>
  <c r="N20" i="17"/>
  <c r="Y20" i="17"/>
  <c r="Z20" i="17"/>
  <c r="AG20" i="17"/>
  <c r="AH20" i="17"/>
  <c r="M19" i="17"/>
  <c r="N19" i="17"/>
  <c r="Y19" i="17"/>
  <c r="Z19" i="17"/>
  <c r="AG19" i="17"/>
  <c r="AH19" i="17"/>
  <c r="M18" i="17"/>
  <c r="N18" i="17"/>
  <c r="Y18" i="17"/>
  <c r="Z18" i="17"/>
  <c r="AG18" i="17"/>
  <c r="AH18" i="17"/>
  <c r="M17" i="17"/>
  <c r="N17" i="17"/>
  <c r="Y17" i="17"/>
  <c r="Z17" i="17"/>
  <c r="AG17" i="17"/>
  <c r="AH17" i="17"/>
  <c r="M16" i="17"/>
  <c r="N16" i="17"/>
  <c r="Y16" i="17"/>
  <c r="Z16" i="17"/>
  <c r="AG16" i="17"/>
  <c r="AH16" i="17"/>
  <c r="M15" i="17"/>
  <c r="N15" i="17"/>
  <c r="Y15" i="17"/>
  <c r="Z15" i="17"/>
  <c r="AG15" i="17"/>
  <c r="AH15" i="17"/>
  <c r="M14" i="17"/>
  <c r="N14" i="17"/>
  <c r="Y14" i="17"/>
  <c r="Z14" i="17"/>
  <c r="AG14" i="17"/>
  <c r="AH14" i="17"/>
  <c r="M13" i="17"/>
  <c r="N13" i="17"/>
  <c r="Y13" i="17"/>
  <c r="Z13" i="17"/>
  <c r="AG13" i="17"/>
  <c r="AH13" i="17"/>
  <c r="M12" i="17"/>
  <c r="N12" i="17"/>
  <c r="Y12" i="17"/>
  <c r="Z12" i="17"/>
  <c r="AG12" i="17"/>
  <c r="AH12" i="17"/>
  <c r="M11" i="17"/>
  <c r="N11" i="17"/>
  <c r="Y11" i="17"/>
  <c r="Z11" i="17"/>
  <c r="AG11" i="17"/>
  <c r="AH11" i="17"/>
  <c r="M10" i="17"/>
  <c r="N10" i="17"/>
  <c r="Y10" i="17"/>
  <c r="Z10" i="17"/>
  <c r="AG10" i="17"/>
  <c r="AH10" i="17"/>
  <c r="M9" i="17"/>
  <c r="N9" i="17"/>
  <c r="Y9" i="17"/>
  <c r="Z9" i="17"/>
  <c r="AG9" i="17"/>
  <c r="AH9" i="17"/>
  <c r="M8" i="17"/>
  <c r="N8" i="17"/>
  <c r="Y8" i="17"/>
  <c r="Z8" i="17"/>
  <c r="AG8" i="17"/>
  <c r="AH8" i="17"/>
  <c r="M7" i="17"/>
  <c r="N7" i="17"/>
  <c r="Y7" i="17"/>
  <c r="Z7" i="17"/>
  <c r="AG7" i="17"/>
  <c r="AH7" i="17"/>
  <c r="M6" i="17"/>
  <c r="N6" i="17"/>
  <c r="Y6" i="17"/>
  <c r="Z6" i="17"/>
  <c r="AG6" i="17"/>
  <c r="AH6" i="17"/>
  <c r="M5" i="17"/>
  <c r="N5" i="17"/>
  <c r="Y5" i="17"/>
  <c r="Z5" i="17"/>
  <c r="AG5" i="17"/>
  <c r="AH5" i="17"/>
  <c r="N4" i="17"/>
  <c r="Z4" i="17"/>
  <c r="AG4" i="17"/>
  <c r="AH4" i="17"/>
  <c r="N3" i="17"/>
  <c r="Z3" i="17"/>
  <c r="AG3" i="17"/>
  <c r="AH3" i="17"/>
  <c r="N2" i="17"/>
  <c r="Z2" i="17"/>
  <c r="AG2" i="17"/>
  <c r="AH2" i="17"/>
  <c r="M37" i="16"/>
  <c r="N37" i="16"/>
  <c r="Y37" i="16"/>
  <c r="Z37" i="16"/>
  <c r="AG37" i="16"/>
  <c r="AH37" i="16"/>
  <c r="M36" i="16"/>
  <c r="N36" i="16"/>
  <c r="Y36" i="16"/>
  <c r="Z36" i="16"/>
  <c r="AG36" i="16"/>
  <c r="AH36" i="16"/>
  <c r="M35" i="16"/>
  <c r="N35" i="16"/>
  <c r="Y35" i="16"/>
  <c r="Z35" i="16"/>
  <c r="AG35" i="16"/>
  <c r="AH35" i="16"/>
  <c r="M34" i="16"/>
  <c r="N34" i="16"/>
  <c r="Y34" i="16"/>
  <c r="Z34" i="16"/>
  <c r="AG34" i="16"/>
  <c r="AH34" i="16"/>
  <c r="M33" i="16"/>
  <c r="N33" i="16"/>
  <c r="Y33" i="16"/>
  <c r="Z33" i="16"/>
  <c r="AG33" i="16"/>
  <c r="AH33" i="16"/>
  <c r="M32" i="16"/>
  <c r="N32" i="16"/>
  <c r="Y32" i="16"/>
  <c r="Z32" i="16"/>
  <c r="AG32" i="16"/>
  <c r="AH32" i="16"/>
  <c r="M31" i="16"/>
  <c r="N31" i="16"/>
  <c r="Y31" i="16"/>
  <c r="Z31" i="16"/>
  <c r="AG31" i="16"/>
  <c r="AH31" i="16"/>
  <c r="M30" i="16"/>
  <c r="N30" i="16"/>
  <c r="Y30" i="16"/>
  <c r="Z30" i="16"/>
  <c r="AG30" i="16"/>
  <c r="AH30" i="16"/>
  <c r="M29" i="16"/>
  <c r="N29" i="16"/>
  <c r="Y29" i="16"/>
  <c r="Z29" i="16"/>
  <c r="AG29" i="16"/>
  <c r="AH29" i="16"/>
  <c r="M28" i="16"/>
  <c r="N28" i="16"/>
  <c r="Y28" i="16"/>
  <c r="Z28" i="16"/>
  <c r="AG28" i="16"/>
  <c r="AH28" i="16"/>
  <c r="M27" i="16"/>
  <c r="N27" i="16"/>
  <c r="Y27" i="16"/>
  <c r="Z27" i="16"/>
  <c r="AG27" i="16"/>
  <c r="AH27" i="16"/>
  <c r="M26" i="16"/>
  <c r="N26" i="16"/>
  <c r="Y26" i="16"/>
  <c r="Z26" i="16"/>
  <c r="AG26" i="16"/>
  <c r="AH26" i="16"/>
  <c r="M25" i="16"/>
  <c r="N25" i="16"/>
  <c r="Y25" i="16"/>
  <c r="Z25" i="16"/>
  <c r="AG25" i="16"/>
  <c r="AH25" i="16"/>
  <c r="M24" i="16"/>
  <c r="N24" i="16"/>
  <c r="Y24" i="16"/>
  <c r="Z24" i="16"/>
  <c r="AG24" i="16"/>
  <c r="AH24" i="16"/>
  <c r="M23" i="16"/>
  <c r="N23" i="16"/>
  <c r="Y23" i="16"/>
  <c r="Z23" i="16"/>
  <c r="AG23" i="16"/>
  <c r="AH23" i="16"/>
  <c r="M22" i="16"/>
  <c r="N22" i="16"/>
  <c r="Y22" i="16"/>
  <c r="Z22" i="16"/>
  <c r="AG22" i="16"/>
  <c r="AH22" i="16"/>
  <c r="M21" i="16"/>
  <c r="N21" i="16"/>
  <c r="Y21" i="16"/>
  <c r="Z21" i="16"/>
  <c r="AG21" i="16"/>
  <c r="AH21" i="16"/>
  <c r="M20" i="16"/>
  <c r="N20" i="16"/>
  <c r="Y20" i="16"/>
  <c r="Z20" i="16"/>
  <c r="AG20" i="16"/>
  <c r="AH20" i="16"/>
  <c r="M19" i="16"/>
  <c r="N19" i="16"/>
  <c r="Y19" i="16"/>
  <c r="Z19" i="16"/>
  <c r="AG19" i="16"/>
  <c r="AH19" i="16"/>
  <c r="M18" i="16"/>
  <c r="N18" i="16"/>
  <c r="Y18" i="16"/>
  <c r="Z18" i="16"/>
  <c r="AG18" i="16"/>
  <c r="AH18" i="16"/>
  <c r="M17" i="16"/>
  <c r="N17" i="16"/>
  <c r="Y17" i="16"/>
  <c r="Z17" i="16"/>
  <c r="AG17" i="16"/>
  <c r="AH17" i="16"/>
  <c r="M16" i="16"/>
  <c r="N16" i="16"/>
  <c r="Y16" i="16"/>
  <c r="Z16" i="16"/>
  <c r="AG16" i="16"/>
  <c r="AH16" i="16"/>
  <c r="M15" i="16"/>
  <c r="N15" i="16"/>
  <c r="Y15" i="16"/>
  <c r="Z15" i="16"/>
  <c r="AG15" i="16"/>
  <c r="AH15" i="16"/>
  <c r="M14" i="16"/>
  <c r="N14" i="16"/>
  <c r="Y14" i="16"/>
  <c r="Z14" i="16"/>
  <c r="AG14" i="16"/>
  <c r="AH14" i="16"/>
  <c r="M13" i="16"/>
  <c r="N13" i="16"/>
  <c r="Y13" i="16"/>
  <c r="Z13" i="16"/>
  <c r="AG13" i="16"/>
  <c r="AH13" i="16"/>
  <c r="M12" i="16"/>
  <c r="N12" i="16"/>
  <c r="Y12" i="16"/>
  <c r="Z12" i="16"/>
  <c r="AG12" i="16"/>
  <c r="AH12" i="16"/>
  <c r="M11" i="16"/>
  <c r="N11" i="16"/>
  <c r="Y11" i="16"/>
  <c r="Z11" i="16"/>
  <c r="AG11" i="16"/>
  <c r="AH11" i="16"/>
  <c r="M10" i="16"/>
  <c r="N10" i="16"/>
  <c r="Y10" i="16"/>
  <c r="Z10" i="16"/>
  <c r="AG10" i="16"/>
  <c r="AH10" i="16"/>
  <c r="M9" i="16"/>
  <c r="N9" i="16"/>
  <c r="Y9" i="16"/>
  <c r="Z9" i="16"/>
  <c r="AG9" i="16"/>
  <c r="AH9" i="16"/>
  <c r="M8" i="16"/>
  <c r="N8" i="16"/>
  <c r="Y8" i="16"/>
  <c r="Z8" i="16"/>
  <c r="AG8" i="16"/>
  <c r="AH8" i="16"/>
  <c r="M7" i="16"/>
  <c r="N7" i="16"/>
  <c r="Y7" i="16"/>
  <c r="Z7" i="16"/>
  <c r="AG7" i="16"/>
  <c r="AH7" i="16"/>
  <c r="M6" i="16"/>
  <c r="N6" i="16"/>
  <c r="Y6" i="16"/>
  <c r="Z6" i="16"/>
  <c r="AG6" i="16"/>
  <c r="AH6" i="16"/>
  <c r="M5" i="16"/>
  <c r="N5" i="16"/>
  <c r="Z5" i="16"/>
  <c r="AG5" i="16"/>
  <c r="AH5" i="16"/>
  <c r="M4" i="16"/>
  <c r="N4" i="16"/>
  <c r="Z4" i="16"/>
  <c r="AG4" i="16"/>
  <c r="AH4" i="16"/>
  <c r="M3" i="16"/>
  <c r="N3" i="16"/>
  <c r="Z3" i="16"/>
  <c r="AG3" i="16"/>
  <c r="AH3" i="16"/>
  <c r="M2" i="16"/>
  <c r="N2" i="16"/>
  <c r="Z2" i="16"/>
  <c r="AG2" i="16"/>
  <c r="AH2" i="16"/>
  <c r="AF29" i="14"/>
  <c r="AF30" i="14"/>
  <c r="AF31" i="14"/>
  <c r="AF15" i="14"/>
  <c r="AF16" i="14"/>
  <c r="AF17" i="14"/>
  <c r="AF18" i="14"/>
  <c r="AF19" i="14"/>
  <c r="AF20" i="14"/>
  <c r="AF21" i="14"/>
  <c r="AF22" i="14"/>
  <c r="AF23" i="14"/>
  <c r="AF24" i="14"/>
  <c r="AF25" i="14"/>
  <c r="AF26" i="14"/>
  <c r="AF27" i="14"/>
  <c r="AF28" i="14"/>
  <c r="AD22" i="14"/>
  <c r="AE22" i="14"/>
  <c r="AD23" i="14"/>
  <c r="AE23" i="14"/>
  <c r="AD24" i="14"/>
  <c r="AE24" i="14"/>
  <c r="AD25" i="14"/>
  <c r="AE25" i="14"/>
  <c r="AD26" i="14"/>
  <c r="AE26" i="14"/>
  <c r="AD27" i="14"/>
  <c r="AE27" i="14"/>
  <c r="AD28" i="14"/>
  <c r="AE28" i="14"/>
  <c r="AD29" i="14"/>
  <c r="AE29" i="14"/>
  <c r="AD30" i="14"/>
  <c r="AE30" i="14"/>
  <c r="AD31" i="14"/>
  <c r="AE31" i="14"/>
  <c r="AD32" i="14"/>
  <c r="AE32" i="14"/>
  <c r="AD33" i="14"/>
  <c r="AE33" i="14"/>
  <c r="AD34" i="14"/>
  <c r="AE34" i="14"/>
  <c r="AD35" i="14"/>
  <c r="AE35" i="14"/>
  <c r="AD36" i="14"/>
  <c r="AE36" i="14"/>
  <c r="AD37" i="14"/>
  <c r="AE37" i="14"/>
  <c r="AD3" i="14"/>
  <c r="AE3" i="14"/>
  <c r="AF3" i="14"/>
  <c r="AD4" i="14"/>
  <c r="AE4" i="14"/>
  <c r="AF4" i="14"/>
  <c r="AD5" i="14"/>
  <c r="AE5" i="14"/>
  <c r="AF5" i="14"/>
  <c r="AD6" i="14"/>
  <c r="AE6" i="14"/>
  <c r="AF6" i="14"/>
  <c r="AD7" i="14"/>
  <c r="AE7" i="14"/>
  <c r="AF7" i="14"/>
  <c r="AD8" i="14"/>
  <c r="AE8" i="14"/>
  <c r="AF8" i="14"/>
  <c r="AD9" i="14"/>
  <c r="AE9" i="14"/>
  <c r="AF9" i="14"/>
  <c r="AD10" i="14"/>
  <c r="AE10" i="14"/>
  <c r="AF10" i="14"/>
  <c r="AD11" i="14"/>
  <c r="AE11" i="14"/>
  <c r="AF11" i="14"/>
  <c r="AD12" i="14"/>
  <c r="AE12" i="14"/>
  <c r="AD13" i="14"/>
  <c r="AE13" i="14"/>
  <c r="AD14" i="14"/>
  <c r="AE14" i="14"/>
  <c r="AD15" i="14"/>
  <c r="AE15" i="14"/>
  <c r="AD16" i="14"/>
  <c r="AE16" i="14"/>
  <c r="AD17" i="14"/>
  <c r="AE17" i="14"/>
  <c r="AD18" i="14"/>
  <c r="AE18" i="14"/>
  <c r="AD19" i="14"/>
  <c r="AE19" i="14"/>
  <c r="AD20" i="14"/>
  <c r="AE20" i="14"/>
  <c r="AD21" i="14"/>
  <c r="AE21" i="14"/>
  <c r="AF2" i="14"/>
  <c r="AE2" i="14"/>
  <c r="AD2" i="14"/>
  <c r="X25" i="14"/>
  <c r="X26" i="14"/>
  <c r="X27" i="14"/>
  <c r="X28" i="14"/>
  <c r="X29" i="14"/>
  <c r="X30" i="14"/>
  <c r="X31" i="14"/>
  <c r="X32" i="14"/>
  <c r="X33" i="14"/>
  <c r="X34" i="14"/>
  <c r="X35" i="14"/>
  <c r="X36" i="14"/>
  <c r="X37" i="14"/>
  <c r="X5" i="14"/>
  <c r="X11" i="14"/>
  <c r="X13" i="14"/>
  <c r="X15" i="14"/>
  <c r="X18" i="14"/>
  <c r="X19" i="14"/>
  <c r="X20" i="14"/>
  <c r="X21" i="14"/>
  <c r="X22" i="14"/>
  <c r="X23" i="14"/>
  <c r="X24" i="14"/>
  <c r="U24" i="14"/>
  <c r="V24" i="14"/>
  <c r="W24" i="14"/>
  <c r="U25" i="14"/>
  <c r="V25" i="14"/>
  <c r="W25" i="14"/>
  <c r="U26" i="14"/>
  <c r="V26" i="14"/>
  <c r="W26" i="14"/>
  <c r="U27" i="14"/>
  <c r="V27" i="14"/>
  <c r="W27" i="14"/>
  <c r="U28" i="14"/>
  <c r="V28" i="14"/>
  <c r="W28" i="14"/>
  <c r="U29" i="14"/>
  <c r="V29" i="14"/>
  <c r="W29" i="14"/>
  <c r="U30" i="14"/>
  <c r="V30" i="14"/>
  <c r="W30" i="14"/>
  <c r="U31" i="14"/>
  <c r="V31" i="14"/>
  <c r="W31" i="14"/>
  <c r="U32" i="14"/>
  <c r="V32" i="14"/>
  <c r="W32" i="14"/>
  <c r="U33" i="14"/>
  <c r="V33" i="14"/>
  <c r="W33" i="14"/>
  <c r="U34" i="14"/>
  <c r="V34" i="14"/>
  <c r="W34" i="14"/>
  <c r="U35" i="14"/>
  <c r="V35" i="14"/>
  <c r="W35" i="14"/>
  <c r="U36" i="14"/>
  <c r="V36" i="14"/>
  <c r="W36" i="14"/>
  <c r="U37" i="14"/>
  <c r="V37" i="14"/>
  <c r="W37" i="14"/>
  <c r="U3" i="14"/>
  <c r="U4" i="14"/>
  <c r="U5" i="14"/>
  <c r="U6" i="14"/>
  <c r="U7" i="14"/>
  <c r="V7" i="14"/>
  <c r="W7" i="14"/>
  <c r="U8" i="14"/>
  <c r="V8" i="14"/>
  <c r="W8" i="14"/>
  <c r="U9" i="14"/>
  <c r="V9" i="14"/>
  <c r="W9" i="14"/>
  <c r="U10" i="14"/>
  <c r="V10" i="14"/>
  <c r="W10" i="14"/>
  <c r="U11" i="14"/>
  <c r="V11" i="14"/>
  <c r="W11" i="14"/>
  <c r="U12" i="14"/>
  <c r="V12" i="14"/>
  <c r="W12" i="14"/>
  <c r="U13" i="14"/>
  <c r="V13" i="14"/>
  <c r="W13" i="14"/>
  <c r="U14" i="14"/>
  <c r="V14" i="14"/>
  <c r="W14" i="14"/>
  <c r="U15" i="14"/>
  <c r="V15" i="14"/>
  <c r="W15" i="14"/>
  <c r="U16" i="14"/>
  <c r="V16" i="14"/>
  <c r="W16" i="14"/>
  <c r="U17" i="14"/>
  <c r="V17" i="14"/>
  <c r="W17" i="14"/>
  <c r="U18" i="14"/>
  <c r="V18" i="14"/>
  <c r="W18" i="14"/>
  <c r="U19" i="14"/>
  <c r="V19" i="14"/>
  <c r="W19" i="14"/>
  <c r="U20" i="14"/>
  <c r="V20" i="14"/>
  <c r="W20" i="14"/>
  <c r="U21" i="14"/>
  <c r="V21" i="14"/>
  <c r="W21" i="14"/>
  <c r="U22" i="14"/>
  <c r="V22" i="14"/>
  <c r="W22" i="14"/>
  <c r="U23" i="14"/>
  <c r="V23" i="14"/>
  <c r="W23" i="14"/>
  <c r="U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4" i="14"/>
  <c r="T5" i="14"/>
  <c r="T6" i="14"/>
  <c r="T7" i="14"/>
  <c r="T8" i="14"/>
  <c r="T9" i="14"/>
  <c r="T10" i="14"/>
  <c r="T11" i="14"/>
  <c r="T12" i="14"/>
  <c r="T13" i="14"/>
  <c r="T14" i="14"/>
  <c r="T15" i="14"/>
  <c r="T16" i="14"/>
  <c r="T17" i="14"/>
  <c r="T18" i="14"/>
  <c r="T19" i="14"/>
  <c r="T20" i="14"/>
  <c r="T21" i="14"/>
  <c r="T22" i="14"/>
  <c r="T3" i="14"/>
  <c r="H22" i="14"/>
  <c r="I22" i="14"/>
  <c r="J22" i="14"/>
  <c r="K22" i="14"/>
  <c r="L22" i="14"/>
  <c r="H23" i="14"/>
  <c r="I23" i="14"/>
  <c r="J23" i="14"/>
  <c r="K23" i="14"/>
  <c r="L23" i="14"/>
  <c r="H24" i="14"/>
  <c r="I24" i="14"/>
  <c r="J24" i="14"/>
  <c r="K24" i="14"/>
  <c r="L24" i="14"/>
  <c r="H25" i="14"/>
  <c r="I25" i="14"/>
  <c r="J25" i="14"/>
  <c r="K25" i="14"/>
  <c r="L25" i="14"/>
  <c r="H26" i="14"/>
  <c r="I26" i="14"/>
  <c r="J26" i="14"/>
  <c r="K26" i="14"/>
  <c r="L26" i="14"/>
  <c r="H27" i="14"/>
  <c r="I27" i="14"/>
  <c r="J27" i="14"/>
  <c r="K27" i="14"/>
  <c r="L27" i="14"/>
  <c r="H28" i="14"/>
  <c r="I28" i="14"/>
  <c r="J28" i="14"/>
  <c r="K28" i="14"/>
  <c r="L28" i="14"/>
  <c r="H29" i="14"/>
  <c r="I29" i="14"/>
  <c r="J29" i="14"/>
  <c r="K29" i="14"/>
  <c r="L29" i="14"/>
  <c r="H30" i="14"/>
  <c r="I30" i="14"/>
  <c r="J30" i="14"/>
  <c r="K30" i="14"/>
  <c r="L30" i="14"/>
  <c r="H31" i="14"/>
  <c r="I31" i="14"/>
  <c r="J31" i="14"/>
  <c r="K31" i="14"/>
  <c r="L31" i="14"/>
  <c r="H32" i="14"/>
  <c r="I32" i="14"/>
  <c r="J32" i="14"/>
  <c r="K32" i="14"/>
  <c r="L32" i="14"/>
  <c r="H33" i="14"/>
  <c r="I33" i="14"/>
  <c r="J33" i="14"/>
  <c r="K33" i="14"/>
  <c r="L33" i="14"/>
  <c r="H34" i="14"/>
  <c r="I34" i="14"/>
  <c r="J34" i="14"/>
  <c r="K34" i="14"/>
  <c r="L34" i="14"/>
  <c r="H35" i="14"/>
  <c r="I35" i="14"/>
  <c r="J35" i="14"/>
  <c r="K35" i="14"/>
  <c r="L35" i="14"/>
  <c r="H36" i="14"/>
  <c r="I36" i="14"/>
  <c r="J36" i="14"/>
  <c r="K36" i="14"/>
  <c r="L36" i="14"/>
  <c r="H37" i="14"/>
  <c r="I37" i="14"/>
  <c r="J37" i="14"/>
  <c r="K37" i="14"/>
  <c r="L37" i="14"/>
  <c r="H3" i="14"/>
  <c r="J3" i="14"/>
  <c r="K3" i="14"/>
  <c r="L3" i="14"/>
  <c r="H4" i="14"/>
  <c r="J4" i="14"/>
  <c r="K4" i="14"/>
  <c r="L4" i="14"/>
  <c r="H5" i="14"/>
  <c r="J5" i="14"/>
  <c r="K5" i="14"/>
  <c r="L5" i="14"/>
  <c r="H6" i="14"/>
  <c r="J6" i="14"/>
  <c r="K6" i="14"/>
  <c r="L6" i="14"/>
  <c r="H7" i="14"/>
  <c r="J7" i="14"/>
  <c r="K7" i="14"/>
  <c r="L7" i="14"/>
  <c r="H8" i="14"/>
  <c r="J8" i="14"/>
  <c r="K8" i="14"/>
  <c r="L8" i="14"/>
  <c r="H9" i="14"/>
  <c r="J9" i="14"/>
  <c r="K9" i="14"/>
  <c r="L9" i="14"/>
  <c r="H10" i="14"/>
  <c r="J10" i="14"/>
  <c r="K10" i="14"/>
  <c r="L10" i="14"/>
  <c r="H11" i="14"/>
  <c r="J11" i="14"/>
  <c r="K11" i="14"/>
  <c r="L11" i="14"/>
  <c r="H12" i="14"/>
  <c r="J12" i="14"/>
  <c r="K12" i="14"/>
  <c r="L12" i="14"/>
  <c r="H13" i="14"/>
  <c r="J13" i="14"/>
  <c r="K13" i="14"/>
  <c r="L13" i="14"/>
  <c r="H14" i="14"/>
  <c r="J14" i="14"/>
  <c r="K14" i="14"/>
  <c r="L14" i="14"/>
  <c r="H15" i="14"/>
  <c r="I15" i="14"/>
  <c r="J15" i="14"/>
  <c r="K15" i="14"/>
  <c r="L15" i="14"/>
  <c r="H16" i="14"/>
  <c r="I16" i="14"/>
  <c r="J16" i="14"/>
  <c r="K16" i="14"/>
  <c r="L16" i="14"/>
  <c r="H17" i="14"/>
  <c r="I17" i="14"/>
  <c r="J17" i="14"/>
  <c r="K17" i="14"/>
  <c r="L17" i="14"/>
  <c r="H18" i="14"/>
  <c r="I18" i="14"/>
  <c r="J18" i="14"/>
  <c r="K18" i="14"/>
  <c r="L18" i="14"/>
  <c r="H19" i="14"/>
  <c r="I19" i="14"/>
  <c r="J19" i="14"/>
  <c r="K19" i="14"/>
  <c r="L19" i="14"/>
  <c r="H20" i="14"/>
  <c r="I20" i="14"/>
  <c r="J20" i="14"/>
  <c r="K20" i="14"/>
  <c r="L20" i="14"/>
  <c r="H21" i="14"/>
  <c r="I21" i="14"/>
  <c r="J21" i="14"/>
  <c r="K21" i="14"/>
  <c r="L21" i="14"/>
  <c r="L2" i="14"/>
  <c r="K2" i="14"/>
  <c r="J2" i="14"/>
  <c r="H2" i="14"/>
  <c r="AD18" i="13"/>
  <c r="AE18" i="13"/>
  <c r="AD19" i="13"/>
  <c r="AE19" i="13"/>
  <c r="AD20" i="13"/>
  <c r="AE20" i="13"/>
  <c r="AD21" i="13"/>
  <c r="AE21" i="13"/>
  <c r="AD22" i="13"/>
  <c r="AE22" i="13"/>
  <c r="AD23" i="13"/>
  <c r="AE23" i="13"/>
  <c r="AD24" i="13"/>
  <c r="AE24" i="13"/>
  <c r="AD25" i="13"/>
  <c r="AE25" i="13"/>
  <c r="AD26" i="13"/>
  <c r="AE26" i="13"/>
  <c r="AD27" i="13"/>
  <c r="AE27" i="13"/>
  <c r="AD28" i="13"/>
  <c r="AE28" i="13"/>
  <c r="AD29" i="13"/>
  <c r="AE29" i="13"/>
  <c r="AD30" i="13"/>
  <c r="AE30" i="13"/>
  <c r="AD31" i="13"/>
  <c r="AE31" i="13"/>
  <c r="AD32" i="13"/>
  <c r="AE32" i="13"/>
  <c r="AD33" i="13"/>
  <c r="AE33" i="13"/>
  <c r="AD34" i="13"/>
  <c r="AE34" i="13"/>
  <c r="AD35" i="13"/>
  <c r="AE35" i="13"/>
  <c r="AD36" i="13"/>
  <c r="AE36" i="13"/>
  <c r="AD37" i="13"/>
  <c r="AE37" i="13"/>
  <c r="AD15" i="13"/>
  <c r="AD16" i="13"/>
  <c r="AD17" i="13"/>
  <c r="X27" i="13"/>
  <c r="X28" i="13"/>
  <c r="X29" i="13"/>
  <c r="X30" i="13"/>
  <c r="X31" i="13"/>
  <c r="X32" i="13"/>
  <c r="X33" i="13"/>
  <c r="X34" i="13"/>
  <c r="X35" i="13"/>
  <c r="X36" i="13"/>
  <c r="X37" i="13"/>
  <c r="T23" i="13"/>
  <c r="U23" i="13"/>
  <c r="T24" i="13"/>
  <c r="U24" i="13"/>
  <c r="T25" i="13"/>
  <c r="U25" i="13"/>
  <c r="T26" i="13"/>
  <c r="U26" i="13"/>
  <c r="T27" i="13"/>
  <c r="U27" i="13"/>
  <c r="T28" i="13"/>
  <c r="U28" i="13"/>
  <c r="T29" i="13"/>
  <c r="U29" i="13"/>
  <c r="T30" i="13"/>
  <c r="U30" i="13"/>
  <c r="V30" i="13"/>
  <c r="W30" i="13"/>
  <c r="T31" i="13"/>
  <c r="U31" i="13"/>
  <c r="V31" i="13"/>
  <c r="W31" i="13"/>
  <c r="T32" i="13"/>
  <c r="U32" i="13"/>
  <c r="V32" i="13"/>
  <c r="W32" i="13"/>
  <c r="T33" i="13"/>
  <c r="U33" i="13"/>
  <c r="V33" i="13"/>
  <c r="W33" i="13"/>
  <c r="T34" i="13"/>
  <c r="U34" i="13"/>
  <c r="V34" i="13"/>
  <c r="W34" i="13"/>
  <c r="T35" i="13"/>
  <c r="U35" i="13"/>
  <c r="V35" i="13"/>
  <c r="W35" i="13"/>
  <c r="T36" i="13"/>
  <c r="U36" i="13"/>
  <c r="V36" i="13"/>
  <c r="W36" i="13"/>
  <c r="T37" i="13"/>
  <c r="U37" i="13"/>
  <c r="V37" i="13"/>
  <c r="W37" i="13"/>
  <c r="U15" i="13"/>
  <c r="U16" i="13"/>
  <c r="U17" i="13"/>
  <c r="U18" i="13"/>
  <c r="U20" i="13"/>
  <c r="U21" i="13"/>
  <c r="T22" i="13"/>
  <c r="U22" i="13"/>
  <c r="L33" i="13"/>
  <c r="L34" i="13"/>
  <c r="L35" i="13"/>
  <c r="L36" i="13"/>
  <c r="L37" i="13"/>
  <c r="L26" i="13"/>
  <c r="L27" i="13"/>
  <c r="L28" i="13"/>
  <c r="L29" i="13"/>
  <c r="L30" i="13"/>
  <c r="L31" i="13"/>
  <c r="L32" i="13"/>
  <c r="J27" i="13"/>
  <c r="J28" i="13"/>
  <c r="J29" i="13"/>
  <c r="J30" i="13"/>
  <c r="J31" i="13"/>
  <c r="J32" i="13"/>
  <c r="J33" i="13"/>
  <c r="J34" i="13"/>
  <c r="J35" i="13"/>
  <c r="J36" i="13"/>
  <c r="J37" i="13"/>
  <c r="H22" i="13"/>
  <c r="I22" i="13"/>
  <c r="H23" i="13"/>
  <c r="I23" i="13"/>
  <c r="H24" i="13"/>
  <c r="I24" i="13"/>
  <c r="H25" i="13"/>
  <c r="I25" i="13"/>
  <c r="H26" i="13"/>
  <c r="I26" i="13"/>
  <c r="H27" i="13"/>
  <c r="I27" i="13"/>
  <c r="H28" i="13"/>
  <c r="I28" i="13"/>
  <c r="H29" i="13"/>
  <c r="I29" i="13"/>
  <c r="H30" i="13"/>
  <c r="I30" i="13"/>
  <c r="H31" i="13"/>
  <c r="I31" i="13"/>
  <c r="H32" i="13"/>
  <c r="I32" i="13"/>
  <c r="H33" i="13"/>
  <c r="I33" i="13"/>
  <c r="H34" i="13"/>
  <c r="I34" i="13"/>
  <c r="H35" i="13"/>
  <c r="I35" i="13"/>
  <c r="H36" i="13"/>
  <c r="I36" i="13"/>
  <c r="H37" i="13"/>
  <c r="I37" i="13"/>
  <c r="I17" i="13"/>
  <c r="I18" i="13"/>
  <c r="I20" i="13"/>
  <c r="H21" i="13"/>
  <c r="I21" i="13"/>
  <c r="AD23" i="12"/>
  <c r="AE23" i="12"/>
  <c r="AF23" i="12"/>
  <c r="AD24" i="12"/>
  <c r="AE24" i="12"/>
  <c r="AF24" i="12"/>
  <c r="AD25" i="12"/>
  <c r="AE25" i="12"/>
  <c r="AF25" i="12"/>
  <c r="AD26" i="12"/>
  <c r="AE26" i="12"/>
  <c r="AF26" i="12"/>
  <c r="AD27" i="12"/>
  <c r="AE27" i="12"/>
  <c r="AF27" i="12"/>
  <c r="AD28" i="12"/>
  <c r="AE28" i="12"/>
  <c r="AF28" i="12"/>
  <c r="AD29" i="12"/>
  <c r="AE29" i="12"/>
  <c r="AF29" i="12"/>
  <c r="AD30" i="12"/>
  <c r="AE30" i="12"/>
  <c r="AF30" i="12"/>
  <c r="AD31" i="12"/>
  <c r="AE31" i="12"/>
  <c r="AF31" i="12"/>
  <c r="AD32" i="12"/>
  <c r="AE32" i="12"/>
  <c r="AF32" i="12"/>
  <c r="AD33" i="12"/>
  <c r="AE33" i="12"/>
  <c r="AF33" i="12"/>
  <c r="AD34" i="12"/>
  <c r="AE34" i="12"/>
  <c r="AF34" i="12"/>
  <c r="AD35" i="12"/>
  <c r="AE35" i="12"/>
  <c r="AF35" i="12"/>
  <c r="AD36" i="12"/>
  <c r="AE36" i="12"/>
  <c r="AF36" i="12"/>
  <c r="AD37" i="12"/>
  <c r="AE37" i="12"/>
  <c r="AF37" i="12"/>
  <c r="AD3" i="12"/>
  <c r="AE3" i="12"/>
  <c r="AF3" i="12"/>
  <c r="AD4" i="12"/>
  <c r="AE4" i="12"/>
  <c r="AF4" i="12"/>
  <c r="AD5" i="12"/>
  <c r="AE5" i="12"/>
  <c r="AF5" i="12"/>
  <c r="AD6" i="12"/>
  <c r="AE6" i="12"/>
  <c r="AF6" i="12"/>
  <c r="AD7" i="12"/>
  <c r="AE7" i="12"/>
  <c r="AF7" i="12"/>
  <c r="AD8" i="12"/>
  <c r="AE8" i="12"/>
  <c r="AF8" i="12"/>
  <c r="AD9" i="12"/>
  <c r="AE9" i="12"/>
  <c r="AF9" i="12"/>
  <c r="AD10" i="12"/>
  <c r="AE10" i="12"/>
  <c r="AF10" i="12"/>
  <c r="AD11" i="12"/>
  <c r="AE11" i="12"/>
  <c r="AF11" i="12"/>
  <c r="AD12" i="12"/>
  <c r="AE12" i="12"/>
  <c r="AF12" i="12"/>
  <c r="AD13" i="12"/>
  <c r="AE13" i="12"/>
  <c r="AF13" i="12"/>
  <c r="AD14" i="12"/>
  <c r="AE14" i="12"/>
  <c r="AF14" i="12"/>
  <c r="AD15" i="12"/>
  <c r="AE15" i="12"/>
  <c r="AF15" i="12"/>
  <c r="AD16" i="12"/>
  <c r="AE16" i="12"/>
  <c r="AF16" i="12"/>
  <c r="AD17" i="12"/>
  <c r="AE17" i="12"/>
  <c r="AF17" i="12"/>
  <c r="AD18" i="12"/>
  <c r="AE18" i="12"/>
  <c r="AF18" i="12"/>
  <c r="AD19" i="12"/>
  <c r="AE19" i="12"/>
  <c r="AF19" i="12"/>
  <c r="AD20" i="12"/>
  <c r="AE20" i="12"/>
  <c r="AF20" i="12"/>
  <c r="AD21" i="12"/>
  <c r="AE21" i="12"/>
  <c r="AF21" i="12"/>
  <c r="AD22" i="12"/>
  <c r="AE22" i="12"/>
  <c r="AF22" i="12"/>
  <c r="AF2" i="12"/>
  <c r="AE2" i="12"/>
  <c r="AD2" i="12"/>
  <c r="X21" i="12"/>
  <c r="X22" i="12"/>
  <c r="X23" i="12"/>
  <c r="X24" i="12"/>
  <c r="X25" i="12"/>
  <c r="X26" i="12"/>
  <c r="X27" i="12"/>
  <c r="X28" i="12"/>
  <c r="X29" i="12"/>
  <c r="X30" i="12"/>
  <c r="X31" i="12"/>
  <c r="X32" i="12"/>
  <c r="X33" i="12"/>
  <c r="X34" i="12"/>
  <c r="X35" i="12"/>
  <c r="X36" i="12"/>
  <c r="X37" i="12"/>
  <c r="X6" i="12"/>
  <c r="X7" i="12"/>
  <c r="X8" i="12"/>
  <c r="X9" i="12"/>
  <c r="X10" i="12"/>
  <c r="X11" i="12"/>
  <c r="X12" i="12"/>
  <c r="X13" i="12"/>
  <c r="X14" i="12"/>
  <c r="X15" i="12"/>
  <c r="X16" i="12"/>
  <c r="X17" i="12"/>
  <c r="X18" i="12"/>
  <c r="X19" i="12"/>
  <c r="X20" i="12"/>
  <c r="X5" i="12"/>
  <c r="V29" i="12"/>
  <c r="W29" i="12"/>
  <c r="V30" i="12"/>
  <c r="W30" i="12"/>
  <c r="V31" i="12"/>
  <c r="W31" i="12"/>
  <c r="V32" i="12"/>
  <c r="W32" i="12"/>
  <c r="V33" i="12"/>
  <c r="W33" i="12"/>
  <c r="V34" i="12"/>
  <c r="W34" i="12"/>
  <c r="V35" i="12"/>
  <c r="W35" i="12"/>
  <c r="V36" i="12"/>
  <c r="W36" i="12"/>
  <c r="V37" i="12"/>
  <c r="W37" i="12"/>
  <c r="V8" i="12"/>
  <c r="W8" i="12"/>
  <c r="V9" i="12"/>
  <c r="W9" i="12"/>
  <c r="V10" i="12"/>
  <c r="W10" i="12"/>
  <c r="V11" i="12"/>
  <c r="W11" i="12"/>
  <c r="V12" i="12"/>
  <c r="W12" i="12"/>
  <c r="V13" i="12"/>
  <c r="W13" i="12"/>
  <c r="V14" i="12"/>
  <c r="W14" i="12"/>
  <c r="V15" i="12"/>
  <c r="W15" i="12"/>
  <c r="V16" i="12"/>
  <c r="W16" i="12"/>
  <c r="V17" i="12"/>
  <c r="W17" i="12"/>
  <c r="V18" i="12"/>
  <c r="W18" i="12"/>
  <c r="V19" i="12"/>
  <c r="W19" i="12"/>
  <c r="V20" i="12"/>
  <c r="W20" i="12"/>
  <c r="V21" i="12"/>
  <c r="W21" i="12"/>
  <c r="V22" i="12"/>
  <c r="W22" i="12"/>
  <c r="V23" i="12"/>
  <c r="W23" i="12"/>
  <c r="V24" i="12"/>
  <c r="W24" i="12"/>
  <c r="V25" i="12"/>
  <c r="W25" i="12"/>
  <c r="V26" i="12"/>
  <c r="W26" i="12"/>
  <c r="V27" i="12"/>
  <c r="W27" i="12"/>
  <c r="V28" i="12"/>
  <c r="W28" i="12"/>
  <c r="W7" i="12"/>
  <c r="V7" i="12"/>
  <c r="U29" i="12"/>
  <c r="U30" i="12"/>
  <c r="U31" i="12"/>
  <c r="U32" i="12"/>
  <c r="U33" i="12"/>
  <c r="U34" i="12"/>
  <c r="U35" i="12"/>
  <c r="U36" i="12"/>
  <c r="U37" i="12"/>
  <c r="U4" i="12"/>
  <c r="U5" i="12"/>
  <c r="U6" i="12"/>
  <c r="U7" i="12"/>
  <c r="U8" i="12"/>
  <c r="U9" i="12"/>
  <c r="U10" i="12"/>
  <c r="U11" i="12"/>
  <c r="U12" i="12"/>
  <c r="U13" i="12"/>
  <c r="U14" i="12"/>
  <c r="U15" i="12"/>
  <c r="U16" i="12"/>
  <c r="U17" i="12"/>
  <c r="U18" i="12"/>
  <c r="U19" i="12"/>
  <c r="U20" i="12"/>
  <c r="U21" i="12"/>
  <c r="U22" i="12"/>
  <c r="U23" i="12"/>
  <c r="U24" i="12"/>
  <c r="U25" i="12"/>
  <c r="U26" i="12"/>
  <c r="U27" i="12"/>
  <c r="U28" i="12"/>
  <c r="U2" i="12"/>
  <c r="U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3" i="12"/>
  <c r="T4" i="12"/>
  <c r="T5" i="12"/>
  <c r="J26" i="12"/>
  <c r="K26" i="12"/>
  <c r="L26" i="12"/>
  <c r="J27" i="12"/>
  <c r="K27" i="12"/>
  <c r="L27" i="12"/>
  <c r="J28" i="12"/>
  <c r="K28" i="12"/>
  <c r="L28" i="12"/>
  <c r="J29" i="12"/>
  <c r="K29" i="12"/>
  <c r="L29" i="12"/>
  <c r="J30" i="12"/>
  <c r="K30" i="12"/>
  <c r="L30" i="12"/>
  <c r="J31" i="12"/>
  <c r="K31" i="12"/>
  <c r="L31" i="12"/>
  <c r="J32" i="12"/>
  <c r="K32" i="12"/>
  <c r="L32" i="12"/>
  <c r="J33" i="12"/>
  <c r="K33" i="12"/>
  <c r="L33" i="12"/>
  <c r="J34" i="12"/>
  <c r="K34" i="12"/>
  <c r="L34" i="12"/>
  <c r="J35" i="12"/>
  <c r="K35" i="12"/>
  <c r="L35" i="12"/>
  <c r="J36" i="12"/>
  <c r="K36" i="12"/>
  <c r="L36" i="12"/>
  <c r="J37" i="12"/>
  <c r="K37" i="12"/>
  <c r="L37" i="12"/>
  <c r="J3" i="12"/>
  <c r="L3" i="12"/>
  <c r="J4" i="12"/>
  <c r="L4" i="12"/>
  <c r="J5" i="12"/>
  <c r="L5" i="12"/>
  <c r="J6" i="12"/>
  <c r="L6" i="12"/>
  <c r="J7" i="12"/>
  <c r="L7" i="12"/>
  <c r="J8" i="12"/>
  <c r="L8" i="12"/>
  <c r="J9" i="12"/>
  <c r="L9" i="12"/>
  <c r="J10" i="12"/>
  <c r="L10" i="12"/>
  <c r="J11" i="12"/>
  <c r="L11" i="12"/>
  <c r="J12" i="12"/>
  <c r="L12" i="12"/>
  <c r="J13" i="12"/>
  <c r="L13" i="12"/>
  <c r="J14" i="12"/>
  <c r="L14" i="12"/>
  <c r="J15" i="12"/>
  <c r="L15" i="12"/>
  <c r="J16" i="12"/>
  <c r="K16" i="12"/>
  <c r="L16" i="12"/>
  <c r="J17" i="12"/>
  <c r="K17" i="12"/>
  <c r="L17" i="12"/>
  <c r="J18" i="12"/>
  <c r="K18" i="12"/>
  <c r="L18" i="12"/>
  <c r="J19" i="12"/>
  <c r="K19" i="12"/>
  <c r="L19" i="12"/>
  <c r="J20" i="12"/>
  <c r="K20" i="12"/>
  <c r="L20" i="12"/>
  <c r="J21" i="12"/>
  <c r="K21" i="12"/>
  <c r="L21" i="12"/>
  <c r="J22" i="12"/>
  <c r="K22" i="12"/>
  <c r="L22" i="12"/>
  <c r="J23" i="12"/>
  <c r="K23" i="12"/>
  <c r="L23" i="12"/>
  <c r="J24" i="12"/>
  <c r="K24" i="12"/>
  <c r="L24" i="12"/>
  <c r="J25" i="12"/>
  <c r="K25" i="12"/>
  <c r="L25" i="12"/>
  <c r="L2" i="12"/>
  <c r="J2" i="12"/>
  <c r="H29" i="12"/>
  <c r="I29" i="12"/>
  <c r="H30" i="12"/>
  <c r="I30" i="12"/>
  <c r="H31" i="12"/>
  <c r="I31" i="12"/>
  <c r="H32" i="12"/>
  <c r="I32" i="12"/>
  <c r="H33" i="12"/>
  <c r="I33" i="12"/>
  <c r="H34" i="12"/>
  <c r="I34" i="12"/>
  <c r="H35" i="12"/>
  <c r="I35" i="12"/>
  <c r="H36" i="12"/>
  <c r="I36" i="12"/>
  <c r="H37" i="12"/>
  <c r="I37" i="12"/>
  <c r="H3" i="12"/>
  <c r="I3" i="12"/>
  <c r="H4" i="12"/>
  <c r="I4" i="12"/>
  <c r="H5" i="12"/>
  <c r="I5" i="12"/>
  <c r="H6" i="12"/>
  <c r="I6" i="12"/>
  <c r="H7" i="12"/>
  <c r="I7" i="12"/>
  <c r="H8" i="12"/>
  <c r="I8" i="12"/>
  <c r="H9" i="12"/>
  <c r="I9" i="12"/>
  <c r="H10" i="12"/>
  <c r="I10" i="12"/>
  <c r="H11" i="12"/>
  <c r="I11" i="12"/>
  <c r="H12" i="12"/>
  <c r="I12" i="12"/>
  <c r="H13" i="12"/>
  <c r="I13" i="12"/>
  <c r="H14" i="12"/>
  <c r="I14" i="12"/>
  <c r="H15" i="12"/>
  <c r="I15" i="12"/>
  <c r="H16" i="12"/>
  <c r="I16" i="12"/>
  <c r="H17" i="12"/>
  <c r="I17" i="12"/>
  <c r="H18" i="12"/>
  <c r="H19" i="12"/>
  <c r="H20" i="12"/>
  <c r="I20" i="12"/>
  <c r="H21" i="12"/>
  <c r="I21" i="12"/>
  <c r="H22" i="12"/>
  <c r="I22" i="12"/>
  <c r="H23" i="12"/>
  <c r="I23" i="12"/>
  <c r="H24" i="12"/>
  <c r="I24" i="12"/>
  <c r="H25" i="12"/>
  <c r="I25" i="12"/>
  <c r="H26" i="12"/>
  <c r="I26" i="12"/>
  <c r="H27" i="12"/>
  <c r="I27" i="12"/>
  <c r="H28" i="12"/>
  <c r="I28" i="12"/>
  <c r="I2" i="12"/>
  <c r="H2" i="12"/>
  <c r="AE19" i="11"/>
  <c r="AE20" i="11"/>
  <c r="AE21" i="11"/>
  <c r="AE22" i="11"/>
  <c r="AE23" i="11"/>
  <c r="AE24" i="11"/>
  <c r="AE25" i="11"/>
  <c r="AE26" i="11"/>
  <c r="AE27" i="11"/>
  <c r="AE28" i="11"/>
  <c r="AE29" i="11"/>
  <c r="AE30" i="11"/>
  <c r="AE31" i="11"/>
  <c r="AE32" i="11"/>
  <c r="AE33" i="11"/>
  <c r="AE34" i="11"/>
  <c r="AE35" i="11"/>
  <c r="AE36" i="11"/>
  <c r="AE37" i="11"/>
  <c r="AE18" i="11"/>
  <c r="AD15" i="11"/>
  <c r="AD16" i="11"/>
  <c r="AD17" i="11"/>
  <c r="AD18" i="11"/>
  <c r="AD19" i="11"/>
  <c r="AD20" i="11"/>
  <c r="AD21" i="11"/>
  <c r="AD22" i="11"/>
  <c r="AD23" i="11"/>
  <c r="AD24" i="11"/>
  <c r="AD25" i="11"/>
  <c r="AD26" i="11"/>
  <c r="AD27" i="11"/>
  <c r="AD28" i="11"/>
  <c r="AD29" i="11"/>
  <c r="AD30" i="11"/>
  <c r="AD31" i="11"/>
  <c r="AD32" i="11"/>
  <c r="AD33" i="11"/>
  <c r="AD34" i="11"/>
  <c r="AD35" i="11"/>
  <c r="AD36" i="11"/>
  <c r="AD37" i="11"/>
  <c r="X20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V15" i="11"/>
  <c r="W15" i="11"/>
  <c r="V16" i="11"/>
  <c r="W16" i="11"/>
  <c r="V17" i="11"/>
  <c r="W17" i="11"/>
  <c r="V18" i="11"/>
  <c r="W18" i="11"/>
  <c r="V19" i="11"/>
  <c r="W19" i="11"/>
  <c r="V20" i="11"/>
  <c r="W20" i="11"/>
  <c r="V21" i="11"/>
  <c r="W21" i="11"/>
  <c r="V22" i="11"/>
  <c r="W22" i="11"/>
  <c r="V23" i="11"/>
  <c r="W23" i="11"/>
  <c r="V24" i="11"/>
  <c r="W24" i="11"/>
  <c r="V25" i="11"/>
  <c r="W25" i="11"/>
  <c r="V26" i="11"/>
  <c r="W26" i="11"/>
  <c r="V27" i="11"/>
  <c r="W27" i="11"/>
  <c r="V28" i="11"/>
  <c r="W28" i="11"/>
  <c r="V29" i="11"/>
  <c r="W29" i="11"/>
  <c r="V30" i="11"/>
  <c r="W30" i="11"/>
  <c r="V31" i="11"/>
  <c r="W31" i="11"/>
  <c r="V32" i="11"/>
  <c r="W32" i="11"/>
  <c r="V33" i="11"/>
  <c r="W33" i="11"/>
  <c r="V34" i="11"/>
  <c r="W34" i="11"/>
  <c r="V35" i="11"/>
  <c r="W35" i="11"/>
  <c r="V36" i="11"/>
  <c r="W36" i="11"/>
  <c r="W37" i="11"/>
  <c r="V37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T15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5" i="11"/>
  <c r="T36" i="11"/>
  <c r="T37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J30" i="11"/>
  <c r="J31" i="11"/>
  <c r="J32" i="11"/>
  <c r="J33" i="11"/>
  <c r="J34" i="11"/>
  <c r="J35" i="11"/>
  <c r="J36" i="11"/>
  <c r="J37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H34" i="11"/>
  <c r="H35" i="11"/>
  <c r="H36" i="11"/>
  <c r="H37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AD30" i="10"/>
  <c r="AE30" i="10"/>
  <c r="AD31" i="10"/>
  <c r="AE31" i="10"/>
  <c r="AD32" i="10"/>
  <c r="AE32" i="10"/>
  <c r="AD33" i="10"/>
  <c r="AE33" i="10"/>
  <c r="AD34" i="10"/>
  <c r="AE34" i="10"/>
  <c r="AD35" i="10"/>
  <c r="AE35" i="10"/>
  <c r="AD36" i="10"/>
  <c r="AE36" i="10"/>
  <c r="AD37" i="10"/>
  <c r="AE37" i="10"/>
  <c r="AD17" i="10"/>
  <c r="AE17" i="10"/>
  <c r="AD18" i="10"/>
  <c r="AE18" i="10"/>
  <c r="AD19" i="10"/>
  <c r="AE19" i="10"/>
  <c r="AD20" i="10"/>
  <c r="AE20" i="10"/>
  <c r="AD21" i="10"/>
  <c r="AE21" i="10"/>
  <c r="AD22" i="10"/>
  <c r="AE22" i="10"/>
  <c r="AD23" i="10"/>
  <c r="AE23" i="10"/>
  <c r="AD24" i="10"/>
  <c r="AE24" i="10"/>
  <c r="AD25" i="10"/>
  <c r="AE25" i="10"/>
  <c r="AD26" i="10"/>
  <c r="AE26" i="10"/>
  <c r="AD27" i="10"/>
  <c r="AE27" i="10"/>
  <c r="AD28" i="10"/>
  <c r="AE28" i="10"/>
  <c r="AD29" i="10"/>
  <c r="AE29" i="10"/>
  <c r="AD3" i="10"/>
  <c r="AE3" i="10"/>
  <c r="AD4" i="10"/>
  <c r="AE4" i="10"/>
  <c r="AD5" i="10"/>
  <c r="AE5" i="10"/>
  <c r="AD6" i="10"/>
  <c r="AE6" i="10"/>
  <c r="AD7" i="10"/>
  <c r="AE7" i="10"/>
  <c r="AD8" i="10"/>
  <c r="AE8" i="10"/>
  <c r="AD9" i="10"/>
  <c r="AE9" i="10"/>
  <c r="AD10" i="10"/>
  <c r="AE10" i="10"/>
  <c r="AD11" i="10"/>
  <c r="AE11" i="10"/>
  <c r="AD12" i="10"/>
  <c r="AE12" i="10"/>
  <c r="AD13" i="10"/>
  <c r="AE13" i="10"/>
  <c r="AD14" i="10"/>
  <c r="AE14" i="10"/>
  <c r="AD15" i="10"/>
  <c r="AE15" i="10"/>
  <c r="AD16" i="10"/>
  <c r="AE16" i="10"/>
  <c r="AE2" i="10"/>
  <c r="AD2" i="10"/>
  <c r="X33" i="10"/>
  <c r="X34" i="10"/>
  <c r="X35" i="10"/>
  <c r="X36" i="10"/>
  <c r="X37" i="10"/>
  <c r="X32" i="10"/>
  <c r="V31" i="10"/>
  <c r="W31" i="10"/>
  <c r="V32" i="10"/>
  <c r="W32" i="10"/>
  <c r="V33" i="10"/>
  <c r="W33" i="10"/>
  <c r="V34" i="10"/>
  <c r="W34" i="10"/>
  <c r="V35" i="10"/>
  <c r="W35" i="10"/>
  <c r="V36" i="10"/>
  <c r="W36" i="10"/>
  <c r="V37" i="10"/>
  <c r="W37" i="10"/>
  <c r="W30" i="10"/>
  <c r="V30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Y37" i="10"/>
  <c r="Z37" i="10"/>
  <c r="AG37" i="10"/>
  <c r="H37" i="10"/>
  <c r="I37" i="10"/>
  <c r="J37" i="10"/>
  <c r="K37" i="10"/>
  <c r="L37" i="10"/>
  <c r="M37" i="10"/>
  <c r="N37" i="10"/>
  <c r="AH37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L27" i="10"/>
  <c r="L28" i="10"/>
  <c r="L29" i="10"/>
  <c r="L30" i="10"/>
  <c r="L31" i="10"/>
  <c r="L32" i="10"/>
  <c r="L33" i="10"/>
  <c r="L34" i="10"/>
  <c r="L35" i="10"/>
  <c r="L36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J27" i="10"/>
  <c r="J28" i="10"/>
  <c r="J29" i="10"/>
  <c r="J30" i="10"/>
  <c r="J31" i="10"/>
  <c r="J32" i="10"/>
  <c r="J33" i="10"/>
  <c r="J34" i="10"/>
  <c r="J35" i="10"/>
  <c r="J36" i="10"/>
  <c r="J24" i="10"/>
  <c r="J25" i="10"/>
  <c r="J26" i="10"/>
  <c r="H23" i="10"/>
  <c r="H24" i="10"/>
  <c r="I24" i="10"/>
  <c r="H25" i="10"/>
  <c r="I25" i="10"/>
  <c r="H26" i="10"/>
  <c r="I26" i="10"/>
  <c r="H27" i="10"/>
  <c r="I27" i="10"/>
  <c r="H28" i="10"/>
  <c r="I28" i="10"/>
  <c r="H29" i="10"/>
  <c r="I29" i="10"/>
  <c r="H30" i="10"/>
  <c r="I30" i="10"/>
  <c r="H31" i="10"/>
  <c r="I31" i="10"/>
  <c r="H32" i="10"/>
  <c r="I32" i="10"/>
  <c r="H33" i="10"/>
  <c r="I33" i="10"/>
  <c r="H34" i="10"/>
  <c r="I34" i="10"/>
  <c r="H35" i="10"/>
  <c r="I35" i="10"/>
  <c r="H36" i="10"/>
  <c r="I36" i="10"/>
  <c r="I3" i="10"/>
  <c r="I4" i="10"/>
  <c r="I6" i="10"/>
  <c r="I7" i="10"/>
  <c r="I8" i="10"/>
  <c r="I10" i="10"/>
  <c r="I11" i="10"/>
  <c r="I12" i="10"/>
  <c r="I13" i="10"/>
  <c r="I14" i="10"/>
  <c r="I15" i="10"/>
  <c r="I16" i="10"/>
  <c r="I17" i="10"/>
  <c r="I18" i="10"/>
  <c r="I20" i="10"/>
  <c r="H22" i="10"/>
  <c r="I22" i="10"/>
  <c r="I2" i="10"/>
  <c r="M37" i="14"/>
  <c r="N37" i="14"/>
  <c r="Y37" i="14"/>
  <c r="Z37" i="14"/>
  <c r="AG37" i="14"/>
  <c r="AH37" i="14"/>
  <c r="M36" i="14"/>
  <c r="N36" i="14"/>
  <c r="Y36" i="14"/>
  <c r="Z36" i="14"/>
  <c r="AG36" i="14"/>
  <c r="AH36" i="14"/>
  <c r="M35" i="14"/>
  <c r="N35" i="14"/>
  <c r="Y35" i="14"/>
  <c r="Z35" i="14"/>
  <c r="AG35" i="14"/>
  <c r="AH35" i="14"/>
  <c r="M34" i="14"/>
  <c r="N34" i="14"/>
  <c r="Y34" i="14"/>
  <c r="Z34" i="14"/>
  <c r="AG34" i="14"/>
  <c r="AH34" i="14"/>
  <c r="M33" i="14"/>
  <c r="N33" i="14"/>
  <c r="Y33" i="14"/>
  <c r="Z33" i="14"/>
  <c r="AG33" i="14"/>
  <c r="AH33" i="14"/>
  <c r="M32" i="14"/>
  <c r="N32" i="14"/>
  <c r="Y32" i="14"/>
  <c r="Z32" i="14"/>
  <c r="AG32" i="14"/>
  <c r="AH32" i="14"/>
  <c r="M31" i="14"/>
  <c r="N31" i="14"/>
  <c r="Y31" i="14"/>
  <c r="Z31" i="14"/>
  <c r="AG31" i="14"/>
  <c r="AH31" i="14"/>
  <c r="M30" i="14"/>
  <c r="N30" i="14"/>
  <c r="Y30" i="14"/>
  <c r="Z30" i="14"/>
  <c r="AG30" i="14"/>
  <c r="AH30" i="14"/>
  <c r="M29" i="14"/>
  <c r="N29" i="14"/>
  <c r="Y29" i="14"/>
  <c r="Z29" i="14"/>
  <c r="AG29" i="14"/>
  <c r="AH29" i="14"/>
  <c r="M28" i="14"/>
  <c r="N28" i="14"/>
  <c r="Y28" i="14"/>
  <c r="Z28" i="14"/>
  <c r="AG28" i="14"/>
  <c r="AH28" i="14"/>
  <c r="M27" i="14"/>
  <c r="N27" i="14"/>
  <c r="Y27" i="14"/>
  <c r="Z27" i="14"/>
  <c r="AG27" i="14"/>
  <c r="AH27" i="14"/>
  <c r="M26" i="14"/>
  <c r="N26" i="14"/>
  <c r="Y26" i="14"/>
  <c r="Z26" i="14"/>
  <c r="AG26" i="14"/>
  <c r="AH26" i="14"/>
  <c r="M25" i="14"/>
  <c r="N25" i="14"/>
  <c r="Y25" i="14"/>
  <c r="Z25" i="14"/>
  <c r="AG25" i="14"/>
  <c r="AH25" i="14"/>
  <c r="M24" i="14"/>
  <c r="N24" i="14"/>
  <c r="Y24" i="14"/>
  <c r="Z24" i="14"/>
  <c r="AG24" i="14"/>
  <c r="AH24" i="14"/>
  <c r="M23" i="14"/>
  <c r="N23" i="14"/>
  <c r="Y23" i="14"/>
  <c r="Z23" i="14"/>
  <c r="AG23" i="14"/>
  <c r="AH23" i="14"/>
  <c r="M22" i="14"/>
  <c r="N22" i="14"/>
  <c r="Y22" i="14"/>
  <c r="Z22" i="14"/>
  <c r="AG22" i="14"/>
  <c r="AH22" i="14"/>
  <c r="M21" i="14"/>
  <c r="N21" i="14"/>
  <c r="Y21" i="14"/>
  <c r="Z21" i="14"/>
  <c r="AG21" i="14"/>
  <c r="AH21" i="14"/>
  <c r="M20" i="14"/>
  <c r="N20" i="14"/>
  <c r="Y20" i="14"/>
  <c r="Z20" i="14"/>
  <c r="AG20" i="14"/>
  <c r="AH20" i="14"/>
  <c r="M19" i="14"/>
  <c r="N19" i="14"/>
  <c r="Y19" i="14"/>
  <c r="Z19" i="14"/>
  <c r="AG19" i="14"/>
  <c r="AH19" i="14"/>
  <c r="M18" i="14"/>
  <c r="N18" i="14"/>
  <c r="Y18" i="14"/>
  <c r="Z18" i="14"/>
  <c r="AG18" i="14"/>
  <c r="AH18" i="14"/>
  <c r="M17" i="14"/>
  <c r="N17" i="14"/>
  <c r="Y17" i="14"/>
  <c r="Z17" i="14"/>
  <c r="AG17" i="14"/>
  <c r="AH17" i="14"/>
  <c r="M16" i="14"/>
  <c r="N16" i="14"/>
  <c r="Y16" i="14"/>
  <c r="Z16" i="14"/>
  <c r="AG16" i="14"/>
  <c r="AH16" i="14"/>
  <c r="M15" i="14"/>
  <c r="N15" i="14"/>
  <c r="Y15" i="14"/>
  <c r="Z15" i="14"/>
  <c r="AG15" i="14"/>
  <c r="AH15" i="14"/>
  <c r="M14" i="14"/>
  <c r="N14" i="14"/>
  <c r="Y14" i="14"/>
  <c r="Z14" i="14"/>
  <c r="AG14" i="14"/>
  <c r="AH14" i="14"/>
  <c r="M13" i="14"/>
  <c r="N13" i="14"/>
  <c r="Y13" i="14"/>
  <c r="Z13" i="14"/>
  <c r="AG13" i="14"/>
  <c r="AH13" i="14"/>
  <c r="M12" i="14"/>
  <c r="N12" i="14"/>
  <c r="Y12" i="14"/>
  <c r="Z12" i="14"/>
  <c r="AG12" i="14"/>
  <c r="AH12" i="14"/>
  <c r="M11" i="14"/>
  <c r="N11" i="14"/>
  <c r="Y11" i="14"/>
  <c r="Z11" i="14"/>
  <c r="AG11" i="14"/>
  <c r="AH11" i="14"/>
  <c r="M10" i="14"/>
  <c r="N10" i="14"/>
  <c r="Y10" i="14"/>
  <c r="Z10" i="14"/>
  <c r="AG10" i="14"/>
  <c r="AH10" i="14"/>
  <c r="M9" i="14"/>
  <c r="N9" i="14"/>
  <c r="Y9" i="14"/>
  <c r="Z9" i="14"/>
  <c r="AG9" i="14"/>
  <c r="AH9" i="14"/>
  <c r="M8" i="14"/>
  <c r="N8" i="14"/>
  <c r="Y8" i="14"/>
  <c r="Z8" i="14"/>
  <c r="AG8" i="14"/>
  <c r="AH8" i="14"/>
  <c r="M7" i="14"/>
  <c r="N7" i="14"/>
  <c r="Y7" i="14"/>
  <c r="Z7" i="14"/>
  <c r="AG7" i="14"/>
  <c r="AH7" i="14"/>
  <c r="M6" i="14"/>
  <c r="N6" i="14"/>
  <c r="Z6" i="14"/>
  <c r="AG6" i="14"/>
  <c r="AH6" i="14"/>
  <c r="M5" i="14"/>
  <c r="N5" i="14"/>
  <c r="Y5" i="14"/>
  <c r="Z5" i="14"/>
  <c r="AG5" i="14"/>
  <c r="AH5" i="14"/>
  <c r="M4" i="14"/>
  <c r="N4" i="14"/>
  <c r="Z4" i="14"/>
  <c r="AG4" i="14"/>
  <c r="AH4" i="14"/>
  <c r="M3" i="14"/>
  <c r="N3" i="14"/>
  <c r="Z3" i="14"/>
  <c r="AG3" i="14"/>
  <c r="AH3" i="14"/>
  <c r="M2" i="14"/>
  <c r="N2" i="14"/>
  <c r="Z2" i="14"/>
  <c r="AG2" i="14"/>
  <c r="AH2" i="14"/>
  <c r="M37" i="13"/>
  <c r="N37" i="13"/>
  <c r="Y37" i="13"/>
  <c r="Z37" i="13"/>
  <c r="AG37" i="13"/>
  <c r="AH37" i="13"/>
  <c r="M36" i="13"/>
  <c r="N36" i="13"/>
  <c r="Y36" i="13"/>
  <c r="Z36" i="13"/>
  <c r="AG36" i="13"/>
  <c r="AH36" i="13"/>
  <c r="M35" i="13"/>
  <c r="N35" i="13"/>
  <c r="Y35" i="13"/>
  <c r="Z35" i="13"/>
  <c r="AG35" i="13"/>
  <c r="AH35" i="13"/>
  <c r="M34" i="13"/>
  <c r="N34" i="13"/>
  <c r="Y34" i="13"/>
  <c r="Z34" i="13"/>
  <c r="AG34" i="13"/>
  <c r="AH34" i="13"/>
  <c r="M33" i="13"/>
  <c r="N33" i="13"/>
  <c r="Y33" i="13"/>
  <c r="Z33" i="13"/>
  <c r="AG33" i="13"/>
  <c r="AH33" i="13"/>
  <c r="M32" i="13"/>
  <c r="N32" i="13"/>
  <c r="Y32" i="13"/>
  <c r="Z32" i="13"/>
  <c r="AG32" i="13"/>
  <c r="AH32" i="13"/>
  <c r="M31" i="13"/>
  <c r="N31" i="13"/>
  <c r="Y31" i="13"/>
  <c r="Z31" i="13"/>
  <c r="AG31" i="13"/>
  <c r="AH31" i="13"/>
  <c r="M30" i="13"/>
  <c r="N30" i="13"/>
  <c r="Y30" i="13"/>
  <c r="Z30" i="13"/>
  <c r="AG30" i="13"/>
  <c r="AH30" i="13"/>
  <c r="M29" i="13"/>
  <c r="N29" i="13"/>
  <c r="Y29" i="13"/>
  <c r="Z29" i="13"/>
  <c r="AG29" i="13"/>
  <c r="AH29" i="13"/>
  <c r="M28" i="13"/>
  <c r="N28" i="13"/>
  <c r="Y28" i="13"/>
  <c r="Z28" i="13"/>
  <c r="AG28" i="13"/>
  <c r="AH28" i="13"/>
  <c r="M27" i="13"/>
  <c r="N27" i="13"/>
  <c r="Y27" i="13"/>
  <c r="Z27" i="13"/>
  <c r="AG27" i="13"/>
  <c r="AH27" i="13"/>
  <c r="M26" i="13"/>
  <c r="N26" i="13"/>
  <c r="Z26" i="13"/>
  <c r="AG26" i="13"/>
  <c r="AH26" i="13"/>
  <c r="N25" i="13"/>
  <c r="Z25" i="13"/>
  <c r="AG25" i="13"/>
  <c r="AH25" i="13"/>
  <c r="N24" i="13"/>
  <c r="Z24" i="13"/>
  <c r="AG24" i="13"/>
  <c r="AH24" i="13"/>
  <c r="N23" i="13"/>
  <c r="Z23" i="13"/>
  <c r="AG23" i="13"/>
  <c r="AH23" i="13"/>
  <c r="N22" i="13"/>
  <c r="Z22" i="13"/>
  <c r="AG22" i="13"/>
  <c r="AH22" i="13"/>
  <c r="N21" i="13"/>
  <c r="Z21" i="13"/>
  <c r="AG21" i="13"/>
  <c r="AH21" i="13"/>
  <c r="N20" i="13"/>
  <c r="Z20" i="13"/>
  <c r="AG20" i="13"/>
  <c r="AH20" i="13"/>
  <c r="AG19" i="13"/>
  <c r="AH19" i="13"/>
  <c r="N18" i="13"/>
  <c r="Z18" i="13"/>
  <c r="AG18" i="13"/>
  <c r="AH18" i="13"/>
  <c r="N17" i="13"/>
  <c r="Z17" i="13"/>
  <c r="AG17" i="13"/>
  <c r="AH17" i="13"/>
  <c r="Z16" i="13"/>
  <c r="AG16" i="13"/>
  <c r="AH16" i="13"/>
  <c r="Z15" i="13"/>
  <c r="AG15" i="13"/>
  <c r="AH15" i="13"/>
  <c r="M37" i="12"/>
  <c r="N37" i="12"/>
  <c r="Y37" i="12"/>
  <c r="Z37" i="12"/>
  <c r="AG37" i="12"/>
  <c r="AH37" i="12"/>
  <c r="M36" i="12"/>
  <c r="N36" i="12"/>
  <c r="Y36" i="12"/>
  <c r="Z36" i="12"/>
  <c r="AG36" i="12"/>
  <c r="AH36" i="12"/>
  <c r="M35" i="12"/>
  <c r="N35" i="12"/>
  <c r="Y35" i="12"/>
  <c r="Z35" i="12"/>
  <c r="AG35" i="12"/>
  <c r="AH35" i="12"/>
  <c r="M34" i="12"/>
  <c r="N34" i="12"/>
  <c r="Y34" i="12"/>
  <c r="Z34" i="12"/>
  <c r="AG34" i="12"/>
  <c r="AH34" i="12"/>
  <c r="M33" i="12"/>
  <c r="N33" i="12"/>
  <c r="Y33" i="12"/>
  <c r="Z33" i="12"/>
  <c r="AG33" i="12"/>
  <c r="AH33" i="12"/>
  <c r="M32" i="12"/>
  <c r="N32" i="12"/>
  <c r="Y32" i="12"/>
  <c r="Z32" i="12"/>
  <c r="AG32" i="12"/>
  <c r="AH32" i="12"/>
  <c r="M31" i="12"/>
  <c r="N31" i="12"/>
  <c r="Y31" i="12"/>
  <c r="Z31" i="12"/>
  <c r="AG31" i="12"/>
  <c r="AH31" i="12"/>
  <c r="M30" i="12"/>
  <c r="N30" i="12"/>
  <c r="Y30" i="12"/>
  <c r="Z30" i="12"/>
  <c r="AG30" i="12"/>
  <c r="AH30" i="12"/>
  <c r="M29" i="12"/>
  <c r="N29" i="12"/>
  <c r="Y29" i="12"/>
  <c r="Z29" i="12"/>
  <c r="AG29" i="12"/>
  <c r="AH29" i="12"/>
  <c r="M28" i="12"/>
  <c r="N28" i="12"/>
  <c r="Y28" i="12"/>
  <c r="Z28" i="12"/>
  <c r="AG28" i="12"/>
  <c r="AH28" i="12"/>
  <c r="M27" i="12"/>
  <c r="N27" i="12"/>
  <c r="Y27" i="12"/>
  <c r="Z27" i="12"/>
  <c r="AG27" i="12"/>
  <c r="AH27" i="12"/>
  <c r="M26" i="12"/>
  <c r="N26" i="12"/>
  <c r="Y26" i="12"/>
  <c r="Z26" i="12"/>
  <c r="AG26" i="12"/>
  <c r="AH26" i="12"/>
  <c r="M25" i="12"/>
  <c r="N25" i="12"/>
  <c r="Y25" i="12"/>
  <c r="Z25" i="12"/>
  <c r="AG25" i="12"/>
  <c r="AH25" i="12"/>
  <c r="M24" i="12"/>
  <c r="N24" i="12"/>
  <c r="Y24" i="12"/>
  <c r="Z24" i="12"/>
  <c r="AG24" i="12"/>
  <c r="AH24" i="12"/>
  <c r="M23" i="12"/>
  <c r="N23" i="12"/>
  <c r="Y23" i="12"/>
  <c r="Z23" i="12"/>
  <c r="AG23" i="12"/>
  <c r="AH23" i="12"/>
  <c r="M22" i="12"/>
  <c r="N22" i="12"/>
  <c r="Y22" i="12"/>
  <c r="Z22" i="12"/>
  <c r="AG22" i="12"/>
  <c r="AH22" i="12"/>
  <c r="M21" i="12"/>
  <c r="N21" i="12"/>
  <c r="Y21" i="12"/>
  <c r="Z21" i="12"/>
  <c r="AG21" i="12"/>
  <c r="AH21" i="12"/>
  <c r="M20" i="12"/>
  <c r="N20" i="12"/>
  <c r="Y20" i="12"/>
  <c r="Z20" i="12"/>
  <c r="AG20" i="12"/>
  <c r="AH20" i="12"/>
  <c r="M19" i="12"/>
  <c r="N19" i="12"/>
  <c r="Y19" i="12"/>
  <c r="Z19" i="12"/>
  <c r="AG19" i="12"/>
  <c r="AH19" i="12"/>
  <c r="M18" i="12"/>
  <c r="N18" i="12"/>
  <c r="Y18" i="12"/>
  <c r="Z18" i="12"/>
  <c r="AG18" i="12"/>
  <c r="AH18" i="12"/>
  <c r="M17" i="12"/>
  <c r="N17" i="12"/>
  <c r="Y17" i="12"/>
  <c r="Z17" i="12"/>
  <c r="AG17" i="12"/>
  <c r="AH17" i="12"/>
  <c r="M16" i="12"/>
  <c r="N16" i="12"/>
  <c r="Y16" i="12"/>
  <c r="Z16" i="12"/>
  <c r="AG16" i="12"/>
  <c r="AH16" i="12"/>
  <c r="M15" i="12"/>
  <c r="N15" i="12"/>
  <c r="Y15" i="12"/>
  <c r="Z15" i="12"/>
  <c r="AG15" i="12"/>
  <c r="AH15" i="12"/>
  <c r="M14" i="12"/>
  <c r="N14" i="12"/>
  <c r="Y14" i="12"/>
  <c r="Z14" i="12"/>
  <c r="AG14" i="12"/>
  <c r="AH14" i="12"/>
  <c r="M13" i="12"/>
  <c r="N13" i="12"/>
  <c r="Y13" i="12"/>
  <c r="Z13" i="12"/>
  <c r="AG13" i="12"/>
  <c r="AH13" i="12"/>
  <c r="M12" i="12"/>
  <c r="N12" i="12"/>
  <c r="Y12" i="12"/>
  <c r="Z12" i="12"/>
  <c r="AG12" i="12"/>
  <c r="AH12" i="12"/>
  <c r="M11" i="12"/>
  <c r="N11" i="12"/>
  <c r="Y11" i="12"/>
  <c r="Z11" i="12"/>
  <c r="AG11" i="12"/>
  <c r="AH11" i="12"/>
  <c r="M10" i="12"/>
  <c r="N10" i="12"/>
  <c r="Y10" i="12"/>
  <c r="Z10" i="12"/>
  <c r="AG10" i="12"/>
  <c r="AH10" i="12"/>
  <c r="M9" i="12"/>
  <c r="N9" i="12"/>
  <c r="Y9" i="12"/>
  <c r="Z9" i="12"/>
  <c r="AG9" i="12"/>
  <c r="AH9" i="12"/>
  <c r="M8" i="12"/>
  <c r="N8" i="12"/>
  <c r="Y8" i="12"/>
  <c r="Z8" i="12"/>
  <c r="AG8" i="12"/>
  <c r="AH8" i="12"/>
  <c r="M7" i="12"/>
  <c r="N7" i="12"/>
  <c r="Y7" i="12"/>
  <c r="Z7" i="12"/>
  <c r="AG7" i="12"/>
  <c r="AH7" i="12"/>
  <c r="M6" i="12"/>
  <c r="N6" i="12"/>
  <c r="Y6" i="12"/>
  <c r="Z6" i="12"/>
  <c r="AG6" i="12"/>
  <c r="AH6" i="12"/>
  <c r="M5" i="12"/>
  <c r="N5" i="12"/>
  <c r="Y5" i="12"/>
  <c r="Z5" i="12"/>
  <c r="AG5" i="12"/>
  <c r="AH5" i="12"/>
  <c r="M4" i="12"/>
  <c r="N4" i="12"/>
  <c r="Z4" i="12"/>
  <c r="AG4" i="12"/>
  <c r="AH4" i="12"/>
  <c r="M3" i="12"/>
  <c r="N3" i="12"/>
  <c r="Z3" i="12"/>
  <c r="AG3" i="12"/>
  <c r="AH3" i="12"/>
  <c r="M2" i="12"/>
  <c r="N2" i="12"/>
  <c r="Z2" i="12"/>
  <c r="AG2" i="12"/>
  <c r="AH2" i="12"/>
  <c r="M37" i="11"/>
  <c r="N37" i="11"/>
  <c r="Y37" i="11"/>
  <c r="Z37" i="11"/>
  <c r="AG37" i="11"/>
  <c r="AH37" i="11"/>
  <c r="M36" i="11"/>
  <c r="N36" i="11"/>
  <c r="Y36" i="11"/>
  <c r="Z36" i="11"/>
  <c r="AG36" i="11"/>
  <c r="AH36" i="11"/>
  <c r="M35" i="11"/>
  <c r="N35" i="11"/>
  <c r="Y35" i="11"/>
  <c r="Z35" i="11"/>
  <c r="AG35" i="11"/>
  <c r="AH35" i="11"/>
  <c r="M34" i="11"/>
  <c r="N34" i="11"/>
  <c r="Y34" i="11"/>
  <c r="Z34" i="11"/>
  <c r="AG34" i="11"/>
  <c r="AH34" i="11"/>
  <c r="M33" i="11"/>
  <c r="N33" i="11"/>
  <c r="Y33" i="11"/>
  <c r="Z33" i="11"/>
  <c r="AG33" i="11"/>
  <c r="AH33" i="11"/>
  <c r="M32" i="11"/>
  <c r="N32" i="11"/>
  <c r="Y32" i="11"/>
  <c r="Z32" i="11"/>
  <c r="AG32" i="11"/>
  <c r="AH32" i="11"/>
  <c r="M31" i="11"/>
  <c r="N31" i="11"/>
  <c r="Y31" i="11"/>
  <c r="Z31" i="11"/>
  <c r="AG31" i="11"/>
  <c r="AH31" i="11"/>
  <c r="M30" i="11"/>
  <c r="N30" i="11"/>
  <c r="Y30" i="11"/>
  <c r="Z30" i="11"/>
  <c r="AG30" i="11"/>
  <c r="AH30" i="11"/>
  <c r="M29" i="11"/>
  <c r="N29" i="11"/>
  <c r="Y29" i="11"/>
  <c r="Z29" i="11"/>
  <c r="AG29" i="11"/>
  <c r="AH29" i="11"/>
  <c r="M28" i="11"/>
  <c r="N28" i="11"/>
  <c r="Y28" i="11"/>
  <c r="Z28" i="11"/>
  <c r="AG28" i="11"/>
  <c r="AH28" i="11"/>
  <c r="M27" i="11"/>
  <c r="N27" i="11"/>
  <c r="Y27" i="11"/>
  <c r="Z27" i="11"/>
  <c r="AG27" i="11"/>
  <c r="AH27" i="11"/>
  <c r="M26" i="11"/>
  <c r="N26" i="11"/>
  <c r="Y26" i="11"/>
  <c r="Z26" i="11"/>
  <c r="AG26" i="11"/>
  <c r="AH26" i="11"/>
  <c r="M25" i="11"/>
  <c r="N25" i="11"/>
  <c r="Y25" i="11"/>
  <c r="Z25" i="11"/>
  <c r="AG25" i="11"/>
  <c r="AH25" i="11"/>
  <c r="M24" i="11"/>
  <c r="N24" i="11"/>
  <c r="Y24" i="11"/>
  <c r="Z24" i="11"/>
  <c r="AG24" i="11"/>
  <c r="AH24" i="11"/>
  <c r="M23" i="11"/>
  <c r="N23" i="11"/>
  <c r="Y23" i="11"/>
  <c r="Z23" i="11"/>
  <c r="AG23" i="11"/>
  <c r="AH23" i="11"/>
  <c r="M22" i="11"/>
  <c r="N22" i="11"/>
  <c r="Y22" i="11"/>
  <c r="Z22" i="11"/>
  <c r="AG22" i="11"/>
  <c r="AH22" i="11"/>
  <c r="M21" i="11"/>
  <c r="N21" i="11"/>
  <c r="Y21" i="11"/>
  <c r="Z21" i="11"/>
  <c r="AG21" i="11"/>
  <c r="AH21" i="11"/>
  <c r="M20" i="11"/>
  <c r="N20" i="11"/>
  <c r="Y20" i="11"/>
  <c r="Z20" i="11"/>
  <c r="AG20" i="11"/>
  <c r="AH20" i="11"/>
  <c r="M19" i="11"/>
  <c r="N19" i="11"/>
  <c r="Y19" i="11"/>
  <c r="Z19" i="11"/>
  <c r="AG19" i="11"/>
  <c r="AH19" i="11"/>
  <c r="M18" i="11"/>
  <c r="N18" i="11"/>
  <c r="Y18" i="11"/>
  <c r="Z18" i="11"/>
  <c r="AG18" i="11"/>
  <c r="AH18" i="11"/>
  <c r="M17" i="11"/>
  <c r="N17" i="11"/>
  <c r="Y17" i="11"/>
  <c r="Z17" i="11"/>
  <c r="AG17" i="11"/>
  <c r="AH17" i="11"/>
  <c r="N16" i="11"/>
  <c r="Y16" i="11"/>
  <c r="Z16" i="11"/>
  <c r="AG16" i="11"/>
  <c r="AH16" i="11"/>
  <c r="N15" i="11"/>
  <c r="Y15" i="11"/>
  <c r="Z15" i="11"/>
  <c r="AG15" i="11"/>
  <c r="AH15" i="11"/>
  <c r="M36" i="10"/>
  <c r="N36" i="10"/>
  <c r="Y36" i="10"/>
  <c r="Z36" i="10"/>
  <c r="AG36" i="10"/>
  <c r="AH36" i="10"/>
  <c r="M35" i="10"/>
  <c r="N35" i="10"/>
  <c r="Y35" i="10"/>
  <c r="Z35" i="10"/>
  <c r="AG35" i="10"/>
  <c r="AH35" i="10"/>
  <c r="M34" i="10"/>
  <c r="N34" i="10"/>
  <c r="Y34" i="10"/>
  <c r="Z34" i="10"/>
  <c r="AG34" i="10"/>
  <c r="AH34" i="10"/>
  <c r="M33" i="10"/>
  <c r="N33" i="10"/>
  <c r="Y33" i="10"/>
  <c r="Z33" i="10"/>
  <c r="AG33" i="10"/>
  <c r="AH33" i="10"/>
  <c r="M32" i="10"/>
  <c r="N32" i="10"/>
  <c r="Y32" i="10"/>
  <c r="Z32" i="10"/>
  <c r="AG32" i="10"/>
  <c r="AH32" i="10"/>
  <c r="M31" i="10"/>
  <c r="N31" i="10"/>
  <c r="Y31" i="10"/>
  <c r="Z31" i="10"/>
  <c r="AG31" i="10"/>
  <c r="AH31" i="10"/>
  <c r="M30" i="10"/>
  <c r="N30" i="10"/>
  <c r="Y30" i="10"/>
  <c r="Z30" i="10"/>
  <c r="AG30" i="10"/>
  <c r="AH30" i="10"/>
  <c r="M29" i="10"/>
  <c r="N29" i="10"/>
  <c r="Z29" i="10"/>
  <c r="AG29" i="10"/>
  <c r="AH29" i="10"/>
  <c r="M28" i="10"/>
  <c r="N28" i="10"/>
  <c r="Z28" i="10"/>
  <c r="AG28" i="10"/>
  <c r="AH28" i="10"/>
  <c r="M27" i="10"/>
  <c r="N27" i="10"/>
  <c r="Z27" i="10"/>
  <c r="AG27" i="10"/>
  <c r="AH27" i="10"/>
  <c r="M26" i="10"/>
  <c r="N26" i="10"/>
  <c r="Z26" i="10"/>
  <c r="AG26" i="10"/>
  <c r="AH26" i="10"/>
  <c r="M25" i="10"/>
  <c r="N25" i="10"/>
  <c r="Z25" i="10"/>
  <c r="AG25" i="10"/>
  <c r="AH25" i="10"/>
  <c r="M24" i="10"/>
  <c r="N24" i="10"/>
  <c r="Z24" i="10"/>
  <c r="AG24" i="10"/>
  <c r="AH24" i="10"/>
  <c r="M23" i="10"/>
  <c r="N23" i="10"/>
  <c r="Z23" i="10"/>
  <c r="AG23" i="10"/>
  <c r="AH23" i="10"/>
  <c r="M22" i="10"/>
  <c r="N22" i="10"/>
  <c r="Z22" i="10"/>
  <c r="AG22" i="10"/>
  <c r="AH22" i="10"/>
  <c r="M21" i="10"/>
  <c r="N21" i="10"/>
  <c r="Z21" i="10"/>
  <c r="AG21" i="10"/>
  <c r="AH21" i="10"/>
  <c r="M20" i="10"/>
  <c r="N20" i="10"/>
  <c r="Z20" i="10"/>
  <c r="AG20" i="10"/>
  <c r="AH20" i="10"/>
  <c r="M19" i="10"/>
  <c r="N19" i="10"/>
  <c r="Z19" i="10"/>
  <c r="AG19" i="10"/>
  <c r="AH19" i="10"/>
  <c r="M18" i="10"/>
  <c r="N18" i="10"/>
  <c r="Z18" i="10"/>
  <c r="AG18" i="10"/>
  <c r="AH18" i="10"/>
  <c r="M17" i="10"/>
  <c r="N17" i="10"/>
  <c r="Z17" i="10"/>
  <c r="AG17" i="10"/>
  <c r="AH17" i="10"/>
  <c r="M16" i="10"/>
  <c r="N16" i="10"/>
  <c r="Z16" i="10"/>
  <c r="AG16" i="10"/>
  <c r="AH16" i="10"/>
  <c r="M15" i="10"/>
  <c r="N15" i="10"/>
  <c r="Z15" i="10"/>
  <c r="AG15" i="10"/>
  <c r="AH15" i="10"/>
  <c r="M14" i="10"/>
  <c r="N14" i="10"/>
  <c r="Z14" i="10"/>
  <c r="AG14" i="10"/>
  <c r="AH14" i="10"/>
  <c r="M13" i="10"/>
  <c r="N13" i="10"/>
  <c r="Z13" i="10"/>
  <c r="AG13" i="10"/>
  <c r="AH13" i="10"/>
  <c r="M12" i="10"/>
  <c r="N12" i="10"/>
  <c r="Z12" i="10"/>
  <c r="AG12" i="10"/>
  <c r="AH12" i="10"/>
  <c r="M11" i="10"/>
  <c r="N11" i="10"/>
  <c r="Z11" i="10"/>
  <c r="AG11" i="10"/>
  <c r="AH11" i="10"/>
  <c r="M10" i="10"/>
  <c r="N10" i="10"/>
  <c r="Z10" i="10"/>
  <c r="AG10" i="10"/>
  <c r="AH10" i="10"/>
  <c r="M9" i="10"/>
  <c r="N9" i="10"/>
  <c r="Z9" i="10"/>
  <c r="AG9" i="10"/>
  <c r="AH9" i="10"/>
  <c r="N8" i="10"/>
  <c r="Z8" i="10"/>
  <c r="AG8" i="10"/>
  <c r="AH8" i="10"/>
  <c r="N7" i="10"/>
  <c r="AG7" i="10"/>
  <c r="AH7" i="10"/>
  <c r="N6" i="10"/>
  <c r="AG6" i="10"/>
  <c r="AH6" i="10"/>
  <c r="AG5" i="10"/>
  <c r="AH5" i="10"/>
  <c r="N4" i="10"/>
  <c r="AG4" i="10"/>
  <c r="AH4" i="10"/>
  <c r="N3" i="10"/>
  <c r="AG3" i="10"/>
  <c r="AH3" i="10"/>
  <c r="N2" i="10"/>
  <c r="AG2" i="10"/>
  <c r="AH2" i="10"/>
  <c r="AD18" i="9"/>
  <c r="AE18" i="9"/>
  <c r="AF18" i="9"/>
  <c r="AD19" i="9"/>
  <c r="AE19" i="9"/>
  <c r="AF19" i="9"/>
  <c r="AD20" i="9"/>
  <c r="AE20" i="9"/>
  <c r="AF20" i="9"/>
  <c r="AD21" i="9"/>
  <c r="AE21" i="9"/>
  <c r="AF21" i="9"/>
  <c r="AD22" i="9"/>
  <c r="AE22" i="9"/>
  <c r="AF22" i="9"/>
  <c r="AD23" i="9"/>
  <c r="AE23" i="9"/>
  <c r="AF23" i="9"/>
  <c r="AD24" i="9"/>
  <c r="AE24" i="9"/>
  <c r="AF24" i="9"/>
  <c r="AD25" i="9"/>
  <c r="AE25" i="9"/>
  <c r="AF25" i="9"/>
  <c r="AD26" i="9"/>
  <c r="AE26" i="9"/>
  <c r="AF26" i="9"/>
  <c r="AD27" i="9"/>
  <c r="AE27" i="9"/>
  <c r="AF27" i="9"/>
  <c r="AD28" i="9"/>
  <c r="AE28" i="9"/>
  <c r="AF28" i="9"/>
  <c r="AD29" i="9"/>
  <c r="AE29" i="9"/>
  <c r="AF29" i="9"/>
  <c r="AD30" i="9"/>
  <c r="AE30" i="9"/>
  <c r="AF30" i="9"/>
  <c r="AD31" i="9"/>
  <c r="AE31" i="9"/>
  <c r="AF31" i="9"/>
  <c r="AD32" i="9"/>
  <c r="AE32" i="9"/>
  <c r="AF32" i="9"/>
  <c r="AD33" i="9"/>
  <c r="AE33" i="9"/>
  <c r="AF33" i="9"/>
  <c r="AD34" i="9"/>
  <c r="AE34" i="9"/>
  <c r="AF34" i="9"/>
  <c r="AD35" i="9"/>
  <c r="AE35" i="9"/>
  <c r="AF35" i="9"/>
  <c r="AD36" i="9"/>
  <c r="AE36" i="9"/>
  <c r="AF36" i="9"/>
  <c r="AD37" i="9"/>
  <c r="AE37" i="9"/>
  <c r="AF37" i="9"/>
  <c r="AD3" i="9"/>
  <c r="AE3" i="9"/>
  <c r="AF3" i="9"/>
  <c r="AD4" i="9"/>
  <c r="AE4" i="9"/>
  <c r="AF4" i="9"/>
  <c r="AD5" i="9"/>
  <c r="AE5" i="9"/>
  <c r="AF5" i="9"/>
  <c r="AD6" i="9"/>
  <c r="AE6" i="9"/>
  <c r="AF6" i="9"/>
  <c r="AD7" i="9"/>
  <c r="AE7" i="9"/>
  <c r="AF7" i="9"/>
  <c r="AD8" i="9"/>
  <c r="AE8" i="9"/>
  <c r="AF8" i="9"/>
  <c r="AD9" i="9"/>
  <c r="AE9" i="9"/>
  <c r="AF9" i="9"/>
  <c r="AD10" i="9"/>
  <c r="AE10" i="9"/>
  <c r="AF10" i="9"/>
  <c r="AD11" i="9"/>
  <c r="AE11" i="9"/>
  <c r="AF11" i="9"/>
  <c r="AD12" i="9"/>
  <c r="AE12" i="9"/>
  <c r="AF12" i="9"/>
  <c r="AD13" i="9"/>
  <c r="AE13" i="9"/>
  <c r="AF13" i="9"/>
  <c r="AD14" i="9"/>
  <c r="AE14" i="9"/>
  <c r="AF14" i="9"/>
  <c r="AD15" i="9"/>
  <c r="AE15" i="9"/>
  <c r="AF15" i="9"/>
  <c r="AD16" i="9"/>
  <c r="AE16" i="9"/>
  <c r="AF16" i="9"/>
  <c r="AD17" i="9"/>
  <c r="AE17" i="9"/>
  <c r="AF17" i="9"/>
  <c r="AF2" i="9"/>
  <c r="AE2" i="9"/>
  <c r="AD2" i="9"/>
  <c r="X2" i="9"/>
  <c r="Y2" i="9"/>
  <c r="X3" i="9"/>
  <c r="Y3" i="9"/>
  <c r="X4" i="9"/>
  <c r="Y4" i="9"/>
  <c r="X5" i="9"/>
  <c r="Y5" i="9"/>
  <c r="X6" i="9"/>
  <c r="Y6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7" i="9"/>
  <c r="X8" i="9"/>
  <c r="X9" i="9"/>
  <c r="X10" i="9"/>
  <c r="X11" i="9"/>
  <c r="X12" i="9"/>
  <c r="X13" i="9"/>
  <c r="X14" i="9"/>
  <c r="X15" i="9"/>
  <c r="V26" i="9"/>
  <c r="W26" i="9"/>
  <c r="V27" i="9"/>
  <c r="W27" i="9"/>
  <c r="V28" i="9"/>
  <c r="W28" i="9"/>
  <c r="V29" i="9"/>
  <c r="W29" i="9"/>
  <c r="V30" i="9"/>
  <c r="W30" i="9"/>
  <c r="V31" i="9"/>
  <c r="W31" i="9"/>
  <c r="V32" i="9"/>
  <c r="W32" i="9"/>
  <c r="V33" i="9"/>
  <c r="W33" i="9"/>
  <c r="V34" i="9"/>
  <c r="W34" i="9"/>
  <c r="V35" i="9"/>
  <c r="W35" i="9"/>
  <c r="V36" i="9"/>
  <c r="W36" i="9"/>
  <c r="V37" i="9"/>
  <c r="W37" i="9"/>
  <c r="V8" i="9"/>
  <c r="W8" i="9"/>
  <c r="V9" i="9"/>
  <c r="W9" i="9"/>
  <c r="V10" i="9"/>
  <c r="W10" i="9"/>
  <c r="V11" i="9"/>
  <c r="W11" i="9"/>
  <c r="V12" i="9"/>
  <c r="W12" i="9"/>
  <c r="V13" i="9"/>
  <c r="W13" i="9"/>
  <c r="V14" i="9"/>
  <c r="W14" i="9"/>
  <c r="V15" i="9"/>
  <c r="W15" i="9"/>
  <c r="V16" i="9"/>
  <c r="W16" i="9"/>
  <c r="V17" i="9"/>
  <c r="W17" i="9"/>
  <c r="V18" i="9"/>
  <c r="W18" i="9"/>
  <c r="V19" i="9"/>
  <c r="W19" i="9"/>
  <c r="V20" i="9"/>
  <c r="W20" i="9"/>
  <c r="V21" i="9"/>
  <c r="W21" i="9"/>
  <c r="V22" i="9"/>
  <c r="W22" i="9"/>
  <c r="V23" i="9"/>
  <c r="W23" i="9"/>
  <c r="V24" i="9"/>
  <c r="W24" i="9"/>
  <c r="V25" i="9"/>
  <c r="W25" i="9"/>
  <c r="W7" i="9"/>
  <c r="V7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4" i="9"/>
  <c r="U5" i="9"/>
  <c r="U6" i="9"/>
  <c r="U7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" i="9"/>
  <c r="U3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4" i="9"/>
  <c r="T5" i="9"/>
  <c r="T6" i="9"/>
  <c r="T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3" i="9"/>
  <c r="J23" i="9"/>
  <c r="K23" i="9"/>
  <c r="L23" i="9"/>
  <c r="J24" i="9"/>
  <c r="K24" i="9"/>
  <c r="L24" i="9"/>
  <c r="J25" i="9"/>
  <c r="K25" i="9"/>
  <c r="L25" i="9"/>
  <c r="J26" i="9"/>
  <c r="K26" i="9"/>
  <c r="L26" i="9"/>
  <c r="J27" i="9"/>
  <c r="K27" i="9"/>
  <c r="L27" i="9"/>
  <c r="J28" i="9"/>
  <c r="K28" i="9"/>
  <c r="L28" i="9"/>
  <c r="J29" i="9"/>
  <c r="K29" i="9"/>
  <c r="L29" i="9"/>
  <c r="J30" i="9"/>
  <c r="K30" i="9"/>
  <c r="L30" i="9"/>
  <c r="J31" i="9"/>
  <c r="K31" i="9"/>
  <c r="L31" i="9"/>
  <c r="J32" i="9"/>
  <c r="K32" i="9"/>
  <c r="L32" i="9"/>
  <c r="J33" i="9"/>
  <c r="K33" i="9"/>
  <c r="L33" i="9"/>
  <c r="J34" i="9"/>
  <c r="K34" i="9"/>
  <c r="L34" i="9"/>
  <c r="J35" i="9"/>
  <c r="K35" i="9"/>
  <c r="L35" i="9"/>
  <c r="J36" i="9"/>
  <c r="K36" i="9"/>
  <c r="L36" i="9"/>
  <c r="J37" i="9"/>
  <c r="K37" i="9"/>
  <c r="L37" i="9"/>
  <c r="J3" i="9"/>
  <c r="K3" i="9"/>
  <c r="L3" i="9"/>
  <c r="J4" i="9"/>
  <c r="K4" i="9"/>
  <c r="L4" i="9"/>
  <c r="J5" i="9"/>
  <c r="K5" i="9"/>
  <c r="L5" i="9"/>
  <c r="J6" i="9"/>
  <c r="K6" i="9"/>
  <c r="L6" i="9"/>
  <c r="J7" i="9"/>
  <c r="K7" i="9"/>
  <c r="L7" i="9"/>
  <c r="J8" i="9"/>
  <c r="K8" i="9"/>
  <c r="L8" i="9"/>
  <c r="J9" i="9"/>
  <c r="K9" i="9"/>
  <c r="L9" i="9"/>
  <c r="J10" i="9"/>
  <c r="K10" i="9"/>
  <c r="L10" i="9"/>
  <c r="J11" i="9"/>
  <c r="K11" i="9"/>
  <c r="L11" i="9"/>
  <c r="J12" i="9"/>
  <c r="K12" i="9"/>
  <c r="L12" i="9"/>
  <c r="J13" i="9"/>
  <c r="K13" i="9"/>
  <c r="L13" i="9"/>
  <c r="J14" i="9"/>
  <c r="K14" i="9"/>
  <c r="L14" i="9"/>
  <c r="J15" i="9"/>
  <c r="K15" i="9"/>
  <c r="L15" i="9"/>
  <c r="J16" i="9"/>
  <c r="K16" i="9"/>
  <c r="L16" i="9"/>
  <c r="J17" i="9"/>
  <c r="K17" i="9"/>
  <c r="L17" i="9"/>
  <c r="J18" i="9"/>
  <c r="K18" i="9"/>
  <c r="L18" i="9"/>
  <c r="J19" i="9"/>
  <c r="K19" i="9"/>
  <c r="L19" i="9"/>
  <c r="J20" i="9"/>
  <c r="K20" i="9"/>
  <c r="L20" i="9"/>
  <c r="J21" i="9"/>
  <c r="K21" i="9"/>
  <c r="L21" i="9"/>
  <c r="J22" i="9"/>
  <c r="K22" i="9"/>
  <c r="L22" i="9"/>
  <c r="L2" i="9"/>
  <c r="K2" i="9"/>
  <c r="J2" i="9"/>
  <c r="I27" i="9"/>
  <c r="I28" i="9"/>
  <c r="I29" i="9"/>
  <c r="I30" i="9"/>
  <c r="I31" i="9"/>
  <c r="I32" i="9"/>
  <c r="I33" i="9"/>
  <c r="I34" i="9"/>
  <c r="I35" i="9"/>
  <c r="I36" i="9"/>
  <c r="I37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20" i="9"/>
  <c r="I21" i="9"/>
  <c r="I22" i="9"/>
  <c r="I2" i="9"/>
  <c r="H26" i="9"/>
  <c r="H27" i="9"/>
  <c r="H28" i="9"/>
  <c r="H29" i="9"/>
  <c r="H30" i="9"/>
  <c r="H31" i="9"/>
  <c r="H32" i="9"/>
  <c r="H33" i="9"/>
  <c r="H34" i="9"/>
  <c r="H35" i="9"/>
  <c r="H36" i="9"/>
  <c r="H37" i="9"/>
  <c r="H3" i="9"/>
  <c r="H4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" i="9"/>
  <c r="M37" i="9"/>
  <c r="N37" i="9"/>
  <c r="Y37" i="9"/>
  <c r="Z37" i="9"/>
  <c r="AG37" i="9"/>
  <c r="AH37" i="9"/>
  <c r="M36" i="9"/>
  <c r="N36" i="9"/>
  <c r="Y36" i="9"/>
  <c r="Z36" i="9"/>
  <c r="AG36" i="9"/>
  <c r="AH36" i="9"/>
  <c r="M35" i="9"/>
  <c r="N35" i="9"/>
  <c r="Y35" i="9"/>
  <c r="Z35" i="9"/>
  <c r="AG35" i="9"/>
  <c r="AH35" i="9"/>
  <c r="M34" i="9"/>
  <c r="N34" i="9"/>
  <c r="Y34" i="9"/>
  <c r="Z34" i="9"/>
  <c r="AG34" i="9"/>
  <c r="AH34" i="9"/>
  <c r="M33" i="9"/>
  <c r="N33" i="9"/>
  <c r="Y33" i="9"/>
  <c r="Z33" i="9"/>
  <c r="AG33" i="9"/>
  <c r="AH33" i="9"/>
  <c r="M32" i="9"/>
  <c r="N32" i="9"/>
  <c r="Y32" i="9"/>
  <c r="Z32" i="9"/>
  <c r="AG32" i="9"/>
  <c r="AH32" i="9"/>
  <c r="M31" i="9"/>
  <c r="N31" i="9"/>
  <c r="Y31" i="9"/>
  <c r="Z31" i="9"/>
  <c r="AG31" i="9"/>
  <c r="AH31" i="9"/>
  <c r="M30" i="9"/>
  <c r="N30" i="9"/>
  <c r="Y30" i="9"/>
  <c r="Z30" i="9"/>
  <c r="AG30" i="9"/>
  <c r="AH30" i="9"/>
  <c r="M29" i="9"/>
  <c r="N29" i="9"/>
  <c r="Y29" i="9"/>
  <c r="Z29" i="9"/>
  <c r="AG29" i="9"/>
  <c r="AH29" i="9"/>
  <c r="M28" i="9"/>
  <c r="N28" i="9"/>
  <c r="Y28" i="9"/>
  <c r="Z28" i="9"/>
  <c r="AG28" i="9"/>
  <c r="AH28" i="9"/>
  <c r="M27" i="9"/>
  <c r="N27" i="9"/>
  <c r="Y27" i="9"/>
  <c r="Z27" i="9"/>
  <c r="AG27" i="9"/>
  <c r="AH27" i="9"/>
  <c r="M26" i="9"/>
  <c r="N26" i="9"/>
  <c r="Y26" i="9"/>
  <c r="Z26" i="9"/>
  <c r="AG26" i="9"/>
  <c r="AH26" i="9"/>
  <c r="M25" i="9"/>
  <c r="N25" i="9"/>
  <c r="Y25" i="9"/>
  <c r="Z25" i="9"/>
  <c r="AG25" i="9"/>
  <c r="AH25" i="9"/>
  <c r="M24" i="9"/>
  <c r="N24" i="9"/>
  <c r="Y24" i="9"/>
  <c r="Z24" i="9"/>
  <c r="AG24" i="9"/>
  <c r="AH24" i="9"/>
  <c r="M23" i="9"/>
  <c r="N23" i="9"/>
  <c r="Y23" i="9"/>
  <c r="Z23" i="9"/>
  <c r="AG23" i="9"/>
  <c r="AH23" i="9"/>
  <c r="M22" i="9"/>
  <c r="N22" i="9"/>
  <c r="Y22" i="9"/>
  <c r="Z22" i="9"/>
  <c r="AG22" i="9"/>
  <c r="AH22" i="9"/>
  <c r="M21" i="9"/>
  <c r="N21" i="9"/>
  <c r="Y21" i="9"/>
  <c r="Z21" i="9"/>
  <c r="AG21" i="9"/>
  <c r="AH21" i="9"/>
  <c r="M20" i="9"/>
  <c r="N20" i="9"/>
  <c r="Y20" i="9"/>
  <c r="Z20" i="9"/>
  <c r="AG20" i="9"/>
  <c r="AH20" i="9"/>
  <c r="M19" i="9"/>
  <c r="N19" i="9"/>
  <c r="Y19" i="9"/>
  <c r="Z19" i="9"/>
  <c r="AG19" i="9"/>
  <c r="AH19" i="9"/>
  <c r="M18" i="9"/>
  <c r="N18" i="9"/>
  <c r="Y18" i="9"/>
  <c r="Z18" i="9"/>
  <c r="AG18" i="9"/>
  <c r="AH18" i="9"/>
  <c r="M17" i="9"/>
  <c r="N17" i="9"/>
  <c r="Y17" i="9"/>
  <c r="Z17" i="9"/>
  <c r="AG17" i="9"/>
  <c r="AH17" i="9"/>
  <c r="M16" i="9"/>
  <c r="N16" i="9"/>
  <c r="Y16" i="9"/>
  <c r="Z16" i="9"/>
  <c r="AG16" i="9"/>
  <c r="AH16" i="9"/>
  <c r="M15" i="9"/>
  <c r="N15" i="9"/>
  <c r="Y15" i="9"/>
  <c r="Z15" i="9"/>
  <c r="AG15" i="9"/>
  <c r="AH15" i="9"/>
  <c r="M14" i="9"/>
  <c r="N14" i="9"/>
  <c r="Y14" i="9"/>
  <c r="Z14" i="9"/>
  <c r="AG14" i="9"/>
  <c r="AH14" i="9"/>
  <c r="M13" i="9"/>
  <c r="N13" i="9"/>
  <c r="Y13" i="9"/>
  <c r="Z13" i="9"/>
  <c r="AG13" i="9"/>
  <c r="AH13" i="9"/>
  <c r="M12" i="9"/>
  <c r="N12" i="9"/>
  <c r="Y12" i="9"/>
  <c r="Z12" i="9"/>
  <c r="AG12" i="9"/>
  <c r="AH12" i="9"/>
  <c r="M11" i="9"/>
  <c r="N11" i="9"/>
  <c r="Y11" i="9"/>
  <c r="Z11" i="9"/>
  <c r="AG11" i="9"/>
  <c r="AH11" i="9"/>
  <c r="M10" i="9"/>
  <c r="N10" i="9"/>
  <c r="Y10" i="9"/>
  <c r="Z10" i="9"/>
  <c r="AG10" i="9"/>
  <c r="AH10" i="9"/>
  <c r="M9" i="9"/>
  <c r="N9" i="9"/>
  <c r="Y9" i="9"/>
  <c r="Z9" i="9"/>
  <c r="AG9" i="9"/>
  <c r="AH9" i="9"/>
  <c r="M8" i="9"/>
  <c r="N8" i="9"/>
  <c r="Y8" i="9"/>
  <c r="Z8" i="9"/>
  <c r="AG8" i="9"/>
  <c r="AH8" i="9"/>
  <c r="M7" i="9"/>
  <c r="N7" i="9"/>
  <c r="Y7" i="9"/>
  <c r="Z7" i="9"/>
  <c r="AG7" i="9"/>
  <c r="AH7" i="9"/>
  <c r="M6" i="9"/>
  <c r="N6" i="9"/>
  <c r="Z6" i="9"/>
  <c r="AG6" i="9"/>
  <c r="AH6" i="9"/>
  <c r="M5" i="9"/>
  <c r="N5" i="9"/>
  <c r="Z5" i="9"/>
  <c r="AG5" i="9"/>
  <c r="AH5" i="9"/>
  <c r="M4" i="9"/>
  <c r="N4" i="9"/>
  <c r="Z4" i="9"/>
  <c r="AG4" i="9"/>
  <c r="AH4" i="9"/>
  <c r="M3" i="9"/>
  <c r="N3" i="9"/>
  <c r="Z3" i="9"/>
  <c r="AG3" i="9"/>
  <c r="AH3" i="9"/>
  <c r="M2" i="9"/>
  <c r="N2" i="9"/>
  <c r="Z2" i="9"/>
  <c r="AG2" i="9"/>
  <c r="AH2" i="9"/>
  <c r="AD21" i="7"/>
  <c r="AE21" i="7"/>
  <c r="AD22" i="7"/>
  <c r="AE22" i="7"/>
  <c r="AD23" i="7"/>
  <c r="AE23" i="7"/>
  <c r="AD24" i="7"/>
  <c r="AE24" i="7"/>
  <c r="AD25" i="7"/>
  <c r="AE25" i="7"/>
  <c r="AD26" i="7"/>
  <c r="AE26" i="7"/>
  <c r="AD27" i="7"/>
  <c r="AE27" i="7"/>
  <c r="AD28" i="7"/>
  <c r="AE28" i="7"/>
  <c r="AD29" i="7"/>
  <c r="AE29" i="7"/>
  <c r="AD30" i="7"/>
  <c r="AE30" i="7"/>
  <c r="AD31" i="7"/>
  <c r="AE31" i="7"/>
  <c r="AD32" i="7"/>
  <c r="AE32" i="7"/>
  <c r="AD33" i="7"/>
  <c r="AE33" i="7"/>
  <c r="AD34" i="7"/>
  <c r="AE34" i="7"/>
  <c r="AD35" i="7"/>
  <c r="AE35" i="7"/>
  <c r="AD36" i="7"/>
  <c r="AE36" i="7"/>
  <c r="AD37" i="7"/>
  <c r="AE37" i="7"/>
  <c r="AD3" i="7"/>
  <c r="AE3" i="7"/>
  <c r="AD4" i="7"/>
  <c r="AE4" i="7"/>
  <c r="AD5" i="7"/>
  <c r="AE5" i="7"/>
  <c r="AD6" i="7"/>
  <c r="AE6" i="7"/>
  <c r="AD7" i="7"/>
  <c r="AE7" i="7"/>
  <c r="AD8" i="7"/>
  <c r="AE8" i="7"/>
  <c r="AD9" i="7"/>
  <c r="AE9" i="7"/>
  <c r="AD10" i="7"/>
  <c r="AE10" i="7"/>
  <c r="AD11" i="7"/>
  <c r="AE11" i="7"/>
  <c r="AD12" i="7"/>
  <c r="AE12" i="7"/>
  <c r="AD13" i="7"/>
  <c r="AE13" i="7"/>
  <c r="AD14" i="7"/>
  <c r="AE14" i="7"/>
  <c r="AD15" i="7"/>
  <c r="AE15" i="7"/>
  <c r="AD16" i="7"/>
  <c r="AE16" i="7"/>
  <c r="AD17" i="7"/>
  <c r="AE17" i="7"/>
  <c r="AD18" i="7"/>
  <c r="AE18" i="7"/>
  <c r="AD19" i="7"/>
  <c r="AE19" i="7"/>
  <c r="AD20" i="7"/>
  <c r="AE20" i="7"/>
  <c r="AE2" i="7"/>
  <c r="AD2" i="7"/>
  <c r="V25" i="7"/>
  <c r="W25" i="7"/>
  <c r="V26" i="7"/>
  <c r="W26" i="7"/>
  <c r="V27" i="7"/>
  <c r="W27" i="7"/>
  <c r="V28" i="7"/>
  <c r="W28" i="7"/>
  <c r="V29" i="7"/>
  <c r="W29" i="7"/>
  <c r="V30" i="7"/>
  <c r="W30" i="7"/>
  <c r="V31" i="7"/>
  <c r="W31" i="7"/>
  <c r="V32" i="7"/>
  <c r="W32" i="7"/>
  <c r="V33" i="7"/>
  <c r="W33" i="7"/>
  <c r="V34" i="7"/>
  <c r="W34" i="7"/>
  <c r="V35" i="7"/>
  <c r="W35" i="7"/>
  <c r="V36" i="7"/>
  <c r="W36" i="7"/>
  <c r="V37" i="7"/>
  <c r="W37" i="7"/>
  <c r="V8" i="7"/>
  <c r="W8" i="7"/>
  <c r="V9" i="7"/>
  <c r="W9" i="7"/>
  <c r="V10" i="7"/>
  <c r="W10" i="7"/>
  <c r="V11" i="7"/>
  <c r="W11" i="7"/>
  <c r="V12" i="7"/>
  <c r="W12" i="7"/>
  <c r="V13" i="7"/>
  <c r="W13" i="7"/>
  <c r="V14" i="7"/>
  <c r="W14" i="7"/>
  <c r="V15" i="7"/>
  <c r="W15" i="7"/>
  <c r="V16" i="7"/>
  <c r="W16" i="7"/>
  <c r="V17" i="7"/>
  <c r="W17" i="7"/>
  <c r="V18" i="7"/>
  <c r="W18" i="7"/>
  <c r="V19" i="7"/>
  <c r="W19" i="7"/>
  <c r="V20" i="7"/>
  <c r="W20" i="7"/>
  <c r="V21" i="7"/>
  <c r="W21" i="7"/>
  <c r="V22" i="7"/>
  <c r="W22" i="7"/>
  <c r="V23" i="7"/>
  <c r="W23" i="7"/>
  <c r="V24" i="7"/>
  <c r="W24" i="7"/>
  <c r="W7" i="7"/>
  <c r="V7" i="7"/>
  <c r="X27" i="7"/>
  <c r="X28" i="7"/>
  <c r="X29" i="7"/>
  <c r="X30" i="7"/>
  <c r="X31" i="7"/>
  <c r="X32" i="7"/>
  <c r="X33" i="7"/>
  <c r="X34" i="7"/>
  <c r="X35" i="7"/>
  <c r="X36" i="7"/>
  <c r="X37" i="7"/>
  <c r="X6" i="7"/>
  <c r="X7" i="7"/>
  <c r="X8" i="7"/>
  <c r="X9" i="7"/>
  <c r="X10" i="7"/>
  <c r="X11" i="7"/>
  <c r="X12" i="7"/>
  <c r="X13" i="7"/>
  <c r="X14" i="7"/>
  <c r="X15" i="7"/>
  <c r="X16" i="7"/>
  <c r="X17" i="7"/>
  <c r="X18" i="7"/>
  <c r="X19" i="7"/>
  <c r="X20" i="7"/>
  <c r="X21" i="7"/>
  <c r="X22" i="7"/>
  <c r="X23" i="7"/>
  <c r="X24" i="7"/>
  <c r="X25" i="7"/>
  <c r="X26" i="7"/>
  <c r="X5" i="7"/>
  <c r="U27" i="7"/>
  <c r="U28" i="7"/>
  <c r="U29" i="7"/>
  <c r="U30" i="7"/>
  <c r="U31" i="7"/>
  <c r="U32" i="7"/>
  <c r="U33" i="7"/>
  <c r="U34" i="7"/>
  <c r="U35" i="7"/>
  <c r="U36" i="7"/>
  <c r="U37" i="7"/>
  <c r="U4" i="7"/>
  <c r="U5" i="7"/>
  <c r="U6" i="7"/>
  <c r="U7" i="7"/>
  <c r="U8" i="7"/>
  <c r="U9" i="7"/>
  <c r="U10" i="7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U2" i="7"/>
  <c r="U3" i="7"/>
  <c r="T21" i="7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4" i="7"/>
  <c r="T5" i="7"/>
  <c r="T6" i="7"/>
  <c r="T7" i="7"/>
  <c r="T8" i="7"/>
  <c r="T9" i="7"/>
  <c r="T10" i="7"/>
  <c r="T11" i="7"/>
  <c r="T12" i="7"/>
  <c r="T13" i="7"/>
  <c r="T14" i="7"/>
  <c r="T15" i="7"/>
  <c r="T16" i="7"/>
  <c r="T17" i="7"/>
  <c r="T18" i="7"/>
  <c r="T19" i="7"/>
  <c r="T20" i="7"/>
  <c r="T3" i="7"/>
  <c r="J26" i="7"/>
  <c r="K26" i="7"/>
  <c r="L26" i="7"/>
  <c r="J27" i="7"/>
  <c r="K27" i="7"/>
  <c r="L27" i="7"/>
  <c r="J28" i="7"/>
  <c r="K28" i="7"/>
  <c r="L28" i="7"/>
  <c r="J29" i="7"/>
  <c r="K29" i="7"/>
  <c r="L29" i="7"/>
  <c r="J30" i="7"/>
  <c r="K30" i="7"/>
  <c r="L30" i="7"/>
  <c r="J31" i="7"/>
  <c r="K31" i="7"/>
  <c r="L31" i="7"/>
  <c r="J32" i="7"/>
  <c r="K32" i="7"/>
  <c r="L32" i="7"/>
  <c r="J33" i="7"/>
  <c r="K33" i="7"/>
  <c r="L33" i="7"/>
  <c r="J34" i="7"/>
  <c r="K34" i="7"/>
  <c r="L34" i="7"/>
  <c r="J35" i="7"/>
  <c r="K35" i="7"/>
  <c r="L35" i="7"/>
  <c r="J36" i="7"/>
  <c r="K36" i="7"/>
  <c r="L36" i="7"/>
  <c r="J37" i="7"/>
  <c r="K37" i="7"/>
  <c r="L37" i="7"/>
  <c r="J3" i="7"/>
  <c r="K3" i="7"/>
  <c r="L3" i="7"/>
  <c r="J4" i="7"/>
  <c r="K4" i="7"/>
  <c r="L4" i="7"/>
  <c r="J5" i="7"/>
  <c r="K5" i="7"/>
  <c r="L5" i="7"/>
  <c r="J6" i="7"/>
  <c r="K6" i="7"/>
  <c r="L6" i="7"/>
  <c r="J7" i="7"/>
  <c r="K7" i="7"/>
  <c r="L7" i="7"/>
  <c r="J8" i="7"/>
  <c r="K8" i="7"/>
  <c r="L8" i="7"/>
  <c r="J9" i="7"/>
  <c r="K9" i="7"/>
  <c r="L9" i="7"/>
  <c r="J10" i="7"/>
  <c r="K10" i="7"/>
  <c r="L10" i="7"/>
  <c r="J11" i="7"/>
  <c r="K11" i="7"/>
  <c r="L11" i="7"/>
  <c r="J12" i="7"/>
  <c r="K12" i="7"/>
  <c r="L12" i="7"/>
  <c r="J13" i="7"/>
  <c r="K13" i="7"/>
  <c r="L13" i="7"/>
  <c r="J14" i="7"/>
  <c r="K14" i="7"/>
  <c r="L14" i="7"/>
  <c r="J15" i="7"/>
  <c r="K15" i="7"/>
  <c r="L15" i="7"/>
  <c r="J16" i="7"/>
  <c r="K16" i="7"/>
  <c r="L16" i="7"/>
  <c r="J17" i="7"/>
  <c r="K17" i="7"/>
  <c r="L17" i="7"/>
  <c r="J18" i="7"/>
  <c r="K18" i="7"/>
  <c r="L18" i="7"/>
  <c r="J19" i="7"/>
  <c r="K19" i="7"/>
  <c r="L19" i="7"/>
  <c r="J20" i="7"/>
  <c r="K20" i="7"/>
  <c r="L20" i="7"/>
  <c r="J21" i="7"/>
  <c r="K21" i="7"/>
  <c r="L21" i="7"/>
  <c r="J22" i="7"/>
  <c r="K22" i="7"/>
  <c r="L22" i="7"/>
  <c r="J23" i="7"/>
  <c r="K23" i="7"/>
  <c r="L23" i="7"/>
  <c r="J24" i="7"/>
  <c r="K24" i="7"/>
  <c r="L24" i="7"/>
  <c r="J25" i="7"/>
  <c r="K25" i="7"/>
  <c r="L25" i="7"/>
  <c r="L2" i="7"/>
  <c r="K2" i="7"/>
  <c r="J2" i="7"/>
  <c r="I30" i="7"/>
  <c r="I31" i="7"/>
  <c r="I32" i="7"/>
  <c r="I33" i="7"/>
  <c r="I34" i="7"/>
  <c r="I35" i="7"/>
  <c r="I36" i="7"/>
  <c r="I37" i="7"/>
  <c r="I3" i="7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21" i="7"/>
  <c r="I22" i="7"/>
  <c r="I23" i="7"/>
  <c r="I24" i="7"/>
  <c r="I25" i="7"/>
  <c r="I26" i="7"/>
  <c r="I27" i="7"/>
  <c r="I28" i="7"/>
  <c r="I29" i="7"/>
  <c r="I2" i="7"/>
  <c r="H26" i="7"/>
  <c r="H27" i="7"/>
  <c r="H28" i="7"/>
  <c r="H29" i="7"/>
  <c r="H30" i="7"/>
  <c r="H31" i="7"/>
  <c r="H32" i="7"/>
  <c r="H33" i="7"/>
  <c r="H34" i="7"/>
  <c r="H35" i="7"/>
  <c r="H36" i="7"/>
  <c r="H37" i="7"/>
  <c r="H17" i="7"/>
  <c r="H18" i="7"/>
  <c r="H19" i="7"/>
  <c r="H20" i="7"/>
  <c r="H21" i="7"/>
  <c r="H22" i="7"/>
  <c r="H23" i="7"/>
  <c r="H24" i="7"/>
  <c r="H25" i="7"/>
  <c r="M37" i="7"/>
  <c r="N37" i="7"/>
  <c r="Y37" i="7"/>
  <c r="Z37" i="7"/>
  <c r="AG37" i="7"/>
  <c r="AH37" i="7"/>
  <c r="M36" i="7"/>
  <c r="N36" i="7"/>
  <c r="Y36" i="7"/>
  <c r="Z36" i="7"/>
  <c r="AG36" i="7"/>
  <c r="AH36" i="7"/>
  <c r="M35" i="7"/>
  <c r="N35" i="7"/>
  <c r="Y35" i="7"/>
  <c r="Z35" i="7"/>
  <c r="AG35" i="7"/>
  <c r="AH35" i="7"/>
  <c r="M34" i="7"/>
  <c r="N34" i="7"/>
  <c r="Y34" i="7"/>
  <c r="Z34" i="7"/>
  <c r="AG34" i="7"/>
  <c r="AH34" i="7"/>
  <c r="M33" i="7"/>
  <c r="N33" i="7"/>
  <c r="Y33" i="7"/>
  <c r="Z33" i="7"/>
  <c r="AG33" i="7"/>
  <c r="AH33" i="7"/>
  <c r="M32" i="7"/>
  <c r="N32" i="7"/>
  <c r="Y32" i="7"/>
  <c r="Z32" i="7"/>
  <c r="AG32" i="7"/>
  <c r="AH32" i="7"/>
  <c r="M31" i="7"/>
  <c r="N31" i="7"/>
  <c r="Y31" i="7"/>
  <c r="Z31" i="7"/>
  <c r="AG31" i="7"/>
  <c r="AH31" i="7"/>
  <c r="M30" i="7"/>
  <c r="N30" i="7"/>
  <c r="Y30" i="7"/>
  <c r="Z30" i="7"/>
  <c r="AG30" i="7"/>
  <c r="AH30" i="7"/>
  <c r="M29" i="7"/>
  <c r="N29" i="7"/>
  <c r="Y29" i="7"/>
  <c r="Z29" i="7"/>
  <c r="AG29" i="7"/>
  <c r="AH29" i="7"/>
  <c r="M28" i="7"/>
  <c r="N28" i="7"/>
  <c r="Y28" i="7"/>
  <c r="Z28" i="7"/>
  <c r="AG28" i="7"/>
  <c r="AH28" i="7"/>
  <c r="M27" i="7"/>
  <c r="N27" i="7"/>
  <c r="Y27" i="7"/>
  <c r="Z27" i="7"/>
  <c r="AG27" i="7"/>
  <c r="AH27" i="7"/>
  <c r="M26" i="7"/>
  <c r="N26" i="7"/>
  <c r="Y26" i="7"/>
  <c r="Z26" i="7"/>
  <c r="AG26" i="7"/>
  <c r="AH26" i="7"/>
  <c r="M25" i="7"/>
  <c r="N25" i="7"/>
  <c r="Y25" i="7"/>
  <c r="Z25" i="7"/>
  <c r="AG25" i="7"/>
  <c r="AH25" i="7"/>
  <c r="M24" i="7"/>
  <c r="N24" i="7"/>
  <c r="Y24" i="7"/>
  <c r="Z24" i="7"/>
  <c r="AG24" i="7"/>
  <c r="AH24" i="7"/>
  <c r="M23" i="7"/>
  <c r="N23" i="7"/>
  <c r="Y23" i="7"/>
  <c r="Z23" i="7"/>
  <c r="AG23" i="7"/>
  <c r="AH23" i="7"/>
  <c r="M22" i="7"/>
  <c r="N22" i="7"/>
  <c r="Y22" i="7"/>
  <c r="Z22" i="7"/>
  <c r="AG22" i="7"/>
  <c r="AH22" i="7"/>
  <c r="M21" i="7"/>
  <c r="N21" i="7"/>
  <c r="Y21" i="7"/>
  <c r="Z21" i="7"/>
  <c r="AG21" i="7"/>
  <c r="AH21" i="7"/>
  <c r="M20" i="7"/>
  <c r="N20" i="7"/>
  <c r="Y20" i="7"/>
  <c r="Z20" i="7"/>
  <c r="AG20" i="7"/>
  <c r="AH20" i="7"/>
  <c r="M19" i="7"/>
  <c r="N19" i="7"/>
  <c r="Y19" i="7"/>
  <c r="Z19" i="7"/>
  <c r="AG19" i="7"/>
  <c r="AH19" i="7"/>
  <c r="M18" i="7"/>
  <c r="N18" i="7"/>
  <c r="Y18" i="7"/>
  <c r="Z18" i="7"/>
  <c r="AG18" i="7"/>
  <c r="AH18" i="7"/>
  <c r="M17" i="7"/>
  <c r="N17" i="7"/>
  <c r="Y17" i="7"/>
  <c r="Z17" i="7"/>
  <c r="AG17" i="7"/>
  <c r="AH17" i="7"/>
  <c r="M16" i="7"/>
  <c r="N16" i="7"/>
  <c r="Y16" i="7"/>
  <c r="Z16" i="7"/>
  <c r="AG16" i="7"/>
  <c r="AH16" i="7"/>
  <c r="M15" i="7"/>
  <c r="N15" i="7"/>
  <c r="Y15" i="7"/>
  <c r="Z15" i="7"/>
  <c r="AG15" i="7"/>
  <c r="AH15" i="7"/>
  <c r="M14" i="7"/>
  <c r="N14" i="7"/>
  <c r="Y14" i="7"/>
  <c r="Z14" i="7"/>
  <c r="AG14" i="7"/>
  <c r="AH14" i="7"/>
  <c r="M13" i="7"/>
  <c r="N13" i="7"/>
  <c r="Y13" i="7"/>
  <c r="Z13" i="7"/>
  <c r="AG13" i="7"/>
  <c r="AH13" i="7"/>
  <c r="M12" i="7"/>
  <c r="N12" i="7"/>
  <c r="Y12" i="7"/>
  <c r="Z12" i="7"/>
  <c r="AG12" i="7"/>
  <c r="AH12" i="7"/>
  <c r="M11" i="7"/>
  <c r="N11" i="7"/>
  <c r="Y11" i="7"/>
  <c r="Z11" i="7"/>
  <c r="AG11" i="7"/>
  <c r="AH11" i="7"/>
  <c r="M10" i="7"/>
  <c r="N10" i="7"/>
  <c r="Y10" i="7"/>
  <c r="Z10" i="7"/>
  <c r="AG10" i="7"/>
  <c r="AH10" i="7"/>
  <c r="M9" i="7"/>
  <c r="N9" i="7"/>
  <c r="Y9" i="7"/>
  <c r="Z9" i="7"/>
  <c r="AG9" i="7"/>
  <c r="AH9" i="7"/>
  <c r="M8" i="7"/>
  <c r="N8" i="7"/>
  <c r="Y8" i="7"/>
  <c r="Z8" i="7"/>
  <c r="AG8" i="7"/>
  <c r="AH8" i="7"/>
  <c r="M7" i="7"/>
  <c r="N7" i="7"/>
  <c r="Y7" i="7"/>
  <c r="Z7" i="7"/>
  <c r="AG7" i="7"/>
  <c r="AH7" i="7"/>
  <c r="M6" i="7"/>
  <c r="N6" i="7"/>
  <c r="Z6" i="7"/>
  <c r="AG6" i="7"/>
  <c r="AH6" i="7"/>
  <c r="M5" i="7"/>
  <c r="N5" i="7"/>
  <c r="Z5" i="7"/>
  <c r="AG5" i="7"/>
  <c r="AH5" i="7"/>
  <c r="M4" i="7"/>
  <c r="N4" i="7"/>
  <c r="Z4" i="7"/>
  <c r="AG4" i="7"/>
  <c r="AH4" i="7"/>
  <c r="M3" i="7"/>
  <c r="N3" i="7"/>
  <c r="Z3" i="7"/>
  <c r="AG3" i="7"/>
  <c r="AH3" i="7"/>
  <c r="M2" i="7"/>
  <c r="N2" i="7"/>
  <c r="Z2" i="7"/>
  <c r="AG2" i="7"/>
  <c r="AH2" i="7"/>
  <c r="AD25" i="6"/>
  <c r="AE25" i="6"/>
  <c r="AD26" i="6"/>
  <c r="AE26" i="6"/>
  <c r="AD27" i="6"/>
  <c r="AE27" i="6"/>
  <c r="AD28" i="6"/>
  <c r="AE28" i="6"/>
  <c r="AD29" i="6"/>
  <c r="AE29" i="6"/>
  <c r="AD30" i="6"/>
  <c r="AE30" i="6"/>
  <c r="AD31" i="6"/>
  <c r="AE31" i="6"/>
  <c r="AD32" i="6"/>
  <c r="AE32" i="6"/>
  <c r="AD33" i="6"/>
  <c r="AE33" i="6"/>
  <c r="AD34" i="6"/>
  <c r="AE34" i="6"/>
  <c r="AD35" i="6"/>
  <c r="AE35" i="6"/>
  <c r="AD36" i="6"/>
  <c r="AE36" i="6"/>
  <c r="AD37" i="6"/>
  <c r="AE37" i="6"/>
  <c r="AD3" i="6"/>
  <c r="AE3" i="6"/>
  <c r="AD4" i="6"/>
  <c r="AE4" i="6"/>
  <c r="AD5" i="6"/>
  <c r="AE5" i="6"/>
  <c r="AD6" i="6"/>
  <c r="AE6" i="6"/>
  <c r="AD7" i="6"/>
  <c r="AE7" i="6"/>
  <c r="AD8" i="6"/>
  <c r="AE8" i="6"/>
  <c r="AD9" i="6"/>
  <c r="AE9" i="6"/>
  <c r="AD10" i="6"/>
  <c r="AE10" i="6"/>
  <c r="AD11" i="6"/>
  <c r="AE11" i="6"/>
  <c r="AD12" i="6"/>
  <c r="AE12" i="6"/>
  <c r="AD13" i="6"/>
  <c r="AE13" i="6"/>
  <c r="AD14" i="6"/>
  <c r="AE14" i="6"/>
  <c r="AD15" i="6"/>
  <c r="AE15" i="6"/>
  <c r="AD16" i="6"/>
  <c r="AE16" i="6"/>
  <c r="AD17" i="6"/>
  <c r="AE17" i="6"/>
  <c r="AD18" i="6"/>
  <c r="AE18" i="6"/>
  <c r="AD19" i="6"/>
  <c r="AE19" i="6"/>
  <c r="AD20" i="6"/>
  <c r="AE20" i="6"/>
  <c r="AD21" i="6"/>
  <c r="AE21" i="6"/>
  <c r="AD22" i="6"/>
  <c r="AE22" i="6"/>
  <c r="AD23" i="6"/>
  <c r="AE23" i="6"/>
  <c r="AD24" i="6"/>
  <c r="AE24" i="6"/>
  <c r="AE2" i="6"/>
  <c r="AD2" i="6"/>
  <c r="X18" i="6"/>
  <c r="X19" i="6"/>
  <c r="X20" i="6"/>
  <c r="X21" i="6"/>
  <c r="X22" i="6"/>
  <c r="X23" i="6"/>
  <c r="X24" i="6"/>
  <c r="X25" i="6"/>
  <c r="X26" i="6"/>
  <c r="X27" i="6"/>
  <c r="X28" i="6"/>
  <c r="X29" i="6"/>
  <c r="X30" i="6"/>
  <c r="X31" i="6"/>
  <c r="X32" i="6"/>
  <c r="X33" i="6"/>
  <c r="X34" i="6"/>
  <c r="X35" i="6"/>
  <c r="X36" i="6"/>
  <c r="X37" i="6"/>
  <c r="X17" i="6"/>
  <c r="V26" i="6"/>
  <c r="W26" i="6"/>
  <c r="V27" i="6"/>
  <c r="W27" i="6"/>
  <c r="V28" i="6"/>
  <c r="W28" i="6"/>
  <c r="V29" i="6"/>
  <c r="W29" i="6"/>
  <c r="V30" i="6"/>
  <c r="W30" i="6"/>
  <c r="V31" i="6"/>
  <c r="W31" i="6"/>
  <c r="V32" i="6"/>
  <c r="W32" i="6"/>
  <c r="V33" i="6"/>
  <c r="W33" i="6"/>
  <c r="V34" i="6"/>
  <c r="W34" i="6"/>
  <c r="V35" i="6"/>
  <c r="W35" i="6"/>
  <c r="V36" i="6"/>
  <c r="W36" i="6"/>
  <c r="V37" i="6"/>
  <c r="W37" i="6"/>
  <c r="V8" i="6"/>
  <c r="W8" i="6"/>
  <c r="V9" i="6"/>
  <c r="W9" i="6"/>
  <c r="V10" i="6"/>
  <c r="W10" i="6"/>
  <c r="V11" i="6"/>
  <c r="W11" i="6"/>
  <c r="V12" i="6"/>
  <c r="W12" i="6"/>
  <c r="V13" i="6"/>
  <c r="W13" i="6"/>
  <c r="V14" i="6"/>
  <c r="W14" i="6"/>
  <c r="V15" i="6"/>
  <c r="W15" i="6"/>
  <c r="V16" i="6"/>
  <c r="W16" i="6"/>
  <c r="V17" i="6"/>
  <c r="W17" i="6"/>
  <c r="V18" i="6"/>
  <c r="W18" i="6"/>
  <c r="V19" i="6"/>
  <c r="W19" i="6"/>
  <c r="V20" i="6"/>
  <c r="W20" i="6"/>
  <c r="V21" i="6"/>
  <c r="W21" i="6"/>
  <c r="V22" i="6"/>
  <c r="W22" i="6"/>
  <c r="V23" i="6"/>
  <c r="W23" i="6"/>
  <c r="V24" i="6"/>
  <c r="W24" i="6"/>
  <c r="V25" i="6"/>
  <c r="W25" i="6"/>
  <c r="W7" i="6"/>
  <c r="V7" i="6"/>
  <c r="U2" i="6"/>
  <c r="U3" i="6"/>
  <c r="U4" i="6"/>
  <c r="U5" i="6"/>
  <c r="U6" i="6"/>
  <c r="U7" i="6"/>
  <c r="U8" i="6"/>
  <c r="U9" i="6"/>
  <c r="U10" i="6"/>
  <c r="U11" i="6"/>
  <c r="U12" i="6"/>
  <c r="U13" i="6"/>
  <c r="U14" i="6"/>
  <c r="U15" i="6"/>
  <c r="U16" i="6"/>
  <c r="U28" i="6"/>
  <c r="U29" i="6"/>
  <c r="U30" i="6"/>
  <c r="U31" i="6"/>
  <c r="U32" i="6"/>
  <c r="U33" i="6"/>
  <c r="U34" i="6"/>
  <c r="U35" i="6"/>
  <c r="U36" i="6"/>
  <c r="U37" i="6"/>
  <c r="U17" i="6"/>
  <c r="U18" i="6"/>
  <c r="U19" i="6"/>
  <c r="U20" i="6"/>
  <c r="U21" i="6"/>
  <c r="U22" i="6"/>
  <c r="U23" i="6"/>
  <c r="U24" i="6"/>
  <c r="U25" i="6"/>
  <c r="U26" i="6"/>
  <c r="U27" i="6"/>
  <c r="T27" i="6"/>
  <c r="T28" i="6"/>
  <c r="T29" i="6"/>
  <c r="T30" i="6"/>
  <c r="T31" i="6"/>
  <c r="T32" i="6"/>
  <c r="T33" i="6"/>
  <c r="T34" i="6"/>
  <c r="T35" i="6"/>
  <c r="T36" i="6"/>
  <c r="T37" i="6"/>
  <c r="T4" i="6"/>
  <c r="T5" i="6"/>
  <c r="T6" i="6"/>
  <c r="T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3" i="6"/>
  <c r="L26" i="6"/>
  <c r="L27" i="6"/>
  <c r="L28" i="6"/>
  <c r="L29" i="6"/>
  <c r="L30" i="6"/>
  <c r="L31" i="6"/>
  <c r="L32" i="6"/>
  <c r="L33" i="6"/>
  <c r="L34" i="6"/>
  <c r="L35" i="6"/>
  <c r="L36" i="6"/>
  <c r="L37" i="6"/>
  <c r="L3" i="6"/>
  <c r="L4" i="6"/>
  <c r="L5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17" i="6"/>
  <c r="K18" i="6"/>
  <c r="K19" i="6"/>
  <c r="K20" i="6"/>
  <c r="K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I28" i="6"/>
  <c r="I29" i="6"/>
  <c r="I30" i="6"/>
  <c r="I31" i="6"/>
  <c r="I32" i="6"/>
  <c r="I33" i="6"/>
  <c r="I34" i="6"/>
  <c r="I35" i="6"/>
  <c r="I36" i="6"/>
  <c r="I37" i="6"/>
  <c r="I3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" i="6"/>
  <c r="H28" i="6"/>
  <c r="H29" i="6"/>
  <c r="H30" i="6"/>
  <c r="H31" i="6"/>
  <c r="H32" i="6"/>
  <c r="H33" i="6"/>
  <c r="H34" i="6"/>
  <c r="H35" i="6"/>
  <c r="H36" i="6"/>
  <c r="H37" i="6"/>
  <c r="H3" i="6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" i="6"/>
  <c r="M37" i="6"/>
  <c r="N37" i="6"/>
  <c r="Y37" i="6"/>
  <c r="Z37" i="6"/>
  <c r="AG37" i="6"/>
  <c r="AH37" i="6"/>
  <c r="M36" i="6"/>
  <c r="N36" i="6"/>
  <c r="Y36" i="6"/>
  <c r="Z36" i="6"/>
  <c r="AG36" i="6"/>
  <c r="AH36" i="6"/>
  <c r="M35" i="6"/>
  <c r="N35" i="6"/>
  <c r="Y35" i="6"/>
  <c r="Z35" i="6"/>
  <c r="AG35" i="6"/>
  <c r="AH35" i="6"/>
  <c r="M34" i="6"/>
  <c r="N34" i="6"/>
  <c r="Y34" i="6"/>
  <c r="Z34" i="6"/>
  <c r="AG34" i="6"/>
  <c r="AH34" i="6"/>
  <c r="M33" i="6"/>
  <c r="N33" i="6"/>
  <c r="Y33" i="6"/>
  <c r="Z33" i="6"/>
  <c r="AG33" i="6"/>
  <c r="AH33" i="6"/>
  <c r="M32" i="6"/>
  <c r="N32" i="6"/>
  <c r="Y32" i="6"/>
  <c r="Z32" i="6"/>
  <c r="AG32" i="6"/>
  <c r="AH32" i="6"/>
  <c r="M31" i="6"/>
  <c r="N31" i="6"/>
  <c r="Y31" i="6"/>
  <c r="Z31" i="6"/>
  <c r="AG31" i="6"/>
  <c r="AH31" i="6"/>
  <c r="M30" i="6"/>
  <c r="N30" i="6"/>
  <c r="Y30" i="6"/>
  <c r="Z30" i="6"/>
  <c r="AG30" i="6"/>
  <c r="AH30" i="6"/>
  <c r="M29" i="6"/>
  <c r="N29" i="6"/>
  <c r="Y29" i="6"/>
  <c r="Z29" i="6"/>
  <c r="AG29" i="6"/>
  <c r="AH29" i="6"/>
  <c r="M28" i="6"/>
  <c r="N28" i="6"/>
  <c r="Y28" i="6"/>
  <c r="Z28" i="6"/>
  <c r="AG28" i="6"/>
  <c r="AH28" i="6"/>
  <c r="M27" i="6"/>
  <c r="N27" i="6"/>
  <c r="Y27" i="6"/>
  <c r="Z27" i="6"/>
  <c r="AG27" i="6"/>
  <c r="AH27" i="6"/>
  <c r="M26" i="6"/>
  <c r="N26" i="6"/>
  <c r="Y26" i="6"/>
  <c r="Z26" i="6"/>
  <c r="AG26" i="6"/>
  <c r="AH26" i="6"/>
  <c r="M25" i="6"/>
  <c r="N25" i="6"/>
  <c r="Y25" i="6"/>
  <c r="Z25" i="6"/>
  <c r="AG25" i="6"/>
  <c r="AH25" i="6"/>
  <c r="M24" i="6"/>
  <c r="N24" i="6"/>
  <c r="Y24" i="6"/>
  <c r="Z24" i="6"/>
  <c r="AG24" i="6"/>
  <c r="AH24" i="6"/>
  <c r="M23" i="6"/>
  <c r="N23" i="6"/>
  <c r="Y23" i="6"/>
  <c r="Z23" i="6"/>
  <c r="AG23" i="6"/>
  <c r="AH23" i="6"/>
  <c r="M22" i="6"/>
  <c r="N22" i="6"/>
  <c r="Y22" i="6"/>
  <c r="Z22" i="6"/>
  <c r="AG22" i="6"/>
  <c r="AH22" i="6"/>
  <c r="M21" i="6"/>
  <c r="N21" i="6"/>
  <c r="Y21" i="6"/>
  <c r="Z21" i="6"/>
  <c r="AG21" i="6"/>
  <c r="AH21" i="6"/>
  <c r="M20" i="6"/>
  <c r="N20" i="6"/>
  <c r="Y20" i="6"/>
  <c r="Z20" i="6"/>
  <c r="AG20" i="6"/>
  <c r="AH20" i="6"/>
  <c r="M19" i="6"/>
  <c r="N19" i="6"/>
  <c r="Y19" i="6"/>
  <c r="Z19" i="6"/>
  <c r="AG19" i="6"/>
  <c r="AH19" i="6"/>
  <c r="M18" i="6"/>
  <c r="N18" i="6"/>
  <c r="Y18" i="6"/>
  <c r="Z18" i="6"/>
  <c r="AG18" i="6"/>
  <c r="AH18" i="6"/>
  <c r="M17" i="6"/>
  <c r="N17" i="6"/>
  <c r="Y17" i="6"/>
  <c r="Z17" i="6"/>
  <c r="AG17" i="6"/>
  <c r="AH17" i="6"/>
  <c r="M16" i="6"/>
  <c r="N16" i="6"/>
  <c r="Y16" i="6"/>
  <c r="Z16" i="6"/>
  <c r="AG16" i="6"/>
  <c r="AH16" i="6"/>
  <c r="M15" i="6"/>
  <c r="N15" i="6"/>
  <c r="Y15" i="6"/>
  <c r="Z15" i="6"/>
  <c r="AG15" i="6"/>
  <c r="AH15" i="6"/>
  <c r="M14" i="6"/>
  <c r="N14" i="6"/>
  <c r="Y14" i="6"/>
  <c r="Z14" i="6"/>
  <c r="AG14" i="6"/>
  <c r="AH14" i="6"/>
  <c r="M13" i="6"/>
  <c r="N13" i="6"/>
  <c r="Y13" i="6"/>
  <c r="Z13" i="6"/>
  <c r="AG13" i="6"/>
  <c r="AH13" i="6"/>
  <c r="M12" i="6"/>
  <c r="N12" i="6"/>
  <c r="Y12" i="6"/>
  <c r="Z12" i="6"/>
  <c r="AG12" i="6"/>
  <c r="AH12" i="6"/>
  <c r="M11" i="6"/>
  <c r="N11" i="6"/>
  <c r="Y11" i="6"/>
  <c r="Z11" i="6"/>
  <c r="AG11" i="6"/>
  <c r="AH11" i="6"/>
  <c r="M10" i="6"/>
  <c r="N10" i="6"/>
  <c r="Y10" i="6"/>
  <c r="Z10" i="6"/>
  <c r="AG10" i="6"/>
  <c r="AH10" i="6"/>
  <c r="M9" i="6"/>
  <c r="N9" i="6"/>
  <c r="Y9" i="6"/>
  <c r="Z9" i="6"/>
  <c r="AG9" i="6"/>
  <c r="AH9" i="6"/>
  <c r="M8" i="6"/>
  <c r="N8" i="6"/>
  <c r="Y8" i="6"/>
  <c r="Z8" i="6"/>
  <c r="AG8" i="6"/>
  <c r="AH8" i="6"/>
  <c r="M7" i="6"/>
  <c r="N7" i="6"/>
  <c r="Y7" i="6"/>
  <c r="Z7" i="6"/>
  <c r="AG7" i="6"/>
  <c r="AH7" i="6"/>
  <c r="M6" i="6"/>
  <c r="N6" i="6"/>
  <c r="Z6" i="6"/>
  <c r="AG6" i="6"/>
  <c r="AH6" i="6"/>
  <c r="M5" i="6"/>
  <c r="N5" i="6"/>
  <c r="Z5" i="6"/>
  <c r="AG5" i="6"/>
  <c r="AH5" i="6"/>
  <c r="M4" i="6"/>
  <c r="N4" i="6"/>
  <c r="Z4" i="6"/>
  <c r="AG4" i="6"/>
  <c r="AH4" i="6"/>
  <c r="M3" i="6"/>
  <c r="N3" i="6"/>
  <c r="Z3" i="6"/>
  <c r="AG3" i="6"/>
  <c r="AH3" i="6"/>
  <c r="M2" i="6"/>
  <c r="N2" i="6"/>
  <c r="Z2" i="6"/>
  <c r="AG2" i="6"/>
  <c r="AH2" i="6"/>
  <c r="AF20" i="38"/>
  <c r="AF21" i="38"/>
  <c r="AF22" i="38"/>
  <c r="AF23" i="38"/>
  <c r="AF24" i="38"/>
  <c r="AF25" i="38"/>
  <c r="AF26" i="38"/>
  <c r="AF27" i="38"/>
  <c r="AF28" i="38"/>
  <c r="AF29" i="38"/>
  <c r="AF30" i="38"/>
  <c r="AF31" i="38"/>
  <c r="AF32" i="38"/>
  <c r="AF33" i="38"/>
  <c r="AF34" i="38"/>
  <c r="AF35" i="38"/>
  <c r="AF36" i="38"/>
  <c r="AF37" i="38"/>
  <c r="AF3" i="38"/>
  <c r="AF4" i="38"/>
  <c r="AF5" i="38"/>
  <c r="AF6" i="38"/>
  <c r="AF7" i="38"/>
  <c r="AF8" i="38"/>
  <c r="AF9" i="38"/>
  <c r="AF10" i="38"/>
  <c r="AF11" i="38"/>
  <c r="AF12" i="38"/>
  <c r="AF13" i="38"/>
  <c r="AF14" i="38"/>
  <c r="AF15" i="38"/>
  <c r="AF16" i="38"/>
  <c r="AF17" i="38"/>
  <c r="AF18" i="38"/>
  <c r="AF19" i="38"/>
  <c r="AD28" i="38"/>
  <c r="AE28" i="38"/>
  <c r="AD29" i="38"/>
  <c r="AE29" i="38"/>
  <c r="AD30" i="38"/>
  <c r="AE30" i="38"/>
  <c r="AD31" i="38"/>
  <c r="AE31" i="38"/>
  <c r="AD32" i="38"/>
  <c r="AE32" i="38"/>
  <c r="AD33" i="38"/>
  <c r="AE33" i="38"/>
  <c r="AD34" i="38"/>
  <c r="AE34" i="38"/>
  <c r="AD35" i="38"/>
  <c r="AE35" i="38"/>
  <c r="AD36" i="38"/>
  <c r="AE36" i="38"/>
  <c r="AD37" i="38"/>
  <c r="AE37" i="38"/>
  <c r="AD3" i="38"/>
  <c r="AE3" i="38"/>
  <c r="AD4" i="38"/>
  <c r="AE4" i="38"/>
  <c r="AD5" i="38"/>
  <c r="AE5" i="38"/>
  <c r="AD6" i="38"/>
  <c r="AE6" i="38"/>
  <c r="AD7" i="38"/>
  <c r="AE7" i="38"/>
  <c r="AD8" i="38"/>
  <c r="AE8" i="38"/>
  <c r="AD9" i="38"/>
  <c r="AE9" i="38"/>
  <c r="AD10" i="38"/>
  <c r="AE10" i="38"/>
  <c r="AD11" i="38"/>
  <c r="AE11" i="38"/>
  <c r="AD12" i="38"/>
  <c r="AE12" i="38"/>
  <c r="AD13" i="38"/>
  <c r="AE13" i="38"/>
  <c r="AD14" i="38"/>
  <c r="AE14" i="38"/>
  <c r="AD15" i="38"/>
  <c r="AE15" i="38"/>
  <c r="AD16" i="38"/>
  <c r="AE16" i="38"/>
  <c r="AD17" i="38"/>
  <c r="AE17" i="38"/>
  <c r="AD18" i="38"/>
  <c r="AE18" i="38"/>
  <c r="AD19" i="38"/>
  <c r="AE19" i="38"/>
  <c r="AD20" i="38"/>
  <c r="AE20" i="38"/>
  <c r="AD21" i="38"/>
  <c r="AE21" i="38"/>
  <c r="AD22" i="38"/>
  <c r="AE22" i="38"/>
  <c r="AD23" i="38"/>
  <c r="AE23" i="38"/>
  <c r="AD24" i="38"/>
  <c r="AE24" i="38"/>
  <c r="AD25" i="38"/>
  <c r="AE25" i="38"/>
  <c r="AD26" i="38"/>
  <c r="AE26" i="38"/>
  <c r="AD27" i="38"/>
  <c r="AE27" i="38"/>
  <c r="AE2" i="38"/>
  <c r="AD2" i="38"/>
  <c r="X5" i="38"/>
  <c r="X6" i="38"/>
  <c r="X7" i="38"/>
  <c r="X8" i="38"/>
  <c r="X9" i="38"/>
  <c r="X10" i="38"/>
  <c r="X11" i="38"/>
  <c r="X12" i="38"/>
  <c r="X13" i="38"/>
  <c r="X14" i="38"/>
  <c r="X15" i="38"/>
  <c r="X16" i="38"/>
  <c r="X17" i="38"/>
  <c r="X18" i="38"/>
  <c r="X19" i="38"/>
  <c r="X21" i="38"/>
  <c r="X22" i="38"/>
  <c r="X23" i="38"/>
  <c r="X24" i="38"/>
  <c r="X25" i="38"/>
  <c r="X26" i="38"/>
  <c r="X27" i="38"/>
  <c r="X28" i="38"/>
  <c r="X29" i="38"/>
  <c r="X31" i="38"/>
  <c r="X32" i="38"/>
  <c r="X33" i="38"/>
  <c r="X34" i="38"/>
  <c r="X35" i="38"/>
  <c r="X36" i="38"/>
  <c r="X37" i="38"/>
  <c r="X20" i="38"/>
  <c r="V26" i="38"/>
  <c r="W26" i="38"/>
  <c r="V27" i="38"/>
  <c r="W27" i="38"/>
  <c r="V28" i="38"/>
  <c r="W28" i="38"/>
  <c r="V29" i="38"/>
  <c r="W29" i="38"/>
  <c r="V30" i="38"/>
  <c r="W30" i="38"/>
  <c r="V31" i="38"/>
  <c r="W31" i="38"/>
  <c r="V32" i="38"/>
  <c r="W32" i="38"/>
  <c r="V33" i="38"/>
  <c r="W33" i="38"/>
  <c r="V34" i="38"/>
  <c r="W34" i="38"/>
  <c r="V35" i="38"/>
  <c r="W35" i="38"/>
  <c r="V36" i="38"/>
  <c r="W36" i="38"/>
  <c r="V37" i="38"/>
  <c r="W37" i="38"/>
  <c r="V8" i="38"/>
  <c r="W8" i="38"/>
  <c r="V9" i="38"/>
  <c r="W9" i="38"/>
  <c r="V10" i="38"/>
  <c r="W10" i="38"/>
  <c r="V11" i="38"/>
  <c r="W11" i="38"/>
  <c r="V12" i="38"/>
  <c r="W12" i="38"/>
  <c r="V13" i="38"/>
  <c r="W13" i="38"/>
  <c r="V14" i="38"/>
  <c r="W14" i="38"/>
  <c r="V15" i="38"/>
  <c r="W15" i="38"/>
  <c r="V16" i="38"/>
  <c r="W16" i="38"/>
  <c r="V17" i="38"/>
  <c r="W17" i="38"/>
  <c r="V18" i="38"/>
  <c r="W18" i="38"/>
  <c r="V19" i="38"/>
  <c r="W19" i="38"/>
  <c r="V20" i="38"/>
  <c r="W20" i="38"/>
  <c r="V21" i="38"/>
  <c r="W21" i="38"/>
  <c r="V22" i="38"/>
  <c r="W22" i="38"/>
  <c r="V23" i="38"/>
  <c r="W23" i="38"/>
  <c r="V24" i="38"/>
  <c r="W24" i="38"/>
  <c r="V25" i="38"/>
  <c r="W25" i="38"/>
  <c r="W7" i="38"/>
  <c r="V7" i="38"/>
  <c r="T3" i="38"/>
  <c r="U3" i="38"/>
  <c r="Z3" i="38"/>
  <c r="T4" i="38"/>
  <c r="U4" i="38"/>
  <c r="Z4" i="38"/>
  <c r="T5" i="38"/>
  <c r="U5" i="38"/>
  <c r="Z5" i="38"/>
  <c r="T6" i="38"/>
  <c r="U6" i="38"/>
  <c r="Z6" i="38"/>
  <c r="Y7" i="38"/>
  <c r="T7" i="38"/>
  <c r="U7" i="38"/>
  <c r="Z7" i="38"/>
  <c r="Y8" i="38"/>
  <c r="T8" i="38"/>
  <c r="U8" i="38"/>
  <c r="Z8" i="38"/>
  <c r="Y9" i="38"/>
  <c r="T9" i="38"/>
  <c r="U9" i="38"/>
  <c r="Z9" i="38"/>
  <c r="Y10" i="38"/>
  <c r="T10" i="38"/>
  <c r="U10" i="38"/>
  <c r="Z10" i="38"/>
  <c r="Y11" i="38"/>
  <c r="T11" i="38"/>
  <c r="U11" i="38"/>
  <c r="Z11" i="38"/>
  <c r="Y12" i="38"/>
  <c r="T12" i="38"/>
  <c r="U12" i="38"/>
  <c r="Z12" i="38"/>
  <c r="Y13" i="38"/>
  <c r="T13" i="38"/>
  <c r="U13" i="38"/>
  <c r="Z13" i="38"/>
  <c r="Y14" i="38"/>
  <c r="T14" i="38"/>
  <c r="U14" i="38"/>
  <c r="Z14" i="38"/>
  <c r="Y15" i="38"/>
  <c r="T15" i="38"/>
  <c r="U15" i="38"/>
  <c r="Z15" i="38"/>
  <c r="Y16" i="38"/>
  <c r="T16" i="38"/>
  <c r="U16" i="38"/>
  <c r="Z16" i="38"/>
  <c r="T20" i="38"/>
  <c r="U20" i="38"/>
  <c r="T21" i="38"/>
  <c r="U21" i="38"/>
  <c r="T22" i="38"/>
  <c r="U22" i="38"/>
  <c r="T23" i="38"/>
  <c r="U23" i="38"/>
  <c r="T24" i="38"/>
  <c r="U24" i="38"/>
  <c r="T25" i="38"/>
  <c r="U25" i="38"/>
  <c r="T26" i="38"/>
  <c r="U26" i="38"/>
  <c r="T27" i="38"/>
  <c r="U27" i="38"/>
  <c r="T28" i="38"/>
  <c r="U28" i="38"/>
  <c r="T29" i="38"/>
  <c r="U29" i="38"/>
  <c r="T30" i="38"/>
  <c r="U30" i="38"/>
  <c r="T31" i="38"/>
  <c r="U31" i="38"/>
  <c r="T32" i="38"/>
  <c r="U32" i="38"/>
  <c r="T33" i="38"/>
  <c r="U33" i="38"/>
  <c r="T34" i="38"/>
  <c r="U34" i="38"/>
  <c r="T35" i="38"/>
  <c r="U35" i="38"/>
  <c r="T36" i="38"/>
  <c r="U36" i="38"/>
  <c r="T37" i="38"/>
  <c r="U37" i="38"/>
  <c r="T17" i="38"/>
  <c r="U17" i="38"/>
  <c r="T18" i="38"/>
  <c r="U18" i="38"/>
  <c r="T19" i="38"/>
  <c r="U19" i="38"/>
  <c r="U2" i="38"/>
  <c r="L31" i="38"/>
  <c r="L32" i="38"/>
  <c r="L33" i="38"/>
  <c r="L34" i="38"/>
  <c r="L35" i="38"/>
  <c r="L36" i="38"/>
  <c r="L37" i="38"/>
  <c r="L3" i="38"/>
  <c r="L4" i="38"/>
  <c r="L5" i="38"/>
  <c r="L6" i="38"/>
  <c r="L7" i="38"/>
  <c r="L8" i="38"/>
  <c r="L9" i="38"/>
  <c r="L10" i="38"/>
  <c r="L11" i="38"/>
  <c r="L12" i="38"/>
  <c r="L13" i="38"/>
  <c r="L14" i="38"/>
  <c r="L15" i="38"/>
  <c r="L16" i="38"/>
  <c r="L17" i="38"/>
  <c r="L18" i="38"/>
  <c r="L19" i="38"/>
  <c r="L20" i="38"/>
  <c r="L21" i="38"/>
  <c r="L22" i="38"/>
  <c r="L23" i="38"/>
  <c r="L24" i="38"/>
  <c r="L25" i="38"/>
  <c r="L26" i="38"/>
  <c r="L27" i="38"/>
  <c r="L28" i="38"/>
  <c r="L29" i="38"/>
  <c r="L30" i="38"/>
  <c r="L2" i="38"/>
  <c r="K28" i="38"/>
  <c r="K29" i="38"/>
  <c r="K30" i="38"/>
  <c r="K31" i="38"/>
  <c r="K32" i="38"/>
  <c r="K33" i="38"/>
  <c r="K34" i="38"/>
  <c r="K35" i="38"/>
  <c r="K36" i="38"/>
  <c r="K37" i="38"/>
  <c r="K3" i="38"/>
  <c r="K4" i="38"/>
  <c r="K5" i="38"/>
  <c r="K6" i="38"/>
  <c r="K7" i="38"/>
  <c r="K8" i="38"/>
  <c r="K9" i="38"/>
  <c r="K10" i="38"/>
  <c r="K11" i="38"/>
  <c r="K12" i="38"/>
  <c r="K13" i="38"/>
  <c r="K14" i="38"/>
  <c r="K15" i="38"/>
  <c r="K16" i="38"/>
  <c r="K17" i="38"/>
  <c r="K18" i="38"/>
  <c r="K19" i="38"/>
  <c r="K20" i="38"/>
  <c r="K21" i="38"/>
  <c r="K22" i="38"/>
  <c r="K23" i="38"/>
  <c r="K24" i="38"/>
  <c r="K25" i="38"/>
  <c r="K26" i="38"/>
  <c r="K27" i="38"/>
  <c r="K2" i="38"/>
  <c r="J28" i="38"/>
  <c r="J29" i="38"/>
  <c r="J30" i="38"/>
  <c r="J31" i="38"/>
  <c r="J32" i="38"/>
  <c r="J33" i="38"/>
  <c r="J34" i="38"/>
  <c r="J35" i="38"/>
  <c r="J36" i="38"/>
  <c r="J37" i="38"/>
  <c r="J3" i="38"/>
  <c r="J4" i="38"/>
  <c r="J5" i="38"/>
  <c r="J6" i="38"/>
  <c r="J7" i="38"/>
  <c r="J8" i="38"/>
  <c r="J9" i="38"/>
  <c r="J10" i="38"/>
  <c r="J11" i="38"/>
  <c r="J12" i="38"/>
  <c r="J13" i="38"/>
  <c r="J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" i="38"/>
  <c r="H26" i="38"/>
  <c r="I26" i="38"/>
  <c r="H27" i="38"/>
  <c r="I27" i="38"/>
  <c r="H28" i="38"/>
  <c r="I28" i="38"/>
  <c r="H29" i="38"/>
  <c r="I29" i="38"/>
  <c r="H30" i="38"/>
  <c r="I30" i="38"/>
  <c r="H31" i="38"/>
  <c r="I31" i="38"/>
  <c r="H32" i="38"/>
  <c r="I32" i="38"/>
  <c r="H33" i="38"/>
  <c r="I33" i="38"/>
  <c r="H34" i="38"/>
  <c r="I34" i="38"/>
  <c r="H35" i="38"/>
  <c r="I35" i="38"/>
  <c r="H36" i="38"/>
  <c r="I36" i="38"/>
  <c r="H37" i="38"/>
  <c r="I37" i="38"/>
  <c r="H3" i="38"/>
  <c r="H4" i="38"/>
  <c r="H5" i="38"/>
  <c r="H6" i="38"/>
  <c r="H7" i="38"/>
  <c r="I7" i="38"/>
  <c r="H8" i="38"/>
  <c r="I8" i="38"/>
  <c r="H9" i="38"/>
  <c r="I9" i="38"/>
  <c r="H10" i="38"/>
  <c r="I10" i="38"/>
  <c r="H11" i="38"/>
  <c r="I11" i="38"/>
  <c r="H12" i="38"/>
  <c r="I12" i="38"/>
  <c r="H13" i="38"/>
  <c r="I13" i="38"/>
  <c r="H14" i="38"/>
  <c r="I14" i="38"/>
  <c r="H15" i="38"/>
  <c r="H16" i="38"/>
  <c r="H17" i="38"/>
  <c r="H18" i="38"/>
  <c r="H19" i="38"/>
  <c r="H20" i="38"/>
  <c r="I20" i="38"/>
  <c r="H21" i="38"/>
  <c r="I21" i="38"/>
  <c r="H22" i="38"/>
  <c r="I22" i="38"/>
  <c r="H23" i="38"/>
  <c r="I23" i="38"/>
  <c r="H24" i="38"/>
  <c r="I24" i="38"/>
  <c r="H25" i="38"/>
  <c r="I25" i="38"/>
  <c r="H2" i="38"/>
  <c r="M37" i="38"/>
  <c r="N37" i="38"/>
  <c r="Y37" i="38"/>
  <c r="Z37" i="38"/>
  <c r="AG37" i="38"/>
  <c r="AH37" i="38"/>
  <c r="M36" i="38"/>
  <c r="N36" i="38"/>
  <c r="Y36" i="38"/>
  <c r="Z36" i="38"/>
  <c r="AG36" i="38"/>
  <c r="AH36" i="38"/>
  <c r="M35" i="38"/>
  <c r="N35" i="38"/>
  <c r="Y35" i="38"/>
  <c r="Z35" i="38"/>
  <c r="AG35" i="38"/>
  <c r="AH35" i="38"/>
  <c r="M34" i="38"/>
  <c r="N34" i="38"/>
  <c r="Y34" i="38"/>
  <c r="Z34" i="38"/>
  <c r="AG34" i="38"/>
  <c r="AH34" i="38"/>
  <c r="M33" i="38"/>
  <c r="N33" i="38"/>
  <c r="Y33" i="38"/>
  <c r="Z33" i="38"/>
  <c r="AG33" i="38"/>
  <c r="AH33" i="38"/>
  <c r="M32" i="38"/>
  <c r="N32" i="38"/>
  <c r="Y32" i="38"/>
  <c r="Z32" i="38"/>
  <c r="AG32" i="38"/>
  <c r="AH32" i="38"/>
  <c r="M31" i="38"/>
  <c r="N31" i="38"/>
  <c r="Y31" i="38"/>
  <c r="Z31" i="38"/>
  <c r="AG31" i="38"/>
  <c r="AH31" i="38"/>
  <c r="M30" i="38"/>
  <c r="N30" i="38"/>
  <c r="Y30" i="38"/>
  <c r="Z30" i="38"/>
  <c r="AG30" i="38"/>
  <c r="AH30" i="38"/>
  <c r="M29" i="38"/>
  <c r="N29" i="38"/>
  <c r="Y29" i="38"/>
  <c r="Z29" i="38"/>
  <c r="AG29" i="38"/>
  <c r="AH29" i="38"/>
  <c r="M28" i="38"/>
  <c r="N28" i="38"/>
  <c r="Y28" i="38"/>
  <c r="Z28" i="38"/>
  <c r="AG28" i="38"/>
  <c r="AH28" i="38"/>
  <c r="M27" i="38"/>
  <c r="N27" i="38"/>
  <c r="Y27" i="38"/>
  <c r="Z27" i="38"/>
  <c r="AG27" i="38"/>
  <c r="AH27" i="38"/>
  <c r="M26" i="38"/>
  <c r="N26" i="38"/>
  <c r="Y26" i="38"/>
  <c r="Z26" i="38"/>
  <c r="AG26" i="38"/>
  <c r="AH26" i="38"/>
  <c r="M25" i="38"/>
  <c r="N25" i="38"/>
  <c r="Y25" i="38"/>
  <c r="Z25" i="38"/>
  <c r="AG25" i="38"/>
  <c r="AH25" i="38"/>
  <c r="M24" i="38"/>
  <c r="N24" i="38"/>
  <c r="Y24" i="38"/>
  <c r="Z24" i="38"/>
  <c r="AG24" i="38"/>
  <c r="AH24" i="38"/>
  <c r="M23" i="38"/>
  <c r="N23" i="38"/>
  <c r="Y23" i="38"/>
  <c r="Z23" i="38"/>
  <c r="AG23" i="38"/>
  <c r="AH23" i="38"/>
  <c r="M22" i="38"/>
  <c r="N22" i="38"/>
  <c r="Y22" i="38"/>
  <c r="Z22" i="38"/>
  <c r="AG22" i="38"/>
  <c r="AH22" i="38"/>
  <c r="M21" i="38"/>
  <c r="N21" i="38"/>
  <c r="Y21" i="38"/>
  <c r="Z21" i="38"/>
  <c r="AG21" i="38"/>
  <c r="AH21" i="38"/>
  <c r="M20" i="38"/>
  <c r="N20" i="38"/>
  <c r="Y20" i="38"/>
  <c r="Z20" i="38"/>
  <c r="AG20" i="38"/>
  <c r="AH20" i="38"/>
  <c r="M19" i="38"/>
  <c r="N19" i="38"/>
  <c r="Y19" i="38"/>
  <c r="Z19" i="38"/>
  <c r="AG19" i="38"/>
  <c r="AH19" i="38"/>
  <c r="M18" i="38"/>
  <c r="N18" i="38"/>
  <c r="Y18" i="38"/>
  <c r="Z18" i="38"/>
  <c r="AG18" i="38"/>
  <c r="AH18" i="38"/>
  <c r="M17" i="38"/>
  <c r="N17" i="38"/>
  <c r="Y17" i="38"/>
  <c r="Z17" i="38"/>
  <c r="AG17" i="38"/>
  <c r="AH17" i="38"/>
  <c r="M16" i="38"/>
  <c r="N16" i="38"/>
  <c r="AG16" i="38"/>
  <c r="AH16" i="38"/>
  <c r="M15" i="38"/>
  <c r="N15" i="38"/>
  <c r="AG15" i="38"/>
  <c r="AH15" i="38"/>
  <c r="M14" i="38"/>
  <c r="N14" i="38"/>
  <c r="AG14" i="38"/>
  <c r="AH14" i="38"/>
  <c r="M13" i="38"/>
  <c r="N13" i="38"/>
  <c r="AG13" i="38"/>
  <c r="AH13" i="38"/>
  <c r="M12" i="38"/>
  <c r="N12" i="38"/>
  <c r="AG12" i="38"/>
  <c r="AH12" i="38"/>
  <c r="M11" i="38"/>
  <c r="N11" i="38"/>
  <c r="AG11" i="38"/>
  <c r="AH11" i="38"/>
  <c r="M10" i="38"/>
  <c r="N10" i="38"/>
  <c r="AG10" i="38"/>
  <c r="AH10" i="38"/>
  <c r="M9" i="38"/>
  <c r="N9" i="38"/>
  <c r="AG9" i="38"/>
  <c r="AH9" i="38"/>
  <c r="M8" i="38"/>
  <c r="N8" i="38"/>
  <c r="AG8" i="38"/>
  <c r="AH8" i="38"/>
  <c r="M7" i="38"/>
  <c r="N7" i="38"/>
  <c r="AG7" i="38"/>
  <c r="AH7" i="38"/>
  <c r="M6" i="38"/>
  <c r="N6" i="38"/>
  <c r="AG6" i="38"/>
  <c r="AH6" i="38"/>
  <c r="M5" i="38"/>
  <c r="N5" i="38"/>
  <c r="AG5" i="38"/>
  <c r="AH5" i="38"/>
  <c r="M4" i="38"/>
  <c r="N4" i="38"/>
  <c r="AG4" i="38"/>
  <c r="AH4" i="38"/>
  <c r="M3" i="38"/>
  <c r="N3" i="38"/>
  <c r="AG3" i="38"/>
  <c r="AH3" i="38"/>
  <c r="M2" i="38"/>
  <c r="N2" i="38"/>
  <c r="Z2" i="38"/>
  <c r="AG2" i="38"/>
  <c r="AH2" i="38"/>
  <c r="V36" i="18"/>
  <c r="W36" i="18"/>
  <c r="V37" i="18"/>
  <c r="W37" i="18"/>
  <c r="L36" i="18"/>
  <c r="L37" i="18"/>
  <c r="AF37" i="15"/>
  <c r="W37" i="15"/>
  <c r="V37" i="15"/>
  <c r="W36" i="15"/>
  <c r="V36" i="15"/>
  <c r="L37" i="15"/>
  <c r="L36" i="15"/>
  <c r="I37" i="15"/>
  <c r="AF37" i="2"/>
  <c r="W37" i="2"/>
  <c r="V37" i="2"/>
  <c r="W36" i="2"/>
  <c r="V36" i="2"/>
  <c r="U37" i="2"/>
  <c r="AF37" i="39"/>
  <c r="L36" i="39"/>
  <c r="L37" i="39"/>
  <c r="V36" i="39"/>
  <c r="W36" i="39"/>
  <c r="V37" i="39"/>
  <c r="W37" i="39"/>
  <c r="U37" i="39"/>
  <c r="J28" i="39"/>
  <c r="K28" i="39"/>
  <c r="L28" i="39"/>
  <c r="J29" i="39"/>
  <c r="K29" i="39"/>
  <c r="L29" i="39"/>
  <c r="J30" i="39"/>
  <c r="K30" i="39"/>
  <c r="L30" i="39"/>
  <c r="J31" i="39"/>
  <c r="K31" i="39"/>
  <c r="L31" i="39"/>
  <c r="J32" i="39"/>
  <c r="K32" i="39"/>
  <c r="L32" i="39"/>
  <c r="J33" i="39"/>
  <c r="K33" i="39"/>
  <c r="L33" i="39"/>
  <c r="J34" i="39"/>
  <c r="K34" i="39"/>
  <c r="L34" i="39"/>
  <c r="J35" i="39"/>
  <c r="K35" i="39"/>
  <c r="L35" i="39"/>
  <c r="J36" i="39"/>
  <c r="K36" i="39"/>
  <c r="J37" i="39"/>
  <c r="K37" i="39"/>
  <c r="J3" i="39"/>
  <c r="K3" i="39"/>
  <c r="L3" i="39"/>
  <c r="J4" i="39"/>
  <c r="K4" i="39"/>
  <c r="L4" i="39"/>
  <c r="J5" i="39"/>
  <c r="K5" i="39"/>
  <c r="L5" i="39"/>
  <c r="J6" i="39"/>
  <c r="K6" i="39"/>
  <c r="L6" i="39"/>
  <c r="J7" i="39"/>
  <c r="K7" i="39"/>
  <c r="L7" i="39"/>
  <c r="J8" i="39"/>
  <c r="K8" i="39"/>
  <c r="L8" i="39"/>
  <c r="J9" i="39"/>
  <c r="K9" i="39"/>
  <c r="L9" i="39"/>
  <c r="J10" i="39"/>
  <c r="K10" i="39"/>
  <c r="L10" i="39"/>
  <c r="J11" i="39"/>
  <c r="K11" i="39"/>
  <c r="L11" i="39"/>
  <c r="J12" i="39"/>
  <c r="K12" i="39"/>
  <c r="L12" i="39"/>
  <c r="J13" i="39"/>
  <c r="K13" i="39"/>
  <c r="L13" i="39"/>
  <c r="J14" i="39"/>
  <c r="K14" i="39"/>
  <c r="L14" i="39"/>
  <c r="J15" i="39"/>
  <c r="K15" i="39"/>
  <c r="L15" i="39"/>
  <c r="J16" i="39"/>
  <c r="K16" i="39"/>
  <c r="L16" i="39"/>
  <c r="J17" i="39"/>
  <c r="K17" i="39"/>
  <c r="L17" i="39"/>
  <c r="J18" i="39"/>
  <c r="K18" i="39"/>
  <c r="L18" i="39"/>
  <c r="J19" i="39"/>
  <c r="K19" i="39"/>
  <c r="L19" i="39"/>
  <c r="J20" i="39"/>
  <c r="K20" i="39"/>
  <c r="L20" i="39"/>
  <c r="J21" i="39"/>
  <c r="K21" i="39"/>
  <c r="L21" i="39"/>
  <c r="J22" i="39"/>
  <c r="K22" i="39"/>
  <c r="L22" i="39"/>
  <c r="J23" i="39"/>
  <c r="K23" i="39"/>
  <c r="L23" i="39"/>
  <c r="J24" i="39"/>
  <c r="K24" i="39"/>
  <c r="L24" i="39"/>
  <c r="J25" i="39"/>
  <c r="K25" i="39"/>
  <c r="L25" i="39"/>
  <c r="J26" i="39"/>
  <c r="K26" i="39"/>
  <c r="L26" i="39"/>
  <c r="J27" i="39"/>
  <c r="K27" i="39"/>
  <c r="L27" i="39"/>
  <c r="L2" i="39"/>
  <c r="K2" i="39"/>
  <c r="J2" i="39"/>
  <c r="Y7" i="39"/>
  <c r="Y8" i="39"/>
  <c r="Y9" i="39"/>
  <c r="Y10" i="39"/>
  <c r="Y11" i="39"/>
  <c r="Y36" i="39"/>
  <c r="Y37" i="39"/>
  <c r="X21" i="39"/>
  <c r="X22" i="39"/>
  <c r="X23" i="39"/>
  <c r="X24" i="39"/>
  <c r="X25" i="39"/>
  <c r="X26" i="39"/>
  <c r="X27" i="39"/>
  <c r="X28" i="39"/>
  <c r="X29" i="39"/>
  <c r="X30" i="39"/>
  <c r="X31" i="39"/>
  <c r="X32" i="39"/>
  <c r="X33" i="39"/>
  <c r="X34" i="39"/>
  <c r="X35" i="39"/>
  <c r="X36" i="39"/>
  <c r="X37" i="39"/>
  <c r="X20" i="39"/>
  <c r="V29" i="39"/>
  <c r="W29" i="39"/>
  <c r="V30" i="39"/>
  <c r="W30" i="39"/>
  <c r="V31" i="39"/>
  <c r="W31" i="39"/>
  <c r="V32" i="39"/>
  <c r="W32" i="39"/>
  <c r="V33" i="39"/>
  <c r="W33" i="39"/>
  <c r="V34" i="39"/>
  <c r="W34" i="39"/>
  <c r="V35" i="39"/>
  <c r="W35" i="39"/>
  <c r="V8" i="39"/>
  <c r="W8" i="39"/>
  <c r="V9" i="39"/>
  <c r="W9" i="39"/>
  <c r="V10" i="39"/>
  <c r="W10" i="39"/>
  <c r="V11" i="39"/>
  <c r="W11" i="39"/>
  <c r="V12" i="39"/>
  <c r="W12" i="39"/>
  <c r="V13" i="39"/>
  <c r="W13" i="39"/>
  <c r="V14" i="39"/>
  <c r="W14" i="39"/>
  <c r="V15" i="39"/>
  <c r="W15" i="39"/>
  <c r="V16" i="39"/>
  <c r="W16" i="39"/>
  <c r="V17" i="39"/>
  <c r="W17" i="39"/>
  <c r="V18" i="39"/>
  <c r="W18" i="39"/>
  <c r="V19" i="39"/>
  <c r="W19" i="39"/>
  <c r="V20" i="39"/>
  <c r="W20" i="39"/>
  <c r="V21" i="39"/>
  <c r="W21" i="39"/>
  <c r="V22" i="39"/>
  <c r="W22" i="39"/>
  <c r="V23" i="39"/>
  <c r="W23" i="39"/>
  <c r="V24" i="39"/>
  <c r="W24" i="39"/>
  <c r="V25" i="39"/>
  <c r="W25" i="39"/>
  <c r="V26" i="39"/>
  <c r="W26" i="39"/>
  <c r="V27" i="39"/>
  <c r="W27" i="39"/>
  <c r="V28" i="39"/>
  <c r="W28" i="39"/>
  <c r="W7" i="39"/>
  <c r="V7" i="39"/>
  <c r="U2" i="39"/>
  <c r="U22" i="39"/>
  <c r="U23" i="39"/>
  <c r="U24" i="39"/>
  <c r="U25" i="39"/>
  <c r="U26" i="39"/>
  <c r="U27" i="39"/>
  <c r="U28" i="39"/>
  <c r="U29" i="39"/>
  <c r="U30" i="39"/>
  <c r="U31" i="39"/>
  <c r="U32" i="39"/>
  <c r="U33" i="39"/>
  <c r="U34" i="39"/>
  <c r="U35" i="39"/>
  <c r="U36" i="39"/>
  <c r="U21" i="39"/>
  <c r="T27" i="39"/>
  <c r="T28" i="39"/>
  <c r="T29" i="39"/>
  <c r="T30" i="39"/>
  <c r="T31" i="39"/>
  <c r="T32" i="39"/>
  <c r="T33" i="39"/>
  <c r="T34" i="39"/>
  <c r="T35" i="39"/>
  <c r="T36" i="39"/>
  <c r="T37" i="39"/>
  <c r="T3" i="39"/>
  <c r="T4" i="39"/>
  <c r="T5" i="39"/>
  <c r="T6" i="39"/>
  <c r="T7" i="39"/>
  <c r="T8" i="39"/>
  <c r="T9" i="39"/>
  <c r="T10" i="39"/>
  <c r="T11" i="39"/>
  <c r="T12" i="39"/>
  <c r="T13" i="39"/>
  <c r="T14" i="39"/>
  <c r="T15" i="39"/>
  <c r="T16" i="39"/>
  <c r="T17" i="39"/>
  <c r="T18" i="39"/>
  <c r="T19" i="39"/>
  <c r="T20" i="39"/>
  <c r="T21" i="39"/>
  <c r="T22" i="39"/>
  <c r="T23" i="39"/>
  <c r="T24" i="39"/>
  <c r="T25" i="39"/>
  <c r="T26" i="39"/>
  <c r="T2" i="39"/>
  <c r="I17" i="39"/>
  <c r="I31" i="39"/>
  <c r="I32" i="39"/>
  <c r="I33" i="39"/>
  <c r="I34" i="39"/>
  <c r="I35" i="39"/>
  <c r="I36" i="39"/>
  <c r="I37" i="39"/>
  <c r="I3" i="39"/>
  <c r="I4" i="39"/>
  <c r="I5" i="39"/>
  <c r="I8" i="39"/>
  <c r="I9" i="39"/>
  <c r="I10" i="39"/>
  <c r="I11" i="39"/>
  <c r="I12" i="39"/>
  <c r="I13" i="39"/>
  <c r="I18" i="39"/>
  <c r="I20" i="39"/>
  <c r="I21" i="39"/>
  <c r="I22" i="39"/>
  <c r="I23" i="39"/>
  <c r="I24" i="39"/>
  <c r="I25" i="39"/>
  <c r="I26" i="39"/>
  <c r="I27" i="39"/>
  <c r="I28" i="39"/>
  <c r="I29" i="39"/>
  <c r="I30" i="39"/>
  <c r="I2" i="39"/>
  <c r="H28" i="39"/>
  <c r="H29" i="39"/>
  <c r="H30" i="39"/>
  <c r="H31" i="39"/>
  <c r="H32" i="39"/>
  <c r="H33" i="39"/>
  <c r="H34" i="39"/>
  <c r="H35" i="39"/>
  <c r="H36" i="39"/>
  <c r="H37" i="39"/>
  <c r="H3" i="39"/>
  <c r="H4" i="39"/>
  <c r="H5" i="39"/>
  <c r="H6" i="39"/>
  <c r="H7" i="39"/>
  <c r="H8" i="39"/>
  <c r="H9" i="39"/>
  <c r="H10" i="39"/>
  <c r="H11" i="39"/>
  <c r="H12" i="39"/>
  <c r="H13" i="39"/>
  <c r="H14" i="39"/>
  <c r="H15" i="39"/>
  <c r="H16" i="39"/>
  <c r="H17" i="39"/>
  <c r="H18" i="39"/>
  <c r="H19" i="39"/>
  <c r="H20" i="39"/>
  <c r="H21" i="39"/>
  <c r="H22" i="39"/>
  <c r="H23" i="39"/>
  <c r="H24" i="39"/>
  <c r="H25" i="39"/>
  <c r="H26" i="39"/>
  <c r="H27" i="39"/>
  <c r="H2" i="39"/>
  <c r="AD29" i="39"/>
  <c r="AE29" i="39"/>
  <c r="AF29" i="39"/>
  <c r="AD30" i="39"/>
  <c r="AE30" i="39"/>
  <c r="AF30" i="39"/>
  <c r="AD31" i="39"/>
  <c r="AE31" i="39"/>
  <c r="AF31" i="39"/>
  <c r="AD32" i="39"/>
  <c r="AE32" i="39"/>
  <c r="AF32" i="39"/>
  <c r="AD33" i="39"/>
  <c r="AE33" i="39"/>
  <c r="AF33" i="39"/>
  <c r="AD34" i="39"/>
  <c r="AE34" i="39"/>
  <c r="AF34" i="39"/>
  <c r="AD35" i="39"/>
  <c r="AE35" i="39"/>
  <c r="AF35" i="39"/>
  <c r="AD36" i="39"/>
  <c r="AE36" i="39"/>
  <c r="AF36" i="39"/>
  <c r="AD37" i="39"/>
  <c r="AE37" i="39"/>
  <c r="AD3" i="39"/>
  <c r="AE3" i="39"/>
  <c r="AF3" i="39"/>
  <c r="AD4" i="39"/>
  <c r="AE4" i="39"/>
  <c r="AF4" i="39"/>
  <c r="AD5" i="39"/>
  <c r="AE5" i="39"/>
  <c r="AF5" i="39"/>
  <c r="AD6" i="39"/>
  <c r="AE6" i="39"/>
  <c r="AF6" i="39"/>
  <c r="AD7" i="39"/>
  <c r="AE7" i="39"/>
  <c r="AF7" i="39"/>
  <c r="AD8" i="39"/>
  <c r="AE8" i="39"/>
  <c r="AF8" i="39"/>
  <c r="AD9" i="39"/>
  <c r="AE9" i="39"/>
  <c r="AF9" i="39"/>
  <c r="AD10" i="39"/>
  <c r="AE10" i="39"/>
  <c r="AF10" i="39"/>
  <c r="AD11" i="39"/>
  <c r="AE11" i="39"/>
  <c r="AF11" i="39"/>
  <c r="AD12" i="39"/>
  <c r="AE12" i="39"/>
  <c r="AF12" i="39"/>
  <c r="AD13" i="39"/>
  <c r="AE13" i="39"/>
  <c r="AF13" i="39"/>
  <c r="AD14" i="39"/>
  <c r="AE14" i="39"/>
  <c r="AF14" i="39"/>
  <c r="AD15" i="39"/>
  <c r="AE15" i="39"/>
  <c r="AF15" i="39"/>
  <c r="AD16" i="39"/>
  <c r="AE16" i="39"/>
  <c r="AF16" i="39"/>
  <c r="AD17" i="39"/>
  <c r="AE17" i="39"/>
  <c r="AF17" i="39"/>
  <c r="AD18" i="39"/>
  <c r="AE18" i="39"/>
  <c r="AF18" i="39"/>
  <c r="AD19" i="39"/>
  <c r="AE19" i="39"/>
  <c r="AF19" i="39"/>
  <c r="AD20" i="39"/>
  <c r="AE20" i="39"/>
  <c r="AF20" i="39"/>
  <c r="AD21" i="39"/>
  <c r="AE21" i="39"/>
  <c r="AF21" i="39"/>
  <c r="AD22" i="39"/>
  <c r="AE22" i="39"/>
  <c r="AF22" i="39"/>
  <c r="AD23" i="39"/>
  <c r="AE23" i="39"/>
  <c r="AF23" i="39"/>
  <c r="AD24" i="39"/>
  <c r="AE24" i="39"/>
  <c r="AF24" i="39"/>
  <c r="AD25" i="39"/>
  <c r="AE25" i="39"/>
  <c r="AF25" i="39"/>
  <c r="AD26" i="39"/>
  <c r="AE26" i="39"/>
  <c r="AF26" i="39"/>
  <c r="AD27" i="39"/>
  <c r="AE27" i="39"/>
  <c r="AF27" i="39"/>
  <c r="AD28" i="39"/>
  <c r="AE28" i="39"/>
  <c r="AF28" i="39"/>
  <c r="AF2" i="39"/>
  <c r="AE2" i="39"/>
  <c r="AD2" i="39"/>
  <c r="M2" i="39"/>
  <c r="N2" i="39"/>
  <c r="Z2" i="39"/>
  <c r="AG2" i="39"/>
  <c r="AH2" i="39"/>
  <c r="M3" i="39"/>
  <c r="N3" i="39"/>
  <c r="Z3" i="39"/>
  <c r="AG3" i="39"/>
  <c r="AH3" i="39"/>
  <c r="M4" i="39"/>
  <c r="N4" i="39"/>
  <c r="Z4" i="39"/>
  <c r="AG4" i="39"/>
  <c r="AH4" i="39"/>
  <c r="M5" i="39"/>
  <c r="N5" i="39"/>
  <c r="Z5" i="39"/>
  <c r="AG5" i="39"/>
  <c r="AH5" i="39"/>
  <c r="M6" i="39"/>
  <c r="N6" i="39"/>
  <c r="Z6" i="39"/>
  <c r="AG6" i="39"/>
  <c r="AH6" i="39"/>
  <c r="M7" i="39"/>
  <c r="N7" i="39"/>
  <c r="Z7" i="39"/>
  <c r="AG7" i="39"/>
  <c r="AH7" i="39"/>
  <c r="M8" i="39"/>
  <c r="N8" i="39"/>
  <c r="Z8" i="39"/>
  <c r="AG8" i="39"/>
  <c r="AH8" i="39"/>
  <c r="M9" i="39"/>
  <c r="N9" i="39"/>
  <c r="Z9" i="39"/>
  <c r="AG9" i="39"/>
  <c r="AH9" i="39"/>
  <c r="M10" i="39"/>
  <c r="N10" i="39"/>
  <c r="Z10" i="39"/>
  <c r="AG10" i="39"/>
  <c r="AH10" i="39"/>
  <c r="M11" i="39"/>
  <c r="N11" i="39"/>
  <c r="Z11" i="39"/>
  <c r="AG11" i="39"/>
  <c r="AH11" i="39"/>
  <c r="M12" i="39"/>
  <c r="N12" i="39"/>
  <c r="Y12" i="39"/>
  <c r="Z12" i="39"/>
  <c r="AG12" i="39"/>
  <c r="AH12" i="39"/>
  <c r="M13" i="39"/>
  <c r="N13" i="39"/>
  <c r="Y13" i="39"/>
  <c r="Z13" i="39"/>
  <c r="AG13" i="39"/>
  <c r="AH13" i="39"/>
  <c r="M14" i="39"/>
  <c r="N14" i="39"/>
  <c r="Y14" i="39"/>
  <c r="Z14" i="39"/>
  <c r="AG14" i="39"/>
  <c r="AH14" i="39"/>
  <c r="M15" i="39"/>
  <c r="N15" i="39"/>
  <c r="Y15" i="39"/>
  <c r="Z15" i="39"/>
  <c r="AG15" i="39"/>
  <c r="AH15" i="39"/>
  <c r="M16" i="39"/>
  <c r="N16" i="39"/>
  <c r="Y16" i="39"/>
  <c r="Z16" i="39"/>
  <c r="AG16" i="39"/>
  <c r="AH16" i="39"/>
  <c r="M17" i="39"/>
  <c r="N17" i="39"/>
  <c r="Y17" i="39"/>
  <c r="Z17" i="39"/>
  <c r="AG17" i="39"/>
  <c r="AH17" i="39"/>
  <c r="M18" i="39"/>
  <c r="N18" i="39"/>
  <c r="Y18" i="39"/>
  <c r="Z18" i="39"/>
  <c r="AG18" i="39"/>
  <c r="AH18" i="39"/>
  <c r="M19" i="39"/>
  <c r="N19" i="39"/>
  <c r="Y19" i="39"/>
  <c r="Z19" i="39"/>
  <c r="AG19" i="39"/>
  <c r="AH19" i="39"/>
  <c r="M20" i="39"/>
  <c r="N20" i="39"/>
  <c r="Y20" i="39"/>
  <c r="Z20" i="39"/>
  <c r="AG20" i="39"/>
  <c r="AH20" i="39"/>
  <c r="M21" i="39"/>
  <c r="N21" i="39"/>
  <c r="Y21" i="39"/>
  <c r="Z21" i="39"/>
  <c r="AG21" i="39"/>
  <c r="AH21" i="39"/>
  <c r="M22" i="39"/>
  <c r="N22" i="39"/>
  <c r="Y22" i="39"/>
  <c r="Z22" i="39"/>
  <c r="AG22" i="39"/>
  <c r="AH22" i="39"/>
  <c r="M23" i="39"/>
  <c r="N23" i="39"/>
  <c r="Y23" i="39"/>
  <c r="Z23" i="39"/>
  <c r="AG23" i="39"/>
  <c r="AH23" i="39"/>
  <c r="M24" i="39"/>
  <c r="N24" i="39"/>
  <c r="Y24" i="39"/>
  <c r="Z24" i="39"/>
  <c r="AG24" i="39"/>
  <c r="AH24" i="39"/>
  <c r="M25" i="39"/>
  <c r="N25" i="39"/>
  <c r="Y25" i="39"/>
  <c r="Z25" i="39"/>
  <c r="AG25" i="39"/>
  <c r="AH25" i="39"/>
  <c r="M26" i="39"/>
  <c r="N26" i="39"/>
  <c r="Y26" i="39"/>
  <c r="Z26" i="39"/>
  <c r="AG26" i="39"/>
  <c r="AH26" i="39"/>
  <c r="M27" i="39"/>
  <c r="N27" i="39"/>
  <c r="Y27" i="39"/>
  <c r="Z27" i="39"/>
  <c r="AG27" i="39"/>
  <c r="AH27" i="39"/>
  <c r="M28" i="39"/>
  <c r="N28" i="39"/>
  <c r="Y28" i="39"/>
  <c r="Z28" i="39"/>
  <c r="AG28" i="39"/>
  <c r="AH28" i="39"/>
  <c r="M29" i="39"/>
  <c r="N29" i="39"/>
  <c r="Y29" i="39"/>
  <c r="Z29" i="39"/>
  <c r="AG29" i="39"/>
  <c r="AH29" i="39"/>
  <c r="M30" i="39"/>
  <c r="N30" i="39"/>
  <c r="Y30" i="39"/>
  <c r="Z30" i="39"/>
  <c r="AG30" i="39"/>
  <c r="AH30" i="39"/>
  <c r="M31" i="39"/>
  <c r="N31" i="39"/>
  <c r="Y31" i="39"/>
  <c r="Z31" i="39"/>
  <c r="AG31" i="39"/>
  <c r="AH31" i="39"/>
  <c r="M32" i="39"/>
  <c r="N32" i="39"/>
  <c r="Y32" i="39"/>
  <c r="Z32" i="39"/>
  <c r="AG32" i="39"/>
  <c r="AH32" i="39"/>
  <c r="M33" i="39"/>
  <c r="N33" i="39"/>
  <c r="Y33" i="39"/>
  <c r="Z33" i="39"/>
  <c r="AG33" i="39"/>
  <c r="AH33" i="39"/>
  <c r="M34" i="39"/>
  <c r="N34" i="39"/>
  <c r="Y34" i="39"/>
  <c r="Z34" i="39"/>
  <c r="AG34" i="39"/>
  <c r="AH34" i="39"/>
  <c r="M35" i="39"/>
  <c r="N35" i="39"/>
  <c r="Y35" i="39"/>
  <c r="Z35" i="39"/>
  <c r="AG35" i="39"/>
  <c r="AH35" i="39"/>
  <c r="M36" i="39"/>
  <c r="N36" i="39"/>
  <c r="Z36" i="39"/>
  <c r="AG36" i="39"/>
  <c r="AH36" i="39"/>
  <c r="M37" i="39"/>
  <c r="N37" i="39"/>
  <c r="Z37" i="39"/>
  <c r="AG37" i="39"/>
  <c r="AH37" i="39"/>
  <c r="T24" i="18"/>
  <c r="U24" i="18"/>
  <c r="V24" i="18"/>
  <c r="W24" i="18"/>
  <c r="X24" i="18"/>
  <c r="Y24" i="18"/>
  <c r="Z24" i="18"/>
  <c r="T25" i="18"/>
  <c r="U25" i="18"/>
  <c r="V25" i="18"/>
  <c r="W25" i="18"/>
  <c r="X25" i="18"/>
  <c r="Y25" i="18"/>
  <c r="Z25" i="18"/>
  <c r="T26" i="18"/>
  <c r="U26" i="18"/>
  <c r="V26" i="18"/>
  <c r="W26" i="18"/>
  <c r="X26" i="18"/>
  <c r="Y26" i="18"/>
  <c r="Z26" i="18"/>
  <c r="T27" i="18"/>
  <c r="U27" i="18"/>
  <c r="V27" i="18"/>
  <c r="W27" i="18"/>
  <c r="X27" i="18"/>
  <c r="Y27" i="18"/>
  <c r="Z27" i="18"/>
  <c r="T28" i="18"/>
  <c r="U28" i="18"/>
  <c r="V28" i="18"/>
  <c r="W28" i="18"/>
  <c r="X28" i="18"/>
  <c r="Y28" i="18"/>
  <c r="Z28" i="18"/>
  <c r="T29" i="18"/>
  <c r="U29" i="18"/>
  <c r="V29" i="18"/>
  <c r="W29" i="18"/>
  <c r="X29" i="18"/>
  <c r="Y29" i="18"/>
  <c r="Z29" i="18"/>
  <c r="T30" i="18"/>
  <c r="U30" i="18"/>
  <c r="V30" i="18"/>
  <c r="W30" i="18"/>
  <c r="X30" i="18"/>
  <c r="Y30" i="18"/>
  <c r="Z30" i="18"/>
  <c r="T31" i="18"/>
  <c r="U31" i="18"/>
  <c r="V31" i="18"/>
  <c r="W31" i="18"/>
  <c r="X31" i="18"/>
  <c r="Y31" i="18"/>
  <c r="Z31" i="18"/>
  <c r="T32" i="18"/>
  <c r="U32" i="18"/>
  <c r="V32" i="18"/>
  <c r="W32" i="18"/>
  <c r="X32" i="18"/>
  <c r="Y32" i="18"/>
  <c r="Z32" i="18"/>
  <c r="T33" i="18"/>
  <c r="U33" i="18"/>
  <c r="V33" i="18"/>
  <c r="W33" i="18"/>
  <c r="X33" i="18"/>
  <c r="Y33" i="18"/>
  <c r="Z33" i="18"/>
  <c r="T34" i="18"/>
  <c r="U34" i="18"/>
  <c r="V34" i="18"/>
  <c r="W34" i="18"/>
  <c r="X34" i="18"/>
  <c r="Y34" i="18"/>
  <c r="Z34" i="18"/>
  <c r="T35" i="18"/>
  <c r="U35" i="18"/>
  <c r="V35" i="18"/>
  <c r="W35" i="18"/>
  <c r="X35" i="18"/>
  <c r="Y35" i="18"/>
  <c r="Z35" i="18"/>
  <c r="X36" i="18"/>
  <c r="Y36" i="18"/>
  <c r="T36" i="18"/>
  <c r="U36" i="18"/>
  <c r="Z36" i="18"/>
  <c r="X37" i="18"/>
  <c r="Y37" i="18"/>
  <c r="T37" i="18"/>
  <c r="U37" i="18"/>
  <c r="Z37" i="18"/>
  <c r="T14" i="18"/>
  <c r="V14" i="18"/>
  <c r="W14" i="18"/>
  <c r="Y14" i="18"/>
  <c r="Z14" i="18"/>
  <c r="T15" i="18"/>
  <c r="V15" i="18"/>
  <c r="W15" i="18"/>
  <c r="Y15" i="18"/>
  <c r="Z15" i="18"/>
  <c r="T16" i="18"/>
  <c r="V16" i="18"/>
  <c r="W16" i="18"/>
  <c r="Y16" i="18"/>
  <c r="Z16" i="18"/>
  <c r="T17" i="18"/>
  <c r="U17" i="18"/>
  <c r="V17" i="18"/>
  <c r="W17" i="18"/>
  <c r="X17" i="18"/>
  <c r="Y17" i="18"/>
  <c r="Z17" i="18"/>
  <c r="T18" i="18"/>
  <c r="V18" i="18"/>
  <c r="W18" i="18"/>
  <c r="X18" i="18"/>
  <c r="Y18" i="18"/>
  <c r="Z18" i="18"/>
  <c r="T19" i="18"/>
  <c r="V19" i="18"/>
  <c r="W19" i="18"/>
  <c r="X19" i="18"/>
  <c r="Y19" i="18"/>
  <c r="Z19" i="18"/>
  <c r="T20" i="18"/>
  <c r="V20" i="18"/>
  <c r="W20" i="18"/>
  <c r="X20" i="18"/>
  <c r="Y20" i="18"/>
  <c r="Z20" i="18"/>
  <c r="T21" i="18"/>
  <c r="U21" i="18"/>
  <c r="V21" i="18"/>
  <c r="W21" i="18"/>
  <c r="X21" i="18"/>
  <c r="Y21" i="18"/>
  <c r="Z21" i="18"/>
  <c r="T22" i="18"/>
  <c r="U22" i="18"/>
  <c r="V22" i="18"/>
  <c r="W22" i="18"/>
  <c r="X22" i="18"/>
  <c r="Y22" i="18"/>
  <c r="Z22" i="18"/>
  <c r="T23" i="18"/>
  <c r="U23" i="18"/>
  <c r="V23" i="18"/>
  <c r="W23" i="18"/>
  <c r="X23" i="18"/>
  <c r="Y23" i="18"/>
  <c r="Z23" i="18"/>
  <c r="K33" i="18"/>
  <c r="K34" i="18"/>
  <c r="K35" i="18"/>
  <c r="K36" i="18"/>
  <c r="K37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J30" i="18"/>
  <c r="J31" i="18"/>
  <c r="J32" i="18"/>
  <c r="J33" i="18"/>
  <c r="J34" i="18"/>
  <c r="J35" i="18"/>
  <c r="J36" i="18"/>
  <c r="J37" i="18"/>
  <c r="J29" i="18"/>
  <c r="L30" i="18"/>
  <c r="L31" i="18"/>
  <c r="L32" i="18"/>
  <c r="L33" i="18"/>
  <c r="L34" i="18"/>
  <c r="L35" i="18"/>
  <c r="L21" i="18"/>
  <c r="L22" i="18"/>
  <c r="L23" i="18"/>
  <c r="L24" i="18"/>
  <c r="L25" i="18"/>
  <c r="L26" i="18"/>
  <c r="L27" i="18"/>
  <c r="L28" i="18"/>
  <c r="L29" i="18"/>
  <c r="AE14" i="18"/>
  <c r="W8" i="15"/>
  <c r="W9" i="15"/>
  <c r="W10" i="15"/>
  <c r="W11" i="15"/>
  <c r="W12" i="15"/>
  <c r="W13" i="15"/>
  <c r="W14" i="15"/>
  <c r="W15" i="15"/>
  <c r="W16" i="15"/>
  <c r="W17" i="15"/>
  <c r="W18" i="15"/>
  <c r="W19" i="15"/>
  <c r="W20" i="15"/>
  <c r="W21" i="15"/>
  <c r="W22" i="15"/>
  <c r="W23" i="15"/>
  <c r="W24" i="15"/>
  <c r="W25" i="15"/>
  <c r="W26" i="15"/>
  <c r="W27" i="15"/>
  <c r="W28" i="15"/>
  <c r="W29" i="15"/>
  <c r="W30" i="15"/>
  <c r="W31" i="15"/>
  <c r="W32" i="15"/>
  <c r="W33" i="15"/>
  <c r="W34" i="15"/>
  <c r="W35" i="15"/>
  <c r="W7" i="15"/>
  <c r="V8" i="15"/>
  <c r="V9" i="15"/>
  <c r="V10" i="15"/>
  <c r="V11" i="15"/>
  <c r="V12" i="15"/>
  <c r="V13" i="15"/>
  <c r="V14" i="15"/>
  <c r="V15" i="15"/>
  <c r="V16" i="15"/>
  <c r="V17" i="15"/>
  <c r="V18" i="15"/>
  <c r="V19" i="15"/>
  <c r="V20" i="15"/>
  <c r="V21" i="15"/>
  <c r="V22" i="15"/>
  <c r="V23" i="15"/>
  <c r="V24" i="15"/>
  <c r="V25" i="15"/>
  <c r="V26" i="15"/>
  <c r="V27" i="15"/>
  <c r="V28" i="15"/>
  <c r="V29" i="15"/>
  <c r="V30" i="15"/>
  <c r="V31" i="15"/>
  <c r="V32" i="15"/>
  <c r="V33" i="15"/>
  <c r="V34" i="15"/>
  <c r="V35" i="15"/>
  <c r="V7" i="15"/>
  <c r="U32" i="15"/>
  <c r="U33" i="15"/>
  <c r="U34" i="15"/>
  <c r="U35" i="15"/>
  <c r="U36" i="15"/>
  <c r="U37" i="15"/>
  <c r="U3" i="15"/>
  <c r="U4" i="15"/>
  <c r="U5" i="15"/>
  <c r="U6" i="15"/>
  <c r="U7" i="15"/>
  <c r="U8" i="15"/>
  <c r="U9" i="15"/>
  <c r="U10" i="15"/>
  <c r="U11" i="15"/>
  <c r="U12" i="15"/>
  <c r="U13" i="15"/>
  <c r="U14" i="15"/>
  <c r="U15" i="15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2" i="15"/>
  <c r="W30" i="2"/>
  <c r="W31" i="2"/>
  <c r="W32" i="2"/>
  <c r="W33" i="2"/>
  <c r="W34" i="2"/>
  <c r="W35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7" i="2"/>
  <c r="V31" i="2"/>
  <c r="V32" i="2"/>
  <c r="V33" i="2"/>
  <c r="V34" i="2"/>
  <c r="V35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7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" i="2"/>
  <c r="U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21" i="2"/>
  <c r="U2" i="2"/>
  <c r="T28" i="15"/>
  <c r="T29" i="15"/>
  <c r="T30" i="15"/>
  <c r="T31" i="15"/>
  <c r="T32" i="15"/>
  <c r="T33" i="15"/>
  <c r="T34" i="15"/>
  <c r="T35" i="15"/>
  <c r="T36" i="15"/>
  <c r="T37" i="15"/>
  <c r="T4" i="15"/>
  <c r="T5" i="15"/>
  <c r="T6" i="15"/>
  <c r="T7" i="15"/>
  <c r="T8" i="15"/>
  <c r="T9" i="15"/>
  <c r="T10" i="15"/>
  <c r="T11" i="15"/>
  <c r="T12" i="15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3" i="15"/>
  <c r="T30" i="2"/>
  <c r="T31" i="2"/>
  <c r="T32" i="2"/>
  <c r="T33" i="2"/>
  <c r="T34" i="2"/>
  <c r="T35" i="2"/>
  <c r="T36" i="2"/>
  <c r="T37" i="2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" i="2"/>
  <c r="AD14" i="18"/>
  <c r="AF14" i="18"/>
  <c r="AG14" i="18"/>
  <c r="AD15" i="18"/>
  <c r="AE15" i="18"/>
  <c r="AF15" i="18"/>
  <c r="AG15" i="18"/>
  <c r="AD16" i="18"/>
  <c r="AE16" i="18"/>
  <c r="AF16" i="18"/>
  <c r="AG16" i="18"/>
  <c r="AD17" i="18"/>
  <c r="AE17" i="18"/>
  <c r="AF17" i="18"/>
  <c r="AG17" i="18"/>
  <c r="AD18" i="18"/>
  <c r="AE18" i="18"/>
  <c r="AF18" i="18"/>
  <c r="AG18" i="18"/>
  <c r="AD19" i="18"/>
  <c r="AE19" i="18"/>
  <c r="AF19" i="18"/>
  <c r="AG19" i="18"/>
  <c r="AD20" i="18"/>
  <c r="AE20" i="18"/>
  <c r="AF20" i="18"/>
  <c r="AG20" i="18"/>
  <c r="AD21" i="18"/>
  <c r="AE21" i="18"/>
  <c r="AF21" i="18"/>
  <c r="AG21" i="18"/>
  <c r="AD22" i="18"/>
  <c r="AE22" i="18"/>
  <c r="AF22" i="18"/>
  <c r="AG22" i="18"/>
  <c r="AD23" i="18"/>
  <c r="AE23" i="18"/>
  <c r="AF23" i="18"/>
  <c r="AG23" i="18"/>
  <c r="AD24" i="18"/>
  <c r="AE24" i="18"/>
  <c r="AF24" i="18"/>
  <c r="AG24" i="18"/>
  <c r="AD25" i="18"/>
  <c r="AE25" i="18"/>
  <c r="AF25" i="18"/>
  <c r="AG25" i="18"/>
  <c r="AD26" i="18"/>
  <c r="AE26" i="18"/>
  <c r="AF26" i="18"/>
  <c r="AG26" i="18"/>
  <c r="AD27" i="18"/>
  <c r="AE27" i="18"/>
  <c r="AF27" i="18"/>
  <c r="AG27" i="18"/>
  <c r="AD28" i="18"/>
  <c r="AE28" i="18"/>
  <c r="AF28" i="18"/>
  <c r="AG28" i="18"/>
  <c r="AD29" i="18"/>
  <c r="AE29" i="18"/>
  <c r="AF29" i="18"/>
  <c r="AG29" i="18"/>
  <c r="AD30" i="18"/>
  <c r="AE30" i="18"/>
  <c r="AF30" i="18"/>
  <c r="AG30" i="18"/>
  <c r="AD31" i="18"/>
  <c r="AE31" i="18"/>
  <c r="AG31" i="18"/>
  <c r="AD32" i="18"/>
  <c r="AE32" i="18"/>
  <c r="AG32" i="18"/>
  <c r="AD33" i="18"/>
  <c r="AE33" i="18"/>
  <c r="AG33" i="18"/>
  <c r="AD34" i="18"/>
  <c r="AE34" i="18"/>
  <c r="AG34" i="18"/>
  <c r="AD35" i="18"/>
  <c r="AE35" i="18"/>
  <c r="AG35" i="18"/>
  <c r="AD36" i="18"/>
  <c r="AE36" i="18"/>
  <c r="AG36" i="18"/>
  <c r="AD37" i="18"/>
  <c r="AE37" i="18"/>
  <c r="AG37" i="18"/>
  <c r="I33" i="18"/>
  <c r="I34" i="18"/>
  <c r="I35" i="18"/>
  <c r="I36" i="18"/>
  <c r="I37" i="18"/>
  <c r="I14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M37" i="18"/>
  <c r="N37" i="18"/>
  <c r="AH37" i="18"/>
  <c r="M36" i="18"/>
  <c r="N36" i="18"/>
  <c r="AH36" i="18"/>
  <c r="M35" i="18"/>
  <c r="N35" i="18"/>
  <c r="AH35" i="18"/>
  <c r="M34" i="18"/>
  <c r="N34" i="18"/>
  <c r="AH34" i="18"/>
  <c r="M33" i="18"/>
  <c r="N33" i="18"/>
  <c r="AH33" i="18"/>
  <c r="M32" i="18"/>
  <c r="N32" i="18"/>
  <c r="AH32" i="18"/>
  <c r="M31" i="18"/>
  <c r="N31" i="18"/>
  <c r="AH31" i="18"/>
  <c r="M30" i="18"/>
  <c r="N30" i="18"/>
  <c r="AH30" i="18"/>
  <c r="M29" i="18"/>
  <c r="N29" i="18"/>
  <c r="AH29" i="18"/>
  <c r="M28" i="18"/>
  <c r="N28" i="18"/>
  <c r="AH28" i="18"/>
  <c r="M27" i="18"/>
  <c r="N27" i="18"/>
  <c r="AH27" i="18"/>
  <c r="M26" i="18"/>
  <c r="N26" i="18"/>
  <c r="AH26" i="18"/>
  <c r="M25" i="18"/>
  <c r="N25" i="18"/>
  <c r="AH25" i="18"/>
  <c r="M24" i="18"/>
  <c r="N24" i="18"/>
  <c r="AH24" i="18"/>
  <c r="M23" i="18"/>
  <c r="N23" i="18"/>
  <c r="AH23" i="18"/>
  <c r="M22" i="18"/>
  <c r="N22" i="18"/>
  <c r="AH22" i="18"/>
  <c r="M21" i="18"/>
  <c r="N21" i="18"/>
  <c r="AH21" i="18"/>
  <c r="M20" i="18"/>
  <c r="N20" i="18"/>
  <c r="AH20" i="18"/>
  <c r="M19" i="18"/>
  <c r="N19" i="18"/>
  <c r="AH19" i="18"/>
  <c r="M18" i="18"/>
  <c r="N18" i="18"/>
  <c r="AH18" i="18"/>
  <c r="M17" i="18"/>
  <c r="N17" i="18"/>
  <c r="AH17" i="18"/>
  <c r="M16" i="18"/>
  <c r="N16" i="18"/>
  <c r="AH16" i="18"/>
  <c r="M15" i="18"/>
  <c r="N15" i="18"/>
  <c r="AH15" i="18"/>
  <c r="M14" i="18"/>
  <c r="N14" i="18"/>
  <c r="AH14" i="18"/>
  <c r="Z2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15" i="15"/>
  <c r="Y36" i="15"/>
  <c r="Z36" i="15"/>
  <c r="Y37" i="15"/>
  <c r="Z37" i="15"/>
  <c r="Y8" i="15"/>
  <c r="Z8" i="15"/>
  <c r="Y9" i="15"/>
  <c r="Z9" i="15"/>
  <c r="Y10" i="15"/>
  <c r="Z10" i="15"/>
  <c r="Y11" i="15"/>
  <c r="Z11" i="15"/>
  <c r="Y12" i="15"/>
  <c r="Z12" i="15"/>
  <c r="Y13" i="15"/>
  <c r="Z13" i="15"/>
  <c r="Y14" i="15"/>
  <c r="Z14" i="15"/>
  <c r="Y15" i="15"/>
  <c r="Z15" i="15"/>
  <c r="Y16" i="15"/>
  <c r="Z16" i="15"/>
  <c r="Y17" i="15"/>
  <c r="Z17" i="15"/>
  <c r="Y18" i="15"/>
  <c r="Z18" i="15"/>
  <c r="Y19" i="15"/>
  <c r="Z19" i="15"/>
  <c r="Y20" i="15"/>
  <c r="Z20" i="15"/>
  <c r="Z3" i="15"/>
  <c r="Z4" i="15"/>
  <c r="Z5" i="15"/>
  <c r="Z6" i="15"/>
  <c r="Y27" i="15"/>
  <c r="Z27" i="15"/>
  <c r="AE27" i="15"/>
  <c r="AD27" i="15"/>
  <c r="AG27" i="15"/>
  <c r="AH27" i="15"/>
  <c r="Y28" i="15"/>
  <c r="Z28" i="15"/>
  <c r="AE28" i="15"/>
  <c r="AD28" i="15"/>
  <c r="AG28" i="15"/>
  <c r="AH28" i="15"/>
  <c r="Y29" i="15"/>
  <c r="Z29" i="15"/>
  <c r="AE29" i="15"/>
  <c r="AD29" i="15"/>
  <c r="AG29" i="15"/>
  <c r="AH29" i="15"/>
  <c r="Y30" i="15"/>
  <c r="Z30" i="15"/>
  <c r="AE30" i="15"/>
  <c r="AD30" i="15"/>
  <c r="AG30" i="15"/>
  <c r="AH30" i="15"/>
  <c r="Y31" i="15"/>
  <c r="Z31" i="15"/>
  <c r="AE31" i="15"/>
  <c r="AD31" i="15"/>
  <c r="AG31" i="15"/>
  <c r="AH31" i="15"/>
  <c r="Y32" i="15"/>
  <c r="Z32" i="15"/>
  <c r="AE32" i="15"/>
  <c r="AD32" i="15"/>
  <c r="AG32" i="15"/>
  <c r="AH32" i="15"/>
  <c r="Y33" i="15"/>
  <c r="Z33" i="15"/>
  <c r="AE33" i="15"/>
  <c r="AD33" i="15"/>
  <c r="AG33" i="15"/>
  <c r="AH33" i="15"/>
  <c r="Y34" i="15"/>
  <c r="Z34" i="15"/>
  <c r="AE34" i="15"/>
  <c r="AD34" i="15"/>
  <c r="AG34" i="15"/>
  <c r="AH34" i="15"/>
  <c r="Y35" i="15"/>
  <c r="Z35" i="15"/>
  <c r="AE35" i="15"/>
  <c r="AD35" i="15"/>
  <c r="AG35" i="15"/>
  <c r="AH35" i="15"/>
  <c r="AE36" i="15"/>
  <c r="AD36" i="15"/>
  <c r="AG36" i="15"/>
  <c r="M36" i="15"/>
  <c r="N36" i="15"/>
  <c r="AH36" i="15"/>
  <c r="AE37" i="15"/>
  <c r="AD37" i="15"/>
  <c r="AG37" i="15"/>
  <c r="M37" i="15"/>
  <c r="N37" i="15"/>
  <c r="AH37" i="15"/>
  <c r="AE3" i="15"/>
  <c r="AD3" i="15"/>
  <c r="AG3" i="15"/>
  <c r="AH3" i="15"/>
  <c r="AE4" i="15"/>
  <c r="AD4" i="15"/>
  <c r="AG4" i="15"/>
  <c r="AH4" i="15"/>
  <c r="AE5" i="15"/>
  <c r="AD5" i="15"/>
  <c r="AG5" i="15"/>
  <c r="AH5" i="15"/>
  <c r="AE6" i="15"/>
  <c r="AD6" i="15"/>
  <c r="AG6" i="15"/>
  <c r="AH6" i="15"/>
  <c r="Y7" i="15"/>
  <c r="Z7" i="15"/>
  <c r="AE7" i="15"/>
  <c r="AD7" i="15"/>
  <c r="AG7" i="15"/>
  <c r="AH7" i="15"/>
  <c r="AE8" i="15"/>
  <c r="AD8" i="15"/>
  <c r="AG8" i="15"/>
  <c r="AH8" i="15"/>
  <c r="AE9" i="15"/>
  <c r="AD9" i="15"/>
  <c r="AG9" i="15"/>
  <c r="AH9" i="15"/>
  <c r="AE10" i="15"/>
  <c r="AD10" i="15"/>
  <c r="AG10" i="15"/>
  <c r="AH10" i="15"/>
  <c r="AE11" i="15"/>
  <c r="AD11" i="15"/>
  <c r="AG11" i="15"/>
  <c r="AH11" i="15"/>
  <c r="AE12" i="15"/>
  <c r="AD12" i="15"/>
  <c r="AG12" i="15"/>
  <c r="AH12" i="15"/>
  <c r="AE13" i="15"/>
  <c r="AD13" i="15"/>
  <c r="AG13" i="15"/>
  <c r="AH13" i="15"/>
  <c r="AE14" i="15"/>
  <c r="AD14" i="15"/>
  <c r="AG14" i="15"/>
  <c r="AH14" i="15"/>
  <c r="AE15" i="15"/>
  <c r="AD15" i="15"/>
  <c r="AG15" i="15"/>
  <c r="AH15" i="15"/>
  <c r="AE16" i="15"/>
  <c r="AD16" i="15"/>
  <c r="AG16" i="15"/>
  <c r="AH16" i="15"/>
  <c r="AE17" i="15"/>
  <c r="AD17" i="15"/>
  <c r="AG17" i="15"/>
  <c r="AH17" i="15"/>
  <c r="AE18" i="15"/>
  <c r="AD18" i="15"/>
  <c r="AG18" i="15"/>
  <c r="AH18" i="15"/>
  <c r="AE19" i="15"/>
  <c r="AD19" i="15"/>
  <c r="AG19" i="15"/>
  <c r="AH19" i="15"/>
  <c r="AE20" i="15"/>
  <c r="AD20" i="15"/>
  <c r="AG20" i="15"/>
  <c r="AH20" i="15"/>
  <c r="Y21" i="15"/>
  <c r="Z21" i="15"/>
  <c r="AE21" i="15"/>
  <c r="AD21" i="15"/>
  <c r="AG21" i="15"/>
  <c r="AH21" i="15"/>
  <c r="Y22" i="15"/>
  <c r="Z22" i="15"/>
  <c r="AE22" i="15"/>
  <c r="AD22" i="15"/>
  <c r="AG22" i="15"/>
  <c r="AH22" i="15"/>
  <c r="Y23" i="15"/>
  <c r="Z23" i="15"/>
  <c r="AE23" i="15"/>
  <c r="AD23" i="15"/>
  <c r="AG23" i="15"/>
  <c r="AH23" i="15"/>
  <c r="Y24" i="15"/>
  <c r="Z24" i="15"/>
  <c r="AE24" i="15"/>
  <c r="AD24" i="15"/>
  <c r="AG24" i="15"/>
  <c r="AH24" i="15"/>
  <c r="Y25" i="15"/>
  <c r="Z25" i="15"/>
  <c r="AE25" i="15"/>
  <c r="AD25" i="15"/>
  <c r="AG25" i="15"/>
  <c r="AH25" i="15"/>
  <c r="Y26" i="15"/>
  <c r="Z26" i="15"/>
  <c r="AE26" i="15"/>
  <c r="AD26" i="15"/>
  <c r="AG26" i="15"/>
  <c r="AH26" i="15"/>
  <c r="AF22" i="15"/>
  <c r="AF23" i="15"/>
  <c r="AF24" i="15"/>
  <c r="AF25" i="15"/>
  <c r="AF26" i="15"/>
  <c r="AF27" i="15"/>
  <c r="AF28" i="15"/>
  <c r="AF29" i="15"/>
  <c r="AF30" i="15"/>
  <c r="AF31" i="15"/>
  <c r="AF32" i="15"/>
  <c r="AF33" i="15"/>
  <c r="AF34" i="15"/>
  <c r="AF35" i="15"/>
  <c r="AF36" i="15"/>
  <c r="AF3" i="15"/>
  <c r="AF4" i="15"/>
  <c r="AF5" i="15"/>
  <c r="AF6" i="15"/>
  <c r="AF7" i="15"/>
  <c r="AF8" i="15"/>
  <c r="AF9" i="15"/>
  <c r="AF10" i="15"/>
  <c r="AF11" i="15"/>
  <c r="AF12" i="15"/>
  <c r="AF13" i="15"/>
  <c r="AF14" i="15"/>
  <c r="AF15" i="15"/>
  <c r="AF16" i="15"/>
  <c r="AF17" i="15"/>
  <c r="AF18" i="15"/>
  <c r="AF19" i="15"/>
  <c r="AF20" i="15"/>
  <c r="AF21" i="15"/>
  <c r="AF2" i="15"/>
  <c r="AE2" i="15"/>
  <c r="AD2" i="15"/>
  <c r="Y36" i="2"/>
  <c r="Z36" i="2"/>
  <c r="Y37" i="2"/>
  <c r="Z37" i="2"/>
  <c r="Z2" i="2"/>
  <c r="Z3" i="2"/>
  <c r="Z4" i="2"/>
  <c r="Z5" i="2"/>
  <c r="Z6" i="2"/>
  <c r="Y19" i="2"/>
  <c r="Z19" i="2"/>
  <c r="Y20" i="2"/>
  <c r="Z20" i="2"/>
  <c r="N17" i="2"/>
  <c r="N18" i="2"/>
  <c r="N19" i="2"/>
  <c r="N17" i="15"/>
  <c r="N18" i="15"/>
  <c r="N19" i="15"/>
  <c r="L26" i="15"/>
  <c r="L27" i="15"/>
  <c r="L28" i="15"/>
  <c r="L29" i="15"/>
  <c r="L30" i="15"/>
  <c r="L31" i="15"/>
  <c r="L32" i="15"/>
  <c r="L33" i="15"/>
  <c r="L34" i="15"/>
  <c r="L35" i="15"/>
  <c r="L3" i="15"/>
  <c r="L4" i="15"/>
  <c r="L5" i="15"/>
  <c r="L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" i="15"/>
  <c r="K4" i="15"/>
  <c r="K5" i="15"/>
  <c r="K6" i="15"/>
  <c r="K7" i="15"/>
  <c r="K8" i="15"/>
  <c r="K9" i="15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" i="15"/>
  <c r="J4" i="15"/>
  <c r="J5" i="15"/>
  <c r="J6" i="15"/>
  <c r="J7" i="15"/>
  <c r="J8" i="15"/>
  <c r="J9" i="15"/>
  <c r="J10" i="15"/>
  <c r="J11" i="15"/>
  <c r="J12" i="15"/>
  <c r="J13" i="15"/>
  <c r="J14" i="15"/>
  <c r="J15" i="15"/>
  <c r="J16" i="15"/>
  <c r="J17" i="15"/>
  <c r="J18" i="15"/>
  <c r="J19" i="15"/>
  <c r="J2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" i="15"/>
  <c r="I4" i="15"/>
  <c r="I5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1" i="15"/>
  <c r="I2" i="15"/>
  <c r="H27" i="15"/>
  <c r="H28" i="15"/>
  <c r="H29" i="15"/>
  <c r="H30" i="15"/>
  <c r="H31" i="15"/>
  <c r="H32" i="15"/>
  <c r="H33" i="15"/>
  <c r="H34" i="15"/>
  <c r="H35" i="15"/>
  <c r="H36" i="15"/>
  <c r="H37" i="15"/>
  <c r="H7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" i="15"/>
  <c r="M35" i="15"/>
  <c r="N35" i="15"/>
  <c r="M34" i="15"/>
  <c r="N34" i="15"/>
  <c r="M33" i="15"/>
  <c r="N33" i="15"/>
  <c r="M32" i="15"/>
  <c r="N32" i="15"/>
  <c r="M31" i="15"/>
  <c r="N31" i="15"/>
  <c r="M30" i="15"/>
  <c r="N30" i="15"/>
  <c r="M29" i="15"/>
  <c r="N29" i="15"/>
  <c r="M28" i="15"/>
  <c r="N28" i="15"/>
  <c r="M27" i="15"/>
  <c r="N27" i="15"/>
  <c r="M26" i="15"/>
  <c r="N26" i="15"/>
  <c r="M25" i="15"/>
  <c r="N25" i="15"/>
  <c r="M24" i="15"/>
  <c r="N24" i="15"/>
  <c r="M23" i="15"/>
  <c r="N23" i="15"/>
  <c r="M22" i="15"/>
  <c r="N22" i="15"/>
  <c r="M21" i="15"/>
  <c r="N21" i="15"/>
  <c r="M20" i="15"/>
  <c r="N20" i="15"/>
  <c r="M19" i="15"/>
  <c r="M18" i="15"/>
  <c r="M17" i="15"/>
  <c r="M16" i="15"/>
  <c r="N16" i="15"/>
  <c r="M15" i="15"/>
  <c r="N15" i="15"/>
  <c r="M14" i="15"/>
  <c r="N14" i="15"/>
  <c r="M13" i="15"/>
  <c r="N13" i="15"/>
  <c r="M12" i="15"/>
  <c r="N12" i="15"/>
  <c r="M11" i="15"/>
  <c r="N11" i="15"/>
  <c r="M10" i="15"/>
  <c r="N10" i="15"/>
  <c r="M9" i="15"/>
  <c r="N9" i="15"/>
  <c r="M8" i="15"/>
  <c r="N8" i="15"/>
  <c r="M7" i="15"/>
  <c r="N7" i="15"/>
  <c r="M6" i="15"/>
  <c r="N6" i="15"/>
  <c r="M5" i="15"/>
  <c r="N5" i="15"/>
  <c r="M4" i="15"/>
  <c r="N4" i="15"/>
  <c r="M3" i="15"/>
  <c r="N3" i="15"/>
  <c r="M2" i="15"/>
  <c r="N2" i="15"/>
  <c r="AG2" i="15"/>
  <c r="AH2" i="15"/>
  <c r="Y26" i="2"/>
  <c r="Z26" i="2"/>
  <c r="AD26" i="2"/>
  <c r="AE26" i="2"/>
  <c r="AG26" i="2"/>
  <c r="AH26" i="2"/>
  <c r="Y27" i="2"/>
  <c r="Z27" i="2"/>
  <c r="AD27" i="2"/>
  <c r="AE27" i="2"/>
  <c r="AG27" i="2"/>
  <c r="AH27" i="2"/>
  <c r="Y28" i="2"/>
  <c r="Z28" i="2"/>
  <c r="AD28" i="2"/>
  <c r="AE28" i="2"/>
  <c r="AG28" i="2"/>
  <c r="AH28" i="2"/>
  <c r="Y29" i="2"/>
  <c r="Z29" i="2"/>
  <c r="AD29" i="2"/>
  <c r="AE29" i="2"/>
  <c r="AG29" i="2"/>
  <c r="AH29" i="2"/>
  <c r="Y30" i="2"/>
  <c r="Z30" i="2"/>
  <c r="AD30" i="2"/>
  <c r="AE30" i="2"/>
  <c r="AG30" i="2"/>
  <c r="AH30" i="2"/>
  <c r="Y31" i="2"/>
  <c r="Z31" i="2"/>
  <c r="AD31" i="2"/>
  <c r="AE31" i="2"/>
  <c r="AG31" i="2"/>
  <c r="AH31" i="2"/>
  <c r="Y32" i="2"/>
  <c r="Z32" i="2"/>
  <c r="AD32" i="2"/>
  <c r="AE32" i="2"/>
  <c r="AG32" i="2"/>
  <c r="AH32" i="2"/>
  <c r="Y33" i="2"/>
  <c r="Z33" i="2"/>
  <c r="AD33" i="2"/>
  <c r="AE33" i="2"/>
  <c r="AG33" i="2"/>
  <c r="AH33" i="2"/>
  <c r="Y34" i="2"/>
  <c r="Z34" i="2"/>
  <c r="AD34" i="2"/>
  <c r="AE34" i="2"/>
  <c r="AG34" i="2"/>
  <c r="AH34" i="2"/>
  <c r="Y35" i="2"/>
  <c r="Z35" i="2"/>
  <c r="AD35" i="2"/>
  <c r="AE35" i="2"/>
  <c r="AG35" i="2"/>
  <c r="AH35" i="2"/>
  <c r="AD36" i="2"/>
  <c r="AE36" i="2"/>
  <c r="AG36" i="2"/>
  <c r="AH36" i="2"/>
  <c r="L37" i="2"/>
  <c r="M37" i="2"/>
  <c r="N37" i="2"/>
  <c r="AD37" i="2"/>
  <c r="AE37" i="2"/>
  <c r="AG37" i="2"/>
  <c r="AH37" i="2"/>
  <c r="Y8" i="2"/>
  <c r="Z8" i="2"/>
  <c r="AD8" i="2"/>
  <c r="AE8" i="2"/>
  <c r="AG8" i="2"/>
  <c r="AH8" i="2"/>
  <c r="Y9" i="2"/>
  <c r="Z9" i="2"/>
  <c r="AD9" i="2"/>
  <c r="AE9" i="2"/>
  <c r="AG9" i="2"/>
  <c r="AH9" i="2"/>
  <c r="Y10" i="2"/>
  <c r="Z10" i="2"/>
  <c r="AD10" i="2"/>
  <c r="AE10" i="2"/>
  <c r="AG10" i="2"/>
  <c r="AH10" i="2"/>
  <c r="Y11" i="2"/>
  <c r="Z11" i="2"/>
  <c r="AD11" i="2"/>
  <c r="AE11" i="2"/>
  <c r="AG11" i="2"/>
  <c r="AH11" i="2"/>
  <c r="Y12" i="2"/>
  <c r="Z12" i="2"/>
  <c r="AD12" i="2"/>
  <c r="AE12" i="2"/>
  <c r="AG12" i="2"/>
  <c r="AH12" i="2"/>
  <c r="Y13" i="2"/>
  <c r="Z13" i="2"/>
  <c r="AD13" i="2"/>
  <c r="AE13" i="2"/>
  <c r="AG13" i="2"/>
  <c r="AH13" i="2"/>
  <c r="Y14" i="2"/>
  <c r="Z14" i="2"/>
  <c r="AD14" i="2"/>
  <c r="AE14" i="2"/>
  <c r="AG14" i="2"/>
  <c r="AH14" i="2"/>
  <c r="Y15" i="2"/>
  <c r="Z15" i="2"/>
  <c r="AD15" i="2"/>
  <c r="AE15" i="2"/>
  <c r="AG15" i="2"/>
  <c r="AH15" i="2"/>
  <c r="Y16" i="2"/>
  <c r="Z16" i="2"/>
  <c r="AD16" i="2"/>
  <c r="AE16" i="2"/>
  <c r="AG16" i="2"/>
  <c r="AH16" i="2"/>
  <c r="Y17" i="2"/>
  <c r="Z17" i="2"/>
  <c r="AD17" i="2"/>
  <c r="AE17" i="2"/>
  <c r="AG17" i="2"/>
  <c r="AH17" i="2"/>
  <c r="Y18" i="2"/>
  <c r="Z18" i="2"/>
  <c r="AD18" i="2"/>
  <c r="AE18" i="2"/>
  <c r="AG18" i="2"/>
  <c r="AH18" i="2"/>
  <c r="AD19" i="2"/>
  <c r="AE19" i="2"/>
  <c r="AG19" i="2"/>
  <c r="AH19" i="2"/>
  <c r="AD20" i="2"/>
  <c r="AE20" i="2"/>
  <c r="AG20" i="2"/>
  <c r="AH20" i="2"/>
  <c r="Y21" i="2"/>
  <c r="Z21" i="2"/>
  <c r="AD21" i="2"/>
  <c r="AE21" i="2"/>
  <c r="AG21" i="2"/>
  <c r="AH21" i="2"/>
  <c r="Y22" i="2"/>
  <c r="Z22" i="2"/>
  <c r="AD22" i="2"/>
  <c r="AE22" i="2"/>
  <c r="AG22" i="2"/>
  <c r="AH22" i="2"/>
  <c r="Y23" i="2"/>
  <c r="Z23" i="2"/>
  <c r="AD23" i="2"/>
  <c r="AE23" i="2"/>
  <c r="AG23" i="2"/>
  <c r="AH23" i="2"/>
  <c r="Y24" i="2"/>
  <c r="Z24" i="2"/>
  <c r="AD24" i="2"/>
  <c r="AE24" i="2"/>
  <c r="AG24" i="2"/>
  <c r="AH24" i="2"/>
  <c r="Y25" i="2"/>
  <c r="Z25" i="2"/>
  <c r="AD25" i="2"/>
  <c r="AE25" i="2"/>
  <c r="AG25" i="2"/>
  <c r="AH25" i="2"/>
  <c r="AD2" i="2"/>
  <c r="AE2" i="2"/>
  <c r="AG2" i="2"/>
  <c r="AH2" i="2"/>
  <c r="AD3" i="2"/>
  <c r="AE3" i="2"/>
  <c r="AG3" i="2"/>
  <c r="AH3" i="2"/>
  <c r="AD4" i="2"/>
  <c r="AE4" i="2"/>
  <c r="AG4" i="2"/>
  <c r="AH4" i="2"/>
  <c r="AD5" i="2"/>
  <c r="AE5" i="2"/>
  <c r="AG5" i="2"/>
  <c r="AH5" i="2"/>
  <c r="AD6" i="2"/>
  <c r="AE6" i="2"/>
  <c r="AG6" i="2"/>
  <c r="AH6" i="2"/>
  <c r="Y7" i="2"/>
  <c r="Z7" i="2"/>
  <c r="X29" i="2"/>
  <c r="X30" i="2"/>
  <c r="X31" i="2"/>
  <c r="X32" i="2"/>
  <c r="X33" i="2"/>
  <c r="X34" i="2"/>
  <c r="X35" i="2"/>
  <c r="X36" i="2"/>
  <c r="X37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H17" i="2"/>
  <c r="H18" i="2"/>
  <c r="H19" i="2"/>
  <c r="H37" i="2"/>
  <c r="I37" i="2"/>
  <c r="J37" i="2"/>
  <c r="K37" i="2"/>
  <c r="H28" i="2"/>
  <c r="I28" i="2"/>
  <c r="J28" i="2"/>
  <c r="K28" i="2"/>
  <c r="L28" i="2"/>
  <c r="M28" i="2"/>
  <c r="N28" i="2"/>
  <c r="H29" i="2"/>
  <c r="I29" i="2"/>
  <c r="J29" i="2"/>
  <c r="K29" i="2"/>
  <c r="L29" i="2"/>
  <c r="M29" i="2"/>
  <c r="N29" i="2"/>
  <c r="H30" i="2"/>
  <c r="I30" i="2"/>
  <c r="J30" i="2"/>
  <c r="K30" i="2"/>
  <c r="L30" i="2"/>
  <c r="M30" i="2"/>
  <c r="N30" i="2"/>
  <c r="H31" i="2"/>
  <c r="I31" i="2"/>
  <c r="J31" i="2"/>
  <c r="K31" i="2"/>
  <c r="L31" i="2"/>
  <c r="M31" i="2"/>
  <c r="N31" i="2"/>
  <c r="H32" i="2"/>
  <c r="I32" i="2"/>
  <c r="J32" i="2"/>
  <c r="K32" i="2"/>
  <c r="L32" i="2"/>
  <c r="M32" i="2"/>
  <c r="N32" i="2"/>
  <c r="H33" i="2"/>
  <c r="I33" i="2"/>
  <c r="J33" i="2"/>
  <c r="K33" i="2"/>
  <c r="L33" i="2"/>
  <c r="M33" i="2"/>
  <c r="N33" i="2"/>
  <c r="H34" i="2"/>
  <c r="I34" i="2"/>
  <c r="J34" i="2"/>
  <c r="K34" i="2"/>
  <c r="L34" i="2"/>
  <c r="M34" i="2"/>
  <c r="N34" i="2"/>
  <c r="H35" i="2"/>
  <c r="I35" i="2"/>
  <c r="J35" i="2"/>
  <c r="K35" i="2"/>
  <c r="L35" i="2"/>
  <c r="M35" i="2"/>
  <c r="N35" i="2"/>
  <c r="H36" i="2"/>
  <c r="I36" i="2"/>
  <c r="J36" i="2"/>
  <c r="K36" i="2"/>
  <c r="L36" i="2"/>
  <c r="M36" i="2"/>
  <c r="N36" i="2"/>
  <c r="H3" i="2"/>
  <c r="I3" i="2"/>
  <c r="J3" i="2"/>
  <c r="K3" i="2"/>
  <c r="L3" i="2"/>
  <c r="M3" i="2"/>
  <c r="N3" i="2"/>
  <c r="H4" i="2"/>
  <c r="I4" i="2"/>
  <c r="J4" i="2"/>
  <c r="K4" i="2"/>
  <c r="L4" i="2"/>
  <c r="M4" i="2"/>
  <c r="N4" i="2"/>
  <c r="H5" i="2"/>
  <c r="I5" i="2"/>
  <c r="J5" i="2"/>
  <c r="K5" i="2"/>
  <c r="L5" i="2"/>
  <c r="M5" i="2"/>
  <c r="N5" i="2"/>
  <c r="H6" i="2"/>
  <c r="I6" i="2"/>
  <c r="J6" i="2"/>
  <c r="K6" i="2"/>
  <c r="L6" i="2"/>
  <c r="M6" i="2"/>
  <c r="N6" i="2"/>
  <c r="H7" i="2"/>
  <c r="I7" i="2"/>
  <c r="J7" i="2"/>
  <c r="K7" i="2"/>
  <c r="L7" i="2"/>
  <c r="M7" i="2"/>
  <c r="N7" i="2"/>
  <c r="H8" i="2"/>
  <c r="I8" i="2"/>
  <c r="J8" i="2"/>
  <c r="K8" i="2"/>
  <c r="L8" i="2"/>
  <c r="M8" i="2"/>
  <c r="N8" i="2"/>
  <c r="H9" i="2"/>
  <c r="I9" i="2"/>
  <c r="J9" i="2"/>
  <c r="K9" i="2"/>
  <c r="L9" i="2"/>
  <c r="M9" i="2"/>
  <c r="N9" i="2"/>
  <c r="H10" i="2"/>
  <c r="I10" i="2"/>
  <c r="J10" i="2"/>
  <c r="K10" i="2"/>
  <c r="L10" i="2"/>
  <c r="M10" i="2"/>
  <c r="N10" i="2"/>
  <c r="H11" i="2"/>
  <c r="I11" i="2"/>
  <c r="J11" i="2"/>
  <c r="K11" i="2"/>
  <c r="L11" i="2"/>
  <c r="M11" i="2"/>
  <c r="N11" i="2"/>
  <c r="H12" i="2"/>
  <c r="I12" i="2"/>
  <c r="J12" i="2"/>
  <c r="K12" i="2"/>
  <c r="L12" i="2"/>
  <c r="M12" i="2"/>
  <c r="N12" i="2"/>
  <c r="H13" i="2"/>
  <c r="I13" i="2"/>
  <c r="J13" i="2"/>
  <c r="K13" i="2"/>
  <c r="L13" i="2"/>
  <c r="M13" i="2"/>
  <c r="N13" i="2"/>
  <c r="H14" i="2"/>
  <c r="I14" i="2"/>
  <c r="J14" i="2"/>
  <c r="K14" i="2"/>
  <c r="L14" i="2"/>
  <c r="M14" i="2"/>
  <c r="N14" i="2"/>
  <c r="H15" i="2"/>
  <c r="I15" i="2"/>
  <c r="J15" i="2"/>
  <c r="K15" i="2"/>
  <c r="L15" i="2"/>
  <c r="M15" i="2"/>
  <c r="N15" i="2"/>
  <c r="H16" i="2"/>
  <c r="I16" i="2"/>
  <c r="J16" i="2"/>
  <c r="K16" i="2"/>
  <c r="L16" i="2"/>
  <c r="M16" i="2"/>
  <c r="N16" i="2"/>
  <c r="H20" i="2"/>
  <c r="I20" i="2"/>
  <c r="J20" i="2"/>
  <c r="K20" i="2"/>
  <c r="L20" i="2"/>
  <c r="M20" i="2"/>
  <c r="N20" i="2"/>
  <c r="H21" i="2"/>
  <c r="I21" i="2"/>
  <c r="J21" i="2"/>
  <c r="K21" i="2"/>
  <c r="L21" i="2"/>
  <c r="M21" i="2"/>
  <c r="N21" i="2"/>
  <c r="H22" i="2"/>
  <c r="I22" i="2"/>
  <c r="J22" i="2"/>
  <c r="K22" i="2"/>
  <c r="L22" i="2"/>
  <c r="M22" i="2"/>
  <c r="N22" i="2"/>
  <c r="H23" i="2"/>
  <c r="I23" i="2"/>
  <c r="J23" i="2"/>
  <c r="K23" i="2"/>
  <c r="L23" i="2"/>
  <c r="M23" i="2"/>
  <c r="N23" i="2"/>
  <c r="H24" i="2"/>
  <c r="I24" i="2"/>
  <c r="J24" i="2"/>
  <c r="K24" i="2"/>
  <c r="L24" i="2"/>
  <c r="M24" i="2"/>
  <c r="N24" i="2"/>
  <c r="H25" i="2"/>
  <c r="I25" i="2"/>
  <c r="J25" i="2"/>
  <c r="K25" i="2"/>
  <c r="L25" i="2"/>
  <c r="M25" i="2"/>
  <c r="N25" i="2"/>
  <c r="H26" i="2"/>
  <c r="I26" i="2"/>
  <c r="J26" i="2"/>
  <c r="K26" i="2"/>
  <c r="L26" i="2"/>
  <c r="M26" i="2"/>
  <c r="N26" i="2"/>
  <c r="H27" i="2"/>
  <c r="I27" i="2"/>
  <c r="J27" i="2"/>
  <c r="K27" i="2"/>
  <c r="L27" i="2"/>
  <c r="M27" i="2"/>
  <c r="N27" i="2"/>
  <c r="H2" i="2"/>
  <c r="I2" i="2"/>
  <c r="J2" i="2"/>
  <c r="K2" i="2"/>
  <c r="L2" i="2"/>
  <c r="M2" i="2"/>
  <c r="N2" i="2"/>
  <c r="J17" i="2"/>
  <c r="K17" i="2"/>
  <c r="L17" i="2"/>
  <c r="M17" i="2"/>
  <c r="J18" i="2"/>
  <c r="K18" i="2"/>
  <c r="L18" i="2"/>
  <c r="M18" i="2"/>
  <c r="J19" i="2"/>
  <c r="K19" i="2"/>
  <c r="L19" i="2"/>
  <c r="M19" i="2"/>
  <c r="AD7" i="2"/>
  <c r="AE7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" i="2"/>
  <c r="AF4" i="2"/>
  <c r="AF5" i="2"/>
  <c r="AF6" i="2"/>
  <c r="AF7" i="2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" i="2"/>
  <c r="AG7" i="2"/>
  <c r="AH7" i="2"/>
</calcChain>
</file>

<file path=xl/sharedStrings.xml><?xml version="1.0" encoding="utf-8"?>
<sst xmlns="http://schemas.openxmlformats.org/spreadsheetml/2006/main" count="3824" uniqueCount="73">
  <si>
    <t>country</t>
  </si>
  <si>
    <t>year</t>
  </si>
  <si>
    <t>Australia</t>
  </si>
  <si>
    <t>Austria</t>
  </si>
  <si>
    <t>privhealth</t>
  </si>
  <si>
    <t>priveduc</t>
  </si>
  <si>
    <t>cortax</t>
  </si>
  <si>
    <t>unidens</t>
  </si>
  <si>
    <t>capopen</t>
  </si>
  <si>
    <t>capinflow</t>
  </si>
  <si>
    <t>topinc</t>
  </si>
  <si>
    <t>intrusion</t>
  </si>
  <si>
    <t>collusion</t>
  </si>
  <si>
    <t>extrusion</t>
  </si>
  <si>
    <t>Belgium</t>
  </si>
  <si>
    <t>Canada</t>
  </si>
  <si>
    <t>Chile</t>
  </si>
  <si>
    <t>Czech Republic</t>
  </si>
  <si>
    <t>Estonia</t>
  </si>
  <si>
    <t>Finland</t>
  </si>
  <si>
    <t>France</t>
  </si>
  <si>
    <t>Germany</t>
  </si>
  <si>
    <t>Greece</t>
  </si>
  <si>
    <t>Hungary</t>
  </si>
  <si>
    <t>Iceland</t>
  </si>
  <si>
    <t>Ireland</t>
  </si>
  <si>
    <t>Israel</t>
  </si>
  <si>
    <t>Italy</t>
  </si>
  <si>
    <t>Japan</t>
  </si>
  <si>
    <t>Korea</t>
  </si>
  <si>
    <t>Latvia</t>
  </si>
  <si>
    <t>Luxembourg</t>
  </si>
  <si>
    <t>Mexico</t>
  </si>
  <si>
    <t>New Zealand</t>
  </si>
  <si>
    <t>Netherlands</t>
  </si>
  <si>
    <t>Norway</t>
  </si>
  <si>
    <t>Poland</t>
  </si>
  <si>
    <t>Portugal</t>
  </si>
  <si>
    <t>Slovakia</t>
  </si>
  <si>
    <t>Slovenia</t>
  </si>
  <si>
    <t>Spain</t>
  </si>
  <si>
    <t>Sweden</t>
  </si>
  <si>
    <t>Switzerland</t>
  </si>
  <si>
    <t>Turkey</t>
  </si>
  <si>
    <t>Uited Kingdom</t>
  </si>
  <si>
    <t>United States</t>
  </si>
  <si>
    <t>Denmark</t>
  </si>
  <si>
    <t>CSI 0-100</t>
  </si>
  <si>
    <t>mm1</t>
  </si>
  <si>
    <t>mm2</t>
  </si>
  <si>
    <t>mm3</t>
  </si>
  <si>
    <t>min.</t>
  </si>
  <si>
    <t>max.</t>
  </si>
  <si>
    <t>houseprice</t>
  </si>
  <si>
    <t>housedebt</t>
  </si>
  <si>
    <t>privsoc</t>
  </si>
  <si>
    <t>mm4</t>
  </si>
  <si>
    <t>mm5</t>
  </si>
  <si>
    <t>mm6</t>
  </si>
  <si>
    <t>mm7</t>
  </si>
  <si>
    <t>mm8</t>
  </si>
  <si>
    <t>mm9</t>
  </si>
  <si>
    <t>mm10</t>
  </si>
  <si>
    <t>mm11</t>
  </si>
  <si>
    <t>mm12</t>
  </si>
  <si>
    <t>mm13</t>
  </si>
  <si>
    <t>mm14</t>
  </si>
  <si>
    <t>mm15</t>
  </si>
  <si>
    <t>labtemp</t>
  </si>
  <si>
    <t>labpro1</t>
  </si>
  <si>
    <t>labpro2</t>
  </si>
  <si>
    <t>United Kingdom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</si>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</sst>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0"/>
    <numFmt numFmtId="165" formatCode="0.000"/>
    <numFmt numFmtId="166" formatCode="0.00_ ;[Red]\-0.00\ "/>
    <numFmt numFmtId="167" formatCode="0.0"/>
    <numFmt numFmtId="168" formatCode="#,##0.0"/>
    <numFmt numFmtId="169" formatCode="#,##0.0000"/>
  </numFmts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i/>
      <sz val="12"/>
      <color theme="1"/>
      <name val="Calibri"/>
      <scheme val="minor"/>
    </font>
    <font>
      <b/>
      <i/>
      <sz val="12"/>
      <color theme="1"/>
      <name val="Calibri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scheme val="minor"/>
    </font>
    <font>
      <i/>
      <sz val="12"/>
      <color rgb="FFFF0000"/>
      <name val="Calibri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</fills>
  <borders count="1">
    <border>
      <left/>
      <right/>
      <top/>
      <bottom/>
      <diagonal/>
    </border>
  </borders>
  <cellStyleXfs count="161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82">
    <xf numFmtId="0" fontId="0" fillId="0" borderId="0" xfId="0"/>
    <xf numFmtId="0" fontId="6" fillId="0" borderId="0" xfId="0" applyFont="1" applyAlignment="1">
      <alignment horizontal="left"/>
    </xf>
    <xf numFmtId="2" fontId="0" fillId="0" borderId="0" xfId="0" applyNumberFormat="1" applyAlignment="1">
      <alignment horizontal="left"/>
    </xf>
    <xf numFmtId="2" fontId="6" fillId="0" borderId="0" xfId="0" applyNumberFormat="1" applyFont="1" applyAlignment="1">
      <alignment horizontal="left"/>
    </xf>
    <xf numFmtId="0" fontId="6" fillId="0" borderId="0" xfId="0" applyFont="1"/>
    <xf numFmtId="0" fontId="6" fillId="0" borderId="0" xfId="0" applyFont="1" applyBorder="1" applyAlignment="1">
      <alignment horizontal="left"/>
    </xf>
    <xf numFmtId="2" fontId="6" fillId="0" borderId="0" xfId="0" applyNumberFormat="1" applyFont="1" applyBorder="1" applyAlignment="1">
      <alignment horizontal="left"/>
    </xf>
    <xf numFmtId="2" fontId="6" fillId="0" borderId="0" xfId="0" applyNumberFormat="1" applyFont="1" applyFill="1" applyBorder="1" applyAlignment="1">
      <alignment horizontal="left"/>
    </xf>
    <xf numFmtId="166" fontId="6" fillId="0" borderId="0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 applyBorder="1" applyAlignment="1">
      <alignment horizontal="left"/>
    </xf>
    <xf numFmtId="167" fontId="6" fillId="0" borderId="0" xfId="0" applyNumberFormat="1" applyFont="1" applyBorder="1" applyAlignment="1">
      <alignment horizontal="left"/>
    </xf>
    <xf numFmtId="168" fontId="6" fillId="0" borderId="0" xfId="0" applyNumberFormat="1" applyFont="1" applyFill="1" applyBorder="1" applyAlignment="1">
      <alignment horizontal="left"/>
    </xf>
    <xf numFmtId="165" fontId="6" fillId="0" borderId="0" xfId="0" applyNumberFormat="1" applyFont="1" applyBorder="1" applyAlignment="1">
      <alignment horizontal="left"/>
    </xf>
    <xf numFmtId="169" fontId="6" fillId="0" borderId="0" xfId="0" applyNumberFormat="1" applyFont="1" applyFill="1" applyBorder="1" applyAlignment="1" applyProtection="1">
      <alignment horizontal="left"/>
    </xf>
    <xf numFmtId="169" fontId="6" fillId="0" borderId="0" xfId="0" applyNumberFormat="1" applyFont="1" applyBorder="1" applyAlignment="1">
      <alignment horizontal="left"/>
    </xf>
    <xf numFmtId="0" fontId="0" fillId="0" borderId="0" xfId="0" applyBorder="1" applyAlignment="1">
      <alignment horizontal="left"/>
    </xf>
    <xf numFmtId="2" fontId="8" fillId="0" borderId="0" xfId="0" applyNumberFormat="1" applyFont="1" applyBorder="1" applyAlignment="1">
      <alignment horizontal="left"/>
    </xf>
    <xf numFmtId="168" fontId="4" fillId="0" borderId="0" xfId="0" applyNumberFormat="1" applyFont="1" applyBorder="1" applyAlignment="1">
      <alignment horizontal="left"/>
    </xf>
    <xf numFmtId="169" fontId="6" fillId="2" borderId="0" xfId="0" applyNumberFormat="1" applyFont="1" applyFill="1" applyBorder="1" applyAlignment="1">
      <alignment horizontal="left"/>
    </xf>
    <xf numFmtId="164" fontId="6" fillId="0" borderId="0" xfId="0" applyNumberFormat="1" applyFont="1" applyBorder="1" applyAlignment="1">
      <alignment horizontal="left"/>
    </xf>
    <xf numFmtId="2" fontId="6" fillId="0" borderId="0" xfId="0" applyNumberFormat="1" applyFont="1" applyBorder="1" applyAlignment="1" applyProtection="1">
      <alignment horizontal="left" vertical="center" wrapText="1"/>
      <protection locked="0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6" fillId="0" borderId="0" xfId="0" applyFont="1" applyFill="1" applyBorder="1" applyAlignment="1">
      <alignment horizontal="left"/>
    </xf>
    <xf numFmtId="168" fontId="3" fillId="0" borderId="0" xfId="0" applyNumberFormat="1" applyFont="1" applyBorder="1" applyAlignment="1">
      <alignment horizontal="left"/>
    </xf>
    <xf numFmtId="168" fontId="2" fillId="0" borderId="0" xfId="0" applyNumberFormat="1" applyFont="1" applyBorder="1" applyAlignment="1">
      <alignment horizontal="left"/>
    </xf>
    <xf numFmtId="167" fontId="0" fillId="0" borderId="0" xfId="0" applyNumberFormat="1" applyFont="1" applyBorder="1" applyAlignment="1">
      <alignment horizontal="left"/>
    </xf>
    <xf numFmtId="0" fontId="9" fillId="0" borderId="0" xfId="0" applyFont="1" applyBorder="1" applyAlignment="1">
      <alignment horizontal="left"/>
    </xf>
    <xf numFmtId="164" fontId="6" fillId="0" borderId="0" xfId="0" applyNumberFormat="1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0" fillId="0" borderId="0" xfId="0" applyBorder="1"/>
    <xf numFmtId="165" fontId="7" fillId="0" borderId="0" xfId="0" applyNumberFormat="1" applyFont="1" applyBorder="1" applyAlignment="1">
      <alignment horizontal="left"/>
    </xf>
    <xf numFmtId="2" fontId="0" fillId="0" borderId="0" xfId="0" applyNumberFormat="1" applyBorder="1"/>
    <xf numFmtId="0" fontId="1" fillId="0" borderId="0" xfId="0" applyFont="1" applyBorder="1" applyAlignment="1">
      <alignment horizontal="left"/>
    </xf>
    <xf numFmtId="2" fontId="9" fillId="0" borderId="0" xfId="0" applyNumberFormat="1" applyFont="1" applyBorder="1" applyAlignment="1">
      <alignment horizontal="left"/>
    </xf>
    <xf numFmtId="0" fontId="6" fillId="0" borderId="0" xfId="0" applyFont="1" applyBorder="1"/>
    <xf numFmtId="2" fontId="6" fillId="0" borderId="0" xfId="7" applyNumberFormat="1" applyFont="1" applyFill="1" applyBorder="1" applyAlignment="1" applyProtection="1">
      <alignment horizontal="left"/>
    </xf>
    <xf numFmtId="167" fontId="0" fillId="0" borderId="0" xfId="0" applyNumberFormat="1" applyBorder="1" applyAlignment="1">
      <alignment horizontal="left"/>
    </xf>
    <xf numFmtId="2" fontId="0" fillId="0" borderId="0" xfId="0" applyNumberFormat="1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167" fontId="8" fillId="0" borderId="0" xfId="0" applyNumberFormat="1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0" fillId="0" borderId="0" xfId="0" applyFont="1" applyBorder="1"/>
    <xf numFmtId="0" fontId="15" fillId="0" borderId="0" xfId="0" applyFont="1" applyAlignment="1">
      <alignment horizontal="left"/>
    </xf>
    <xf numFmtId="0" fontId="8" fillId="0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167" fontId="9" fillId="0" borderId="0" xfId="0" applyNumberFormat="1" applyFont="1" applyBorder="1" applyAlignment="1">
      <alignment horizontal="left"/>
    </xf>
    <xf numFmtId="167" fontId="13" fillId="0" borderId="0" xfId="0" applyNumberFormat="1" applyFont="1" applyBorder="1" applyAlignment="1">
      <alignment horizontal="left"/>
    </xf>
    <xf numFmtId="167" fontId="14" fillId="0" borderId="0" xfId="0" applyNumberFormat="1" applyFont="1" applyBorder="1" applyAlignment="1">
      <alignment horizontal="left"/>
    </xf>
    <xf numFmtId="167" fontId="0" fillId="0" borderId="0" xfId="0" applyNumberFormat="1" applyBorder="1"/>
    <xf numFmtId="167" fontId="0" fillId="0" borderId="0" xfId="0" applyNumberFormat="1"/>
    <xf numFmtId="0" fontId="0" fillId="0" borderId="0" xfId="0" applyFill="1" applyBorder="1"/>
    <xf numFmtId="167" fontId="0" fillId="0" borderId="0" xfId="0" applyNumberFormat="1" applyFont="1" applyBorder="1"/>
    <xf numFmtId="1" fontId="0" fillId="0" borderId="0" xfId="0" applyNumberFormat="1" applyBorder="1"/>
    <xf numFmtId="0" fontId="16" fillId="0" borderId="0" xfId="0" applyFont="1" applyAlignment="1">
      <alignment horizontal="left"/>
    </xf>
    <xf numFmtId="167" fontId="5" fillId="0" borderId="0" xfId="0" applyNumberFormat="1" applyFont="1" applyBorder="1" applyAlignment="1">
      <alignment horizontal="left"/>
    </xf>
    <xf numFmtId="167" fontId="16" fillId="0" borderId="0" xfId="0" applyNumberFormat="1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169" fontId="5" fillId="0" borderId="0" xfId="0" applyNumberFormat="1" applyFont="1" applyFill="1" applyBorder="1" applyAlignment="1" applyProtection="1">
      <alignment horizontal="left"/>
    </xf>
    <xf numFmtId="2" fontId="5" fillId="0" borderId="0" xfId="0" applyNumberFormat="1" applyFont="1" applyBorder="1" applyAlignment="1">
      <alignment horizontal="left"/>
    </xf>
    <xf numFmtId="0" fontId="0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15" fillId="0" borderId="0" xfId="0" applyFont="1" applyFill="1" applyAlignment="1">
      <alignment horizontal="left"/>
    </xf>
    <xf numFmtId="168" fontId="6" fillId="0" borderId="0" xfId="0" applyNumberFormat="1" applyFont="1" applyAlignment="1">
      <alignment horizontal="left"/>
    </xf>
    <xf numFmtId="164" fontId="0" fillId="0" borderId="0" xfId="0" applyNumberFormat="1" applyBorder="1" applyAlignment="1">
      <alignment horizontal="left"/>
    </xf>
    <xf numFmtId="2" fontId="5" fillId="0" borderId="0" xfId="0" applyNumberFormat="1" applyFont="1" applyFill="1" applyBorder="1" applyAlignment="1">
      <alignment horizontal="left"/>
    </xf>
    <xf numFmtId="168" fontId="5" fillId="0" borderId="0" xfId="0" applyNumberFormat="1" applyFont="1" applyFill="1" applyBorder="1" applyAlignment="1">
      <alignment horizontal="left"/>
    </xf>
    <xf numFmtId="164" fontId="0" fillId="0" borderId="0" xfId="0" applyNumberFormat="1" applyAlignment="1">
      <alignment horizontal="left"/>
    </xf>
    <xf numFmtId="2" fontId="1" fillId="0" borderId="0" xfId="0" applyNumberFormat="1" applyFont="1" applyBorder="1" applyAlignment="1">
      <alignment horizontal="left"/>
    </xf>
    <xf numFmtId="167" fontId="6" fillId="3" borderId="0" xfId="0" applyNumberFormat="1" applyFont="1" applyFill="1" applyBorder="1" applyAlignment="1">
      <alignment horizontal="left"/>
    </xf>
    <xf numFmtId="165" fontId="5" fillId="0" borderId="0" xfId="0" applyNumberFormat="1" applyFont="1" applyBorder="1" applyAlignment="1">
      <alignment horizontal="left"/>
    </xf>
    <xf numFmtId="167" fontId="17" fillId="0" borderId="0" xfId="0" applyNumberFormat="1" applyFont="1" applyBorder="1" applyAlignment="1">
      <alignment horizontal="left"/>
    </xf>
    <xf numFmtId="164" fontId="5" fillId="0" borderId="0" xfId="0" applyNumberFormat="1" applyFont="1" applyBorder="1" applyAlignment="1">
      <alignment horizontal="left"/>
    </xf>
    <xf numFmtId="2" fontId="14" fillId="0" borderId="0" xfId="0" applyNumberFormat="1" applyFont="1" applyFill="1" applyAlignment="1">
      <alignment horizontal="left"/>
    </xf>
    <xf numFmtId="1" fontId="0" fillId="0" borderId="0" xfId="0" applyNumberFormat="1"/>
    <xf numFmtId="1" fontId="7" fillId="0" borderId="0" xfId="0" applyNumberFormat="1" applyFont="1"/>
    <xf numFmtId="167" fontId="0" fillId="0" borderId="0" xfId="0" applyNumberFormat="1" applyAlignment="1">
      <alignment horizontal="center"/>
    </xf>
  </cellXfs>
  <cellStyles count="16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Hyperlink" xfId="1" builtinId="8" hidden="1"/>
    <cellStyle name="Hyperlink" xfId="3" builtinId="8" hidden="1"/>
    <cellStyle name="Hyperlink" xfId="5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Normal" xfId="0" builtinId="0"/>
    <cellStyle name="Percent" xfId="7" builtinId="5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9" Type="http://schemas.openxmlformats.org/officeDocument/2006/relationships/worksheet" Target="worksheets/sheet9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37" Type="http://schemas.openxmlformats.org/officeDocument/2006/relationships/theme" Target="theme/theme1.xml"/><Relationship Id="rId38" Type="http://schemas.openxmlformats.org/officeDocument/2006/relationships/styles" Target="styles.xml"/><Relationship Id="rId39" Type="http://schemas.openxmlformats.org/officeDocument/2006/relationships/sharedStrings" Target="sharedStrings.xml"/><Relationship Id="rId4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TOTAL!$A$2:$A$37</c:f>
              <c:numCache>
                <c:formatCode>General</c:formatCode>
                <c:ptCount val="36"/>
                <c:pt idx="0">
                  <c:v>1980.0</c:v>
                </c:pt>
                <c:pt idx="1">
                  <c:v>1981.0</c:v>
                </c:pt>
                <c:pt idx="2">
                  <c:v>1982.0</c:v>
                </c:pt>
                <c:pt idx="3">
                  <c:v>1983.0</c:v>
                </c:pt>
                <c:pt idx="4">
                  <c:v>1984.0</c:v>
                </c:pt>
                <c:pt idx="5">
                  <c:v>1985.0</c:v>
                </c:pt>
                <c:pt idx="6">
                  <c:v>1986.0</c:v>
                </c:pt>
                <c:pt idx="7">
                  <c:v>1987.0</c:v>
                </c:pt>
                <c:pt idx="8">
                  <c:v>1988.0</c:v>
                </c:pt>
                <c:pt idx="9">
                  <c:v>1989.0</c:v>
                </c:pt>
                <c:pt idx="10">
                  <c:v>1990.0</c:v>
                </c:pt>
                <c:pt idx="11">
                  <c:v>1991.0</c:v>
                </c:pt>
                <c:pt idx="12">
                  <c:v>1992.0</c:v>
                </c:pt>
                <c:pt idx="13">
                  <c:v>1993.0</c:v>
                </c:pt>
                <c:pt idx="14">
                  <c:v>1994.0</c:v>
                </c:pt>
                <c:pt idx="15">
                  <c:v>1995.0</c:v>
                </c:pt>
                <c:pt idx="16">
                  <c:v>1996.0</c:v>
                </c:pt>
                <c:pt idx="17">
                  <c:v>1997.0</c:v>
                </c:pt>
                <c:pt idx="18">
                  <c:v>1998.0</c:v>
                </c:pt>
                <c:pt idx="19">
                  <c:v>1999.0</c:v>
                </c:pt>
                <c:pt idx="20">
                  <c:v>2000.0</c:v>
                </c:pt>
                <c:pt idx="21">
                  <c:v>2001.0</c:v>
                </c:pt>
                <c:pt idx="22">
                  <c:v>2002.0</c:v>
                </c:pt>
                <c:pt idx="23">
                  <c:v>2003.0</c:v>
                </c:pt>
                <c:pt idx="24">
                  <c:v>2004.0</c:v>
                </c:pt>
                <c:pt idx="25">
                  <c:v>2005.0</c:v>
                </c:pt>
                <c:pt idx="26">
                  <c:v>2006.0</c:v>
                </c:pt>
                <c:pt idx="27">
                  <c:v>2007.0</c:v>
                </c:pt>
                <c:pt idx="28">
                  <c:v>2008.0</c:v>
                </c:pt>
                <c:pt idx="29">
                  <c:v>2009.0</c:v>
                </c:pt>
                <c:pt idx="30">
                  <c:v>2010.0</c:v>
                </c:pt>
                <c:pt idx="31">
                  <c:v>2011.0</c:v>
                </c:pt>
                <c:pt idx="32">
                  <c:v>2012.0</c:v>
                </c:pt>
                <c:pt idx="33">
                  <c:v>2013.0</c:v>
                </c:pt>
                <c:pt idx="34">
                  <c:v>2014.0</c:v>
                </c:pt>
                <c:pt idx="35">
                  <c:v>2015.0</c:v>
                </c:pt>
              </c:numCache>
            </c:numRef>
          </c:cat>
          <c:val>
            <c:numRef>
              <c:f>TOTAL!$F$2:$F$37</c:f>
              <c:numCache>
                <c:formatCode>0.0</c:formatCode>
                <c:ptCount val="36"/>
                <c:pt idx="0">
                  <c:v>24.5</c:v>
                </c:pt>
                <c:pt idx="1">
                  <c:v>24.9</c:v>
                </c:pt>
                <c:pt idx="2">
                  <c:v>25.3</c:v>
                </c:pt>
                <c:pt idx="3">
                  <c:v>24.9</c:v>
                </c:pt>
                <c:pt idx="4">
                  <c:v>25.1</c:v>
                </c:pt>
                <c:pt idx="5">
                  <c:v>33.1</c:v>
                </c:pt>
                <c:pt idx="6">
                  <c:v>32.7</c:v>
                </c:pt>
                <c:pt idx="7">
                  <c:v>33.8</c:v>
                </c:pt>
                <c:pt idx="8">
                  <c:v>37.7</c:v>
                </c:pt>
                <c:pt idx="9">
                  <c:v>37.6</c:v>
                </c:pt>
                <c:pt idx="10">
                  <c:v>37.9</c:v>
                </c:pt>
                <c:pt idx="11">
                  <c:v>38.4</c:v>
                </c:pt>
                <c:pt idx="12">
                  <c:v>39.3</c:v>
                </c:pt>
                <c:pt idx="13">
                  <c:v>41.1</c:v>
                </c:pt>
                <c:pt idx="14">
                  <c:v>41.8</c:v>
                </c:pt>
                <c:pt idx="15">
                  <c:v>41.9</c:v>
                </c:pt>
                <c:pt idx="16">
                  <c:v>41.7</c:v>
                </c:pt>
                <c:pt idx="17">
                  <c:v>40.0</c:v>
                </c:pt>
                <c:pt idx="18">
                  <c:v>37.8</c:v>
                </c:pt>
                <c:pt idx="19">
                  <c:v>39.9</c:v>
                </c:pt>
                <c:pt idx="20">
                  <c:v>40.0</c:v>
                </c:pt>
                <c:pt idx="21">
                  <c:v>43.4</c:v>
                </c:pt>
                <c:pt idx="22">
                  <c:v>44.3</c:v>
                </c:pt>
                <c:pt idx="23">
                  <c:v>45.5</c:v>
                </c:pt>
                <c:pt idx="24">
                  <c:v>45.8</c:v>
                </c:pt>
                <c:pt idx="25">
                  <c:v>45.7</c:v>
                </c:pt>
                <c:pt idx="26">
                  <c:v>46.7</c:v>
                </c:pt>
                <c:pt idx="27">
                  <c:v>47.4</c:v>
                </c:pt>
                <c:pt idx="28">
                  <c:v>46.9</c:v>
                </c:pt>
                <c:pt idx="29">
                  <c:v>47.4</c:v>
                </c:pt>
                <c:pt idx="30">
                  <c:v>47.3</c:v>
                </c:pt>
                <c:pt idx="31">
                  <c:v>47.1</c:v>
                </c:pt>
                <c:pt idx="32">
                  <c:v>48.4</c:v>
                </c:pt>
                <c:pt idx="33">
                  <c:v>49.3</c:v>
                </c:pt>
                <c:pt idx="34">
                  <c:v>51.4</c:v>
                </c:pt>
                <c:pt idx="35">
                  <c:v>56.2</c:v>
                </c:pt>
              </c:numCache>
            </c:numRef>
          </c:val>
          <c:smooth val="0"/>
        </c:ser>
        <c:ser>
          <c:idx val="1"/>
          <c:order val="1"/>
          <c:tx>
            <c:v>FR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TOTAL!$F$326:$F$361</c:f>
              <c:numCache>
                <c:formatCode>0.0</c:formatCode>
                <c:ptCount val="36"/>
                <c:pt idx="0">
                  <c:v>28.1</c:v>
                </c:pt>
                <c:pt idx="1">
                  <c:v>28.0</c:v>
                </c:pt>
                <c:pt idx="2">
                  <c:v>25.1</c:v>
                </c:pt>
                <c:pt idx="3">
                  <c:v>27.8</c:v>
                </c:pt>
                <c:pt idx="4">
                  <c:v>28.1</c:v>
                </c:pt>
                <c:pt idx="5">
                  <c:v>28.7</c:v>
                </c:pt>
                <c:pt idx="6">
                  <c:v>29.6</c:v>
                </c:pt>
                <c:pt idx="7">
                  <c:v>30.5</c:v>
                </c:pt>
                <c:pt idx="8">
                  <c:v>31.5</c:v>
                </c:pt>
                <c:pt idx="9">
                  <c:v>31.8</c:v>
                </c:pt>
                <c:pt idx="10">
                  <c:v>33.7</c:v>
                </c:pt>
                <c:pt idx="11">
                  <c:v>33.8</c:v>
                </c:pt>
                <c:pt idx="12">
                  <c:v>36.2</c:v>
                </c:pt>
                <c:pt idx="13">
                  <c:v>40.4</c:v>
                </c:pt>
                <c:pt idx="14">
                  <c:v>41.5</c:v>
                </c:pt>
                <c:pt idx="15">
                  <c:v>40.7</c:v>
                </c:pt>
                <c:pt idx="16">
                  <c:v>41.1</c:v>
                </c:pt>
                <c:pt idx="17">
                  <c:v>40.3</c:v>
                </c:pt>
                <c:pt idx="18">
                  <c:v>40.8</c:v>
                </c:pt>
                <c:pt idx="19">
                  <c:v>40.7</c:v>
                </c:pt>
                <c:pt idx="20">
                  <c:v>41.6</c:v>
                </c:pt>
                <c:pt idx="21">
                  <c:v>42.1</c:v>
                </c:pt>
                <c:pt idx="22">
                  <c:v>42.3</c:v>
                </c:pt>
                <c:pt idx="23">
                  <c:v>42.9</c:v>
                </c:pt>
                <c:pt idx="24">
                  <c:v>43.4</c:v>
                </c:pt>
                <c:pt idx="25">
                  <c:v>43.9</c:v>
                </c:pt>
                <c:pt idx="26">
                  <c:v>44.3</c:v>
                </c:pt>
                <c:pt idx="27">
                  <c:v>44.8</c:v>
                </c:pt>
                <c:pt idx="28">
                  <c:v>44.9</c:v>
                </c:pt>
                <c:pt idx="29">
                  <c:v>44.5</c:v>
                </c:pt>
                <c:pt idx="30">
                  <c:v>45.0</c:v>
                </c:pt>
                <c:pt idx="31">
                  <c:v>45.0</c:v>
                </c:pt>
                <c:pt idx="32">
                  <c:v>44.6</c:v>
                </c:pt>
                <c:pt idx="33">
                  <c:v>44.8</c:v>
                </c:pt>
                <c:pt idx="34">
                  <c:v>44.9</c:v>
                </c:pt>
                <c:pt idx="35">
                  <c:v>44.9</c:v>
                </c:pt>
              </c:numCache>
            </c:numRef>
          </c:val>
          <c:smooth val="0"/>
        </c:ser>
        <c:ser>
          <c:idx val="2"/>
          <c:order val="2"/>
          <c:tx>
            <c:v>KR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TOTAL!$F$650:$F$685</c:f>
              <c:numCache>
                <c:formatCode>0.0</c:formatCode>
                <c:ptCount val="36"/>
                <c:pt idx="0">
                  <c:v>37.8</c:v>
                </c:pt>
                <c:pt idx="1">
                  <c:v>38.1</c:v>
                </c:pt>
                <c:pt idx="2">
                  <c:v>36.1</c:v>
                </c:pt>
                <c:pt idx="3">
                  <c:v>38.9</c:v>
                </c:pt>
                <c:pt idx="4">
                  <c:v>45.6</c:v>
                </c:pt>
                <c:pt idx="5">
                  <c:v>45.8</c:v>
                </c:pt>
                <c:pt idx="6">
                  <c:v>47.3</c:v>
                </c:pt>
                <c:pt idx="7">
                  <c:v>46.5</c:v>
                </c:pt>
                <c:pt idx="8">
                  <c:v>50.0</c:v>
                </c:pt>
                <c:pt idx="9">
                  <c:v>51.1</c:v>
                </c:pt>
                <c:pt idx="10">
                  <c:v>42.7</c:v>
                </c:pt>
                <c:pt idx="11">
                  <c:v>41.4</c:v>
                </c:pt>
                <c:pt idx="12">
                  <c:v>43.7</c:v>
                </c:pt>
                <c:pt idx="13">
                  <c:v>43.6</c:v>
                </c:pt>
                <c:pt idx="14">
                  <c:v>41.7</c:v>
                </c:pt>
                <c:pt idx="15">
                  <c:v>42.6</c:v>
                </c:pt>
                <c:pt idx="16">
                  <c:v>40.6</c:v>
                </c:pt>
                <c:pt idx="17">
                  <c:v>36.1</c:v>
                </c:pt>
                <c:pt idx="18">
                  <c:v>40.0</c:v>
                </c:pt>
                <c:pt idx="19">
                  <c:v>41.9</c:v>
                </c:pt>
                <c:pt idx="20">
                  <c:v>43.0</c:v>
                </c:pt>
                <c:pt idx="21">
                  <c:v>43.2</c:v>
                </c:pt>
                <c:pt idx="22">
                  <c:v>44.1</c:v>
                </c:pt>
                <c:pt idx="23">
                  <c:v>44.5</c:v>
                </c:pt>
                <c:pt idx="24">
                  <c:v>44.3</c:v>
                </c:pt>
                <c:pt idx="25">
                  <c:v>45.1</c:v>
                </c:pt>
                <c:pt idx="26">
                  <c:v>45.9</c:v>
                </c:pt>
                <c:pt idx="27">
                  <c:v>46.4</c:v>
                </c:pt>
                <c:pt idx="28">
                  <c:v>47.3</c:v>
                </c:pt>
                <c:pt idx="29">
                  <c:v>49.0</c:v>
                </c:pt>
                <c:pt idx="30">
                  <c:v>49.9</c:v>
                </c:pt>
                <c:pt idx="31">
                  <c:v>50.9</c:v>
                </c:pt>
                <c:pt idx="32">
                  <c:v>51.6</c:v>
                </c:pt>
                <c:pt idx="33">
                  <c:v>52.6</c:v>
                </c:pt>
                <c:pt idx="34">
                  <c:v>52.8</c:v>
                </c:pt>
                <c:pt idx="35">
                  <c:v>53.1</c:v>
                </c:pt>
              </c:numCache>
            </c:numRef>
          </c:val>
          <c:smooth val="0"/>
        </c:ser>
        <c:ser>
          <c:idx val="3"/>
          <c:order val="3"/>
          <c:tx>
            <c:v>HU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TOTAL!$F$434:$F$469</c:f>
              <c:numCache>
                <c:formatCode>0.0</c:formatCode>
                <c:ptCount val="36"/>
                <c:pt idx="9">
                  <c:v>7.1</c:v>
                </c:pt>
                <c:pt idx="10">
                  <c:v>16.4</c:v>
                </c:pt>
                <c:pt idx="11">
                  <c:v>20.3</c:v>
                </c:pt>
                <c:pt idx="12">
                  <c:v>22.2</c:v>
                </c:pt>
                <c:pt idx="13">
                  <c:v>25.1</c:v>
                </c:pt>
                <c:pt idx="14">
                  <c:v>25.8</c:v>
                </c:pt>
                <c:pt idx="15">
                  <c:v>26.8</c:v>
                </c:pt>
                <c:pt idx="16">
                  <c:v>31.6</c:v>
                </c:pt>
                <c:pt idx="17">
                  <c:v>31.6</c:v>
                </c:pt>
                <c:pt idx="18">
                  <c:v>32.8</c:v>
                </c:pt>
                <c:pt idx="19">
                  <c:v>34.6</c:v>
                </c:pt>
                <c:pt idx="20">
                  <c:v>35.1</c:v>
                </c:pt>
                <c:pt idx="21">
                  <c:v>39.8</c:v>
                </c:pt>
                <c:pt idx="22">
                  <c:v>40.6</c:v>
                </c:pt>
                <c:pt idx="23">
                  <c:v>42.0</c:v>
                </c:pt>
                <c:pt idx="24">
                  <c:v>42.7</c:v>
                </c:pt>
                <c:pt idx="25">
                  <c:v>44.0</c:v>
                </c:pt>
                <c:pt idx="26">
                  <c:v>44.2</c:v>
                </c:pt>
                <c:pt idx="27">
                  <c:v>45.8</c:v>
                </c:pt>
                <c:pt idx="28">
                  <c:v>45.7</c:v>
                </c:pt>
                <c:pt idx="29">
                  <c:v>48.5</c:v>
                </c:pt>
                <c:pt idx="30">
                  <c:v>49.1</c:v>
                </c:pt>
                <c:pt idx="31">
                  <c:v>49.3</c:v>
                </c:pt>
                <c:pt idx="32">
                  <c:v>49.2</c:v>
                </c:pt>
                <c:pt idx="33">
                  <c:v>49.5</c:v>
                </c:pt>
                <c:pt idx="34">
                  <c:v>49.2</c:v>
                </c:pt>
                <c:pt idx="35">
                  <c:v>49.5</c:v>
                </c:pt>
              </c:numCache>
            </c:numRef>
          </c:val>
          <c:smooth val="0"/>
        </c:ser>
        <c:ser>
          <c:idx val="4"/>
          <c:order val="4"/>
          <c:tx>
            <c:v>DE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TOTAL!$F$362:$F$397</c:f>
              <c:numCache>
                <c:formatCode>0.0</c:formatCode>
                <c:ptCount val="36"/>
                <c:pt idx="0">
                  <c:v>28.7</c:v>
                </c:pt>
                <c:pt idx="1">
                  <c:v>30.9</c:v>
                </c:pt>
                <c:pt idx="2">
                  <c:v>30.7</c:v>
                </c:pt>
                <c:pt idx="3">
                  <c:v>28.4</c:v>
                </c:pt>
                <c:pt idx="4">
                  <c:v>30.0</c:v>
                </c:pt>
                <c:pt idx="5">
                  <c:v>31.8</c:v>
                </c:pt>
                <c:pt idx="6">
                  <c:v>30.9</c:v>
                </c:pt>
                <c:pt idx="7">
                  <c:v>33.3</c:v>
                </c:pt>
                <c:pt idx="8">
                  <c:v>33.4</c:v>
                </c:pt>
                <c:pt idx="9">
                  <c:v>31.7</c:v>
                </c:pt>
                <c:pt idx="10">
                  <c:v>35.0</c:v>
                </c:pt>
                <c:pt idx="11">
                  <c:v>37.3</c:v>
                </c:pt>
                <c:pt idx="12">
                  <c:v>31.8</c:v>
                </c:pt>
                <c:pt idx="13">
                  <c:v>34.9</c:v>
                </c:pt>
                <c:pt idx="14">
                  <c:v>36.5</c:v>
                </c:pt>
                <c:pt idx="15">
                  <c:v>36.3</c:v>
                </c:pt>
                <c:pt idx="16">
                  <c:v>39.7</c:v>
                </c:pt>
                <c:pt idx="17">
                  <c:v>39.6</c:v>
                </c:pt>
                <c:pt idx="18">
                  <c:v>38.9</c:v>
                </c:pt>
                <c:pt idx="19">
                  <c:v>39.3</c:v>
                </c:pt>
                <c:pt idx="20">
                  <c:v>39.8</c:v>
                </c:pt>
                <c:pt idx="21">
                  <c:v>41.9</c:v>
                </c:pt>
                <c:pt idx="22">
                  <c:v>41.9</c:v>
                </c:pt>
                <c:pt idx="23">
                  <c:v>42.0</c:v>
                </c:pt>
                <c:pt idx="24">
                  <c:v>43.3</c:v>
                </c:pt>
                <c:pt idx="25">
                  <c:v>44.5</c:v>
                </c:pt>
                <c:pt idx="26">
                  <c:v>45.0</c:v>
                </c:pt>
                <c:pt idx="27">
                  <c:v>45.4</c:v>
                </c:pt>
                <c:pt idx="28">
                  <c:v>48.4</c:v>
                </c:pt>
                <c:pt idx="29">
                  <c:v>47.1</c:v>
                </c:pt>
                <c:pt idx="30">
                  <c:v>47.1</c:v>
                </c:pt>
                <c:pt idx="31">
                  <c:v>46.7</c:v>
                </c:pt>
                <c:pt idx="32">
                  <c:v>46.9</c:v>
                </c:pt>
                <c:pt idx="33">
                  <c:v>45.9</c:v>
                </c:pt>
                <c:pt idx="34">
                  <c:v>46.9</c:v>
                </c:pt>
                <c:pt idx="35">
                  <c:v>46.9</c:v>
                </c:pt>
              </c:numCache>
            </c:numRef>
          </c:val>
          <c:smooth val="0"/>
        </c:ser>
        <c:ser>
          <c:idx val="5"/>
          <c:order val="5"/>
          <c:tx>
            <c:v>NL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TOTAL!$F$794:$F$829</c:f>
              <c:numCache>
                <c:formatCode>0.0</c:formatCode>
                <c:ptCount val="36"/>
                <c:pt idx="0">
                  <c:v>39.5</c:v>
                </c:pt>
                <c:pt idx="1">
                  <c:v>39.6</c:v>
                </c:pt>
                <c:pt idx="2">
                  <c:v>43.8</c:v>
                </c:pt>
                <c:pt idx="3">
                  <c:v>44.2</c:v>
                </c:pt>
                <c:pt idx="4">
                  <c:v>46.1</c:v>
                </c:pt>
                <c:pt idx="5">
                  <c:v>41.7</c:v>
                </c:pt>
                <c:pt idx="6">
                  <c:v>48.1</c:v>
                </c:pt>
                <c:pt idx="7">
                  <c:v>48.3</c:v>
                </c:pt>
                <c:pt idx="8">
                  <c:v>48.5</c:v>
                </c:pt>
                <c:pt idx="9">
                  <c:v>46.0</c:v>
                </c:pt>
                <c:pt idx="10">
                  <c:v>46.0</c:v>
                </c:pt>
                <c:pt idx="11">
                  <c:v>46.0</c:v>
                </c:pt>
                <c:pt idx="12">
                  <c:v>44.4</c:v>
                </c:pt>
                <c:pt idx="13">
                  <c:v>44.4</c:v>
                </c:pt>
                <c:pt idx="14">
                  <c:v>45.0</c:v>
                </c:pt>
                <c:pt idx="15">
                  <c:v>45.4</c:v>
                </c:pt>
                <c:pt idx="16">
                  <c:v>46.2</c:v>
                </c:pt>
                <c:pt idx="17">
                  <c:v>46.2</c:v>
                </c:pt>
                <c:pt idx="18">
                  <c:v>43.4</c:v>
                </c:pt>
                <c:pt idx="19">
                  <c:v>51.2</c:v>
                </c:pt>
                <c:pt idx="20">
                  <c:v>44.9</c:v>
                </c:pt>
                <c:pt idx="21">
                  <c:v>52.7</c:v>
                </c:pt>
                <c:pt idx="22">
                  <c:v>47.2</c:v>
                </c:pt>
                <c:pt idx="23">
                  <c:v>54.1</c:v>
                </c:pt>
                <c:pt idx="24">
                  <c:v>43.5</c:v>
                </c:pt>
                <c:pt idx="25">
                  <c:v>44.8</c:v>
                </c:pt>
                <c:pt idx="26">
                  <c:v>43.4</c:v>
                </c:pt>
                <c:pt idx="27">
                  <c:v>44.7</c:v>
                </c:pt>
                <c:pt idx="28">
                  <c:v>44.5</c:v>
                </c:pt>
                <c:pt idx="29">
                  <c:v>45.0</c:v>
                </c:pt>
                <c:pt idx="30">
                  <c:v>45.0</c:v>
                </c:pt>
                <c:pt idx="31">
                  <c:v>47.2</c:v>
                </c:pt>
                <c:pt idx="32">
                  <c:v>47.5</c:v>
                </c:pt>
                <c:pt idx="33">
                  <c:v>51.9</c:v>
                </c:pt>
                <c:pt idx="34">
                  <c:v>52.0</c:v>
                </c:pt>
                <c:pt idx="35">
                  <c:v>52.0</c:v>
                </c:pt>
              </c:numCache>
            </c:numRef>
          </c:val>
          <c:smooth val="0"/>
        </c:ser>
        <c:ser>
          <c:idx val="6"/>
          <c:order val="6"/>
          <c:tx>
            <c:v>NZ</c:v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TOTAL!$F$830:$F$865</c:f>
              <c:numCache>
                <c:formatCode>0.0</c:formatCode>
                <c:ptCount val="36"/>
                <c:pt idx="0">
                  <c:v>19.7</c:v>
                </c:pt>
                <c:pt idx="1">
                  <c:v>20.1</c:v>
                </c:pt>
                <c:pt idx="2">
                  <c:v>21.3</c:v>
                </c:pt>
                <c:pt idx="3">
                  <c:v>21.5</c:v>
                </c:pt>
                <c:pt idx="4">
                  <c:v>26.5</c:v>
                </c:pt>
                <c:pt idx="5">
                  <c:v>27.6</c:v>
                </c:pt>
                <c:pt idx="6">
                  <c:v>26.7</c:v>
                </c:pt>
                <c:pt idx="7">
                  <c:v>27.8</c:v>
                </c:pt>
                <c:pt idx="8">
                  <c:v>33.7</c:v>
                </c:pt>
                <c:pt idx="9">
                  <c:v>33.3</c:v>
                </c:pt>
                <c:pt idx="10">
                  <c:v>39.9</c:v>
                </c:pt>
                <c:pt idx="11">
                  <c:v>41.1</c:v>
                </c:pt>
                <c:pt idx="12">
                  <c:v>42.7</c:v>
                </c:pt>
                <c:pt idx="13">
                  <c:v>43.4</c:v>
                </c:pt>
                <c:pt idx="14">
                  <c:v>44.5</c:v>
                </c:pt>
                <c:pt idx="15">
                  <c:v>45.2</c:v>
                </c:pt>
                <c:pt idx="16">
                  <c:v>46.4</c:v>
                </c:pt>
                <c:pt idx="17">
                  <c:v>47.2</c:v>
                </c:pt>
                <c:pt idx="18">
                  <c:v>47.9</c:v>
                </c:pt>
                <c:pt idx="19">
                  <c:v>49.4</c:v>
                </c:pt>
                <c:pt idx="20">
                  <c:v>46.6</c:v>
                </c:pt>
                <c:pt idx="21">
                  <c:v>46.2</c:v>
                </c:pt>
                <c:pt idx="22">
                  <c:v>46.7</c:v>
                </c:pt>
                <c:pt idx="23">
                  <c:v>48.1</c:v>
                </c:pt>
                <c:pt idx="24">
                  <c:v>49.5</c:v>
                </c:pt>
                <c:pt idx="25">
                  <c:v>50.4</c:v>
                </c:pt>
                <c:pt idx="26">
                  <c:v>51.2</c:v>
                </c:pt>
                <c:pt idx="27">
                  <c:v>52.0</c:v>
                </c:pt>
                <c:pt idx="28">
                  <c:v>52.3</c:v>
                </c:pt>
                <c:pt idx="29">
                  <c:v>52.2</c:v>
                </c:pt>
                <c:pt idx="30">
                  <c:v>51.9</c:v>
                </c:pt>
                <c:pt idx="31">
                  <c:v>52.5</c:v>
                </c:pt>
                <c:pt idx="32">
                  <c:v>53.6</c:v>
                </c:pt>
                <c:pt idx="33">
                  <c:v>55.4</c:v>
                </c:pt>
                <c:pt idx="34">
                  <c:v>56.3</c:v>
                </c:pt>
                <c:pt idx="35">
                  <c:v>57.7</c:v>
                </c:pt>
              </c:numCache>
            </c:numRef>
          </c:val>
          <c:smooth val="0"/>
        </c:ser>
        <c:ser>
          <c:idx val="7"/>
          <c:order val="7"/>
          <c:tx>
            <c:v>ME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TOTAL!$F$758:$F$793</c:f>
              <c:numCache>
                <c:formatCode>0.0</c:formatCode>
                <c:ptCount val="36"/>
                <c:pt idx="0">
                  <c:v>29.0</c:v>
                </c:pt>
                <c:pt idx="1">
                  <c:v>30.2</c:v>
                </c:pt>
                <c:pt idx="2">
                  <c:v>17.9</c:v>
                </c:pt>
                <c:pt idx="3">
                  <c:v>15.4</c:v>
                </c:pt>
                <c:pt idx="4">
                  <c:v>14.2</c:v>
                </c:pt>
                <c:pt idx="5">
                  <c:v>13.1</c:v>
                </c:pt>
                <c:pt idx="6">
                  <c:v>12.0</c:v>
                </c:pt>
                <c:pt idx="7">
                  <c:v>17.1</c:v>
                </c:pt>
                <c:pt idx="8">
                  <c:v>18.3</c:v>
                </c:pt>
                <c:pt idx="9">
                  <c:v>27.0</c:v>
                </c:pt>
                <c:pt idx="10">
                  <c:v>19.5</c:v>
                </c:pt>
                <c:pt idx="11">
                  <c:v>22.9</c:v>
                </c:pt>
                <c:pt idx="12">
                  <c:v>22.9</c:v>
                </c:pt>
                <c:pt idx="13">
                  <c:v>27.7</c:v>
                </c:pt>
                <c:pt idx="14">
                  <c:v>28.5</c:v>
                </c:pt>
                <c:pt idx="15">
                  <c:v>28.6</c:v>
                </c:pt>
                <c:pt idx="16">
                  <c:v>28.4</c:v>
                </c:pt>
                <c:pt idx="17">
                  <c:v>28.4</c:v>
                </c:pt>
                <c:pt idx="18">
                  <c:v>28.4</c:v>
                </c:pt>
                <c:pt idx="19">
                  <c:v>36.8</c:v>
                </c:pt>
                <c:pt idx="20">
                  <c:v>37.0</c:v>
                </c:pt>
                <c:pt idx="21">
                  <c:v>37.4</c:v>
                </c:pt>
                <c:pt idx="22">
                  <c:v>33.6</c:v>
                </c:pt>
                <c:pt idx="23">
                  <c:v>34.2</c:v>
                </c:pt>
                <c:pt idx="24">
                  <c:v>38.4</c:v>
                </c:pt>
                <c:pt idx="25">
                  <c:v>40.8</c:v>
                </c:pt>
                <c:pt idx="26">
                  <c:v>41.1</c:v>
                </c:pt>
                <c:pt idx="27">
                  <c:v>41.4</c:v>
                </c:pt>
                <c:pt idx="28">
                  <c:v>41.3</c:v>
                </c:pt>
                <c:pt idx="29">
                  <c:v>41.5</c:v>
                </c:pt>
                <c:pt idx="30">
                  <c:v>40.8</c:v>
                </c:pt>
                <c:pt idx="31">
                  <c:v>40.4</c:v>
                </c:pt>
                <c:pt idx="32">
                  <c:v>40.6</c:v>
                </c:pt>
                <c:pt idx="33">
                  <c:v>43.9</c:v>
                </c:pt>
                <c:pt idx="34">
                  <c:v>43.8</c:v>
                </c:pt>
                <c:pt idx="35">
                  <c:v>44.1</c:v>
                </c:pt>
              </c:numCache>
            </c:numRef>
          </c:val>
          <c:smooth val="0"/>
        </c:ser>
        <c:ser>
          <c:idx val="8"/>
          <c:order val="8"/>
          <c:tx>
            <c:v>UK</c:v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TOTAL!$F$1190:$F$1225</c:f>
              <c:numCache>
                <c:formatCode>0.0</c:formatCode>
                <c:ptCount val="36"/>
                <c:pt idx="0">
                  <c:v>34.4</c:v>
                </c:pt>
                <c:pt idx="1">
                  <c:v>25.7</c:v>
                </c:pt>
                <c:pt idx="2">
                  <c:v>26.8</c:v>
                </c:pt>
                <c:pt idx="3">
                  <c:v>28.7</c:v>
                </c:pt>
                <c:pt idx="4">
                  <c:v>31.2</c:v>
                </c:pt>
                <c:pt idx="5">
                  <c:v>34.8</c:v>
                </c:pt>
                <c:pt idx="6">
                  <c:v>36.4</c:v>
                </c:pt>
                <c:pt idx="7">
                  <c:v>36.9</c:v>
                </c:pt>
                <c:pt idx="8">
                  <c:v>37.7</c:v>
                </c:pt>
                <c:pt idx="9">
                  <c:v>38.1</c:v>
                </c:pt>
                <c:pt idx="10">
                  <c:v>39.0</c:v>
                </c:pt>
                <c:pt idx="11">
                  <c:v>40.0</c:v>
                </c:pt>
                <c:pt idx="12">
                  <c:v>40.2</c:v>
                </c:pt>
                <c:pt idx="13">
                  <c:v>42.7</c:v>
                </c:pt>
                <c:pt idx="14">
                  <c:v>43.2</c:v>
                </c:pt>
                <c:pt idx="15">
                  <c:v>43.2</c:v>
                </c:pt>
                <c:pt idx="16">
                  <c:v>43.8</c:v>
                </c:pt>
                <c:pt idx="17">
                  <c:v>45.2</c:v>
                </c:pt>
                <c:pt idx="18">
                  <c:v>53.9</c:v>
                </c:pt>
                <c:pt idx="19">
                  <c:v>48.5</c:v>
                </c:pt>
                <c:pt idx="20">
                  <c:v>49.0</c:v>
                </c:pt>
                <c:pt idx="21">
                  <c:v>49.1</c:v>
                </c:pt>
                <c:pt idx="22">
                  <c:v>49.2</c:v>
                </c:pt>
                <c:pt idx="23">
                  <c:v>49.6</c:v>
                </c:pt>
                <c:pt idx="24">
                  <c:v>50.1</c:v>
                </c:pt>
                <c:pt idx="25">
                  <c:v>52.8</c:v>
                </c:pt>
                <c:pt idx="26">
                  <c:v>51.8</c:v>
                </c:pt>
                <c:pt idx="27">
                  <c:v>53.5</c:v>
                </c:pt>
                <c:pt idx="28">
                  <c:v>48.8</c:v>
                </c:pt>
                <c:pt idx="29">
                  <c:v>53.3</c:v>
                </c:pt>
                <c:pt idx="30">
                  <c:v>52.2</c:v>
                </c:pt>
                <c:pt idx="31">
                  <c:v>53.3</c:v>
                </c:pt>
                <c:pt idx="32">
                  <c:v>54.5</c:v>
                </c:pt>
                <c:pt idx="33">
                  <c:v>57.8</c:v>
                </c:pt>
                <c:pt idx="34">
                  <c:v>57.8</c:v>
                </c:pt>
                <c:pt idx="35">
                  <c:v>58.2</c:v>
                </c:pt>
              </c:numCache>
            </c:numRef>
          </c:val>
          <c:smooth val="0"/>
        </c:ser>
        <c:ser>
          <c:idx val="9"/>
          <c:order val="9"/>
          <c:tx>
            <c:v>US</c:v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TOTAL!$F$1226:$F$1261</c:f>
              <c:numCache>
                <c:formatCode>0.0</c:formatCode>
                <c:ptCount val="36"/>
                <c:pt idx="0">
                  <c:v>45.6</c:v>
                </c:pt>
                <c:pt idx="1">
                  <c:v>36.1</c:v>
                </c:pt>
                <c:pt idx="2">
                  <c:v>37.0</c:v>
                </c:pt>
                <c:pt idx="3">
                  <c:v>33.2</c:v>
                </c:pt>
                <c:pt idx="4">
                  <c:v>39.4</c:v>
                </c:pt>
                <c:pt idx="5">
                  <c:v>53.4</c:v>
                </c:pt>
                <c:pt idx="6">
                  <c:v>51.5</c:v>
                </c:pt>
                <c:pt idx="7">
                  <c:v>54.4</c:v>
                </c:pt>
                <c:pt idx="8">
                  <c:v>57.7</c:v>
                </c:pt>
                <c:pt idx="9">
                  <c:v>58.0</c:v>
                </c:pt>
                <c:pt idx="10">
                  <c:v>58.7</c:v>
                </c:pt>
                <c:pt idx="11">
                  <c:v>59.0</c:v>
                </c:pt>
                <c:pt idx="12">
                  <c:v>62.5</c:v>
                </c:pt>
                <c:pt idx="13">
                  <c:v>62.0</c:v>
                </c:pt>
                <c:pt idx="14">
                  <c:v>61.7</c:v>
                </c:pt>
                <c:pt idx="15">
                  <c:v>58.8</c:v>
                </c:pt>
                <c:pt idx="16">
                  <c:v>59.2</c:v>
                </c:pt>
                <c:pt idx="17">
                  <c:v>62.8</c:v>
                </c:pt>
                <c:pt idx="18">
                  <c:v>54.1</c:v>
                </c:pt>
                <c:pt idx="19">
                  <c:v>58.3</c:v>
                </c:pt>
                <c:pt idx="20">
                  <c:v>58.7</c:v>
                </c:pt>
                <c:pt idx="21">
                  <c:v>58.3</c:v>
                </c:pt>
                <c:pt idx="22">
                  <c:v>60.1</c:v>
                </c:pt>
                <c:pt idx="23">
                  <c:v>60.9</c:v>
                </c:pt>
                <c:pt idx="24">
                  <c:v>61.8</c:v>
                </c:pt>
                <c:pt idx="25">
                  <c:v>61.6</c:v>
                </c:pt>
                <c:pt idx="26">
                  <c:v>62.1</c:v>
                </c:pt>
                <c:pt idx="27">
                  <c:v>62.3</c:v>
                </c:pt>
                <c:pt idx="28">
                  <c:v>61.9</c:v>
                </c:pt>
                <c:pt idx="29">
                  <c:v>62.2</c:v>
                </c:pt>
                <c:pt idx="30">
                  <c:v>63.1</c:v>
                </c:pt>
                <c:pt idx="31">
                  <c:v>62.8</c:v>
                </c:pt>
                <c:pt idx="32">
                  <c:v>63.4</c:v>
                </c:pt>
                <c:pt idx="33">
                  <c:v>62.9</c:v>
                </c:pt>
                <c:pt idx="34">
                  <c:v>64.1</c:v>
                </c:pt>
                <c:pt idx="35">
                  <c:v>65.2</c:v>
                </c:pt>
              </c:numCache>
            </c:numRef>
          </c:val>
          <c:smooth val="0"/>
        </c:ser>
        <c:ser>
          <c:idx val="10"/>
          <c:order val="10"/>
          <c:tx>
            <c:v>ES</c:v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TOTAL!$F$1046:$F$1081</c:f>
              <c:numCache>
                <c:formatCode>0.0</c:formatCode>
                <c:ptCount val="36"/>
                <c:pt idx="0">
                  <c:v>37.4</c:v>
                </c:pt>
                <c:pt idx="1">
                  <c:v>37.7</c:v>
                </c:pt>
                <c:pt idx="2">
                  <c:v>37.5</c:v>
                </c:pt>
                <c:pt idx="3">
                  <c:v>36.8</c:v>
                </c:pt>
                <c:pt idx="4">
                  <c:v>36.0</c:v>
                </c:pt>
                <c:pt idx="5">
                  <c:v>31.8</c:v>
                </c:pt>
                <c:pt idx="6">
                  <c:v>32.2</c:v>
                </c:pt>
                <c:pt idx="7">
                  <c:v>31.9</c:v>
                </c:pt>
                <c:pt idx="8">
                  <c:v>32.3</c:v>
                </c:pt>
                <c:pt idx="9">
                  <c:v>32.5</c:v>
                </c:pt>
                <c:pt idx="10">
                  <c:v>32.5</c:v>
                </c:pt>
                <c:pt idx="11">
                  <c:v>32.4</c:v>
                </c:pt>
                <c:pt idx="12">
                  <c:v>32.1</c:v>
                </c:pt>
                <c:pt idx="13">
                  <c:v>34.9</c:v>
                </c:pt>
                <c:pt idx="14">
                  <c:v>35.6</c:v>
                </c:pt>
                <c:pt idx="15">
                  <c:v>38.0</c:v>
                </c:pt>
                <c:pt idx="16">
                  <c:v>38.7</c:v>
                </c:pt>
                <c:pt idx="17">
                  <c:v>39.5</c:v>
                </c:pt>
                <c:pt idx="18">
                  <c:v>38.6</c:v>
                </c:pt>
                <c:pt idx="19">
                  <c:v>40.3</c:v>
                </c:pt>
                <c:pt idx="20">
                  <c:v>39.8</c:v>
                </c:pt>
                <c:pt idx="21">
                  <c:v>39.9</c:v>
                </c:pt>
                <c:pt idx="22">
                  <c:v>40.2</c:v>
                </c:pt>
                <c:pt idx="23">
                  <c:v>41.1</c:v>
                </c:pt>
                <c:pt idx="24">
                  <c:v>41.8</c:v>
                </c:pt>
                <c:pt idx="25">
                  <c:v>43.3</c:v>
                </c:pt>
                <c:pt idx="26">
                  <c:v>44.5</c:v>
                </c:pt>
                <c:pt idx="27">
                  <c:v>44.7</c:v>
                </c:pt>
                <c:pt idx="28">
                  <c:v>44.6</c:v>
                </c:pt>
                <c:pt idx="29">
                  <c:v>44.6</c:v>
                </c:pt>
                <c:pt idx="30">
                  <c:v>44.7</c:v>
                </c:pt>
                <c:pt idx="31">
                  <c:v>45.6</c:v>
                </c:pt>
                <c:pt idx="32">
                  <c:v>45.5</c:v>
                </c:pt>
                <c:pt idx="33">
                  <c:v>49.4</c:v>
                </c:pt>
                <c:pt idx="34">
                  <c:v>49.6</c:v>
                </c:pt>
                <c:pt idx="35">
                  <c:v>50.3</c:v>
                </c:pt>
              </c:numCache>
            </c:numRef>
          </c:val>
          <c:smooth val="0"/>
        </c:ser>
        <c:ser>
          <c:idx val="11"/>
          <c:order val="11"/>
          <c:tx>
            <c:v>GR</c:v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TOTAL!$F$398:$F$433</c:f>
              <c:numCache>
                <c:formatCode>0.0</c:formatCode>
                <c:ptCount val="36"/>
                <c:pt idx="0">
                  <c:v>20.6</c:v>
                </c:pt>
                <c:pt idx="1">
                  <c:v>13.6</c:v>
                </c:pt>
                <c:pt idx="2">
                  <c:v>13.2</c:v>
                </c:pt>
                <c:pt idx="3">
                  <c:v>15.1</c:v>
                </c:pt>
                <c:pt idx="4">
                  <c:v>9.5</c:v>
                </c:pt>
                <c:pt idx="5">
                  <c:v>15.0</c:v>
                </c:pt>
                <c:pt idx="6">
                  <c:v>9.7</c:v>
                </c:pt>
                <c:pt idx="7">
                  <c:v>9.7</c:v>
                </c:pt>
                <c:pt idx="8">
                  <c:v>12.7</c:v>
                </c:pt>
                <c:pt idx="9">
                  <c:v>13.8</c:v>
                </c:pt>
                <c:pt idx="10">
                  <c:v>21.3</c:v>
                </c:pt>
                <c:pt idx="11">
                  <c:v>15.7</c:v>
                </c:pt>
                <c:pt idx="12">
                  <c:v>27.7</c:v>
                </c:pt>
                <c:pt idx="13">
                  <c:v>24.6</c:v>
                </c:pt>
                <c:pt idx="14">
                  <c:v>24.9</c:v>
                </c:pt>
                <c:pt idx="15">
                  <c:v>28.9</c:v>
                </c:pt>
                <c:pt idx="16">
                  <c:v>26.2</c:v>
                </c:pt>
                <c:pt idx="17">
                  <c:v>27.5</c:v>
                </c:pt>
                <c:pt idx="18">
                  <c:v>27.3</c:v>
                </c:pt>
                <c:pt idx="19">
                  <c:v>33.7</c:v>
                </c:pt>
                <c:pt idx="20">
                  <c:v>33.8</c:v>
                </c:pt>
                <c:pt idx="21">
                  <c:v>35.1</c:v>
                </c:pt>
                <c:pt idx="22">
                  <c:v>40.7</c:v>
                </c:pt>
                <c:pt idx="23">
                  <c:v>40.6</c:v>
                </c:pt>
                <c:pt idx="24">
                  <c:v>42.3</c:v>
                </c:pt>
                <c:pt idx="25">
                  <c:v>43.8</c:v>
                </c:pt>
                <c:pt idx="26">
                  <c:v>44.7</c:v>
                </c:pt>
                <c:pt idx="27">
                  <c:v>46.1</c:v>
                </c:pt>
                <c:pt idx="28">
                  <c:v>50.8</c:v>
                </c:pt>
                <c:pt idx="29">
                  <c:v>49.2</c:v>
                </c:pt>
                <c:pt idx="30">
                  <c:v>46.4</c:v>
                </c:pt>
                <c:pt idx="31">
                  <c:v>48.1</c:v>
                </c:pt>
                <c:pt idx="32">
                  <c:v>48.3</c:v>
                </c:pt>
                <c:pt idx="33">
                  <c:v>48.1</c:v>
                </c:pt>
                <c:pt idx="34">
                  <c:v>48.2</c:v>
                </c:pt>
                <c:pt idx="35">
                  <c:v>44.2</c:v>
                </c:pt>
              </c:numCache>
            </c:numRef>
          </c:val>
          <c:smooth val="0"/>
        </c:ser>
        <c:ser>
          <c:idx val="12"/>
          <c:order val="12"/>
          <c:tx>
            <c:v>ET</c:v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TOTAL!$F$254:$F$289</c:f>
              <c:numCache>
                <c:formatCode>0.0</c:formatCode>
                <c:ptCount val="36"/>
                <c:pt idx="13">
                  <c:v>13.0</c:v>
                </c:pt>
                <c:pt idx="14">
                  <c:v>20.7</c:v>
                </c:pt>
                <c:pt idx="15">
                  <c:v>23.8</c:v>
                </c:pt>
                <c:pt idx="16">
                  <c:v>39.8</c:v>
                </c:pt>
                <c:pt idx="17">
                  <c:v>47.1</c:v>
                </c:pt>
                <c:pt idx="18">
                  <c:v>46.1</c:v>
                </c:pt>
                <c:pt idx="19">
                  <c:v>48.4</c:v>
                </c:pt>
                <c:pt idx="20">
                  <c:v>44.7</c:v>
                </c:pt>
                <c:pt idx="21">
                  <c:v>49.1</c:v>
                </c:pt>
                <c:pt idx="22">
                  <c:v>49.3</c:v>
                </c:pt>
                <c:pt idx="23">
                  <c:v>49.7</c:v>
                </c:pt>
                <c:pt idx="24">
                  <c:v>47.7</c:v>
                </c:pt>
                <c:pt idx="25">
                  <c:v>43.8</c:v>
                </c:pt>
                <c:pt idx="26">
                  <c:v>46.3</c:v>
                </c:pt>
                <c:pt idx="27">
                  <c:v>47.0</c:v>
                </c:pt>
                <c:pt idx="28">
                  <c:v>50.0</c:v>
                </c:pt>
                <c:pt idx="29">
                  <c:v>48.5</c:v>
                </c:pt>
                <c:pt idx="30">
                  <c:v>49.2</c:v>
                </c:pt>
                <c:pt idx="31">
                  <c:v>49.2</c:v>
                </c:pt>
                <c:pt idx="32">
                  <c:v>49.4</c:v>
                </c:pt>
                <c:pt idx="33">
                  <c:v>50.5</c:v>
                </c:pt>
                <c:pt idx="34">
                  <c:v>50.9</c:v>
                </c:pt>
                <c:pt idx="35">
                  <c:v>51.7</c:v>
                </c:pt>
              </c:numCache>
            </c:numRef>
          </c:val>
          <c:smooth val="0"/>
        </c:ser>
        <c:ser>
          <c:idx val="13"/>
          <c:order val="13"/>
          <c:tx>
            <c:v>JP</c:v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TOTAL!$F$614:$F$649</c:f>
              <c:numCache>
                <c:formatCode>0.0</c:formatCode>
                <c:ptCount val="36"/>
                <c:pt idx="0">
                  <c:v>42.1</c:v>
                </c:pt>
                <c:pt idx="1">
                  <c:v>43.0</c:v>
                </c:pt>
                <c:pt idx="2">
                  <c:v>44.0</c:v>
                </c:pt>
                <c:pt idx="3">
                  <c:v>45.0</c:v>
                </c:pt>
                <c:pt idx="4">
                  <c:v>44.6</c:v>
                </c:pt>
                <c:pt idx="5">
                  <c:v>47.2</c:v>
                </c:pt>
                <c:pt idx="6">
                  <c:v>47.4</c:v>
                </c:pt>
                <c:pt idx="7">
                  <c:v>48.8</c:v>
                </c:pt>
                <c:pt idx="8">
                  <c:v>49.1</c:v>
                </c:pt>
                <c:pt idx="9">
                  <c:v>50.4</c:v>
                </c:pt>
                <c:pt idx="10">
                  <c:v>51.9</c:v>
                </c:pt>
                <c:pt idx="11">
                  <c:v>51.6</c:v>
                </c:pt>
                <c:pt idx="12">
                  <c:v>50.0</c:v>
                </c:pt>
                <c:pt idx="13">
                  <c:v>50.1</c:v>
                </c:pt>
                <c:pt idx="14">
                  <c:v>50.1</c:v>
                </c:pt>
                <c:pt idx="15">
                  <c:v>49.2</c:v>
                </c:pt>
                <c:pt idx="16">
                  <c:v>49.3</c:v>
                </c:pt>
                <c:pt idx="17">
                  <c:v>50.3</c:v>
                </c:pt>
                <c:pt idx="18">
                  <c:v>50.5</c:v>
                </c:pt>
                <c:pt idx="19">
                  <c:v>51.7</c:v>
                </c:pt>
                <c:pt idx="20">
                  <c:v>51.1</c:v>
                </c:pt>
                <c:pt idx="21">
                  <c:v>51.3</c:v>
                </c:pt>
                <c:pt idx="22">
                  <c:v>50.1</c:v>
                </c:pt>
                <c:pt idx="23">
                  <c:v>50.1</c:v>
                </c:pt>
                <c:pt idx="24">
                  <c:v>50.1</c:v>
                </c:pt>
                <c:pt idx="25">
                  <c:v>50.1</c:v>
                </c:pt>
                <c:pt idx="26">
                  <c:v>50.2</c:v>
                </c:pt>
                <c:pt idx="27">
                  <c:v>50.6</c:v>
                </c:pt>
                <c:pt idx="28">
                  <c:v>50.7</c:v>
                </c:pt>
                <c:pt idx="29">
                  <c:v>51.3</c:v>
                </c:pt>
                <c:pt idx="30">
                  <c:v>51.1</c:v>
                </c:pt>
                <c:pt idx="31">
                  <c:v>53.2</c:v>
                </c:pt>
                <c:pt idx="32">
                  <c:v>53.2</c:v>
                </c:pt>
                <c:pt idx="33">
                  <c:v>53.7</c:v>
                </c:pt>
                <c:pt idx="34">
                  <c:v>53.7</c:v>
                </c:pt>
                <c:pt idx="35">
                  <c:v>54.8</c:v>
                </c:pt>
              </c:numCache>
            </c:numRef>
          </c:val>
          <c:smooth val="0"/>
        </c:ser>
        <c:ser>
          <c:idx val="14"/>
          <c:order val="14"/>
          <c:tx>
            <c:v>CA</c:v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TOTAL!$F$110:$F$145</c:f>
              <c:numCache>
                <c:formatCode>0.0</c:formatCode>
                <c:ptCount val="36"/>
                <c:pt idx="0">
                  <c:v>32.5</c:v>
                </c:pt>
                <c:pt idx="1">
                  <c:v>32.5</c:v>
                </c:pt>
                <c:pt idx="2">
                  <c:v>33.5</c:v>
                </c:pt>
                <c:pt idx="3">
                  <c:v>34.6</c:v>
                </c:pt>
                <c:pt idx="4">
                  <c:v>34.9</c:v>
                </c:pt>
                <c:pt idx="5">
                  <c:v>38.8</c:v>
                </c:pt>
                <c:pt idx="6">
                  <c:v>39.4</c:v>
                </c:pt>
                <c:pt idx="7">
                  <c:v>40.3</c:v>
                </c:pt>
                <c:pt idx="8">
                  <c:v>42.6</c:v>
                </c:pt>
                <c:pt idx="9">
                  <c:v>43.4</c:v>
                </c:pt>
                <c:pt idx="10">
                  <c:v>42.9</c:v>
                </c:pt>
                <c:pt idx="11">
                  <c:v>43.6</c:v>
                </c:pt>
                <c:pt idx="12">
                  <c:v>44.1</c:v>
                </c:pt>
                <c:pt idx="13">
                  <c:v>45.0</c:v>
                </c:pt>
                <c:pt idx="14">
                  <c:v>45.1</c:v>
                </c:pt>
                <c:pt idx="15">
                  <c:v>44.9</c:v>
                </c:pt>
                <c:pt idx="16">
                  <c:v>45.4</c:v>
                </c:pt>
                <c:pt idx="17">
                  <c:v>48.8</c:v>
                </c:pt>
                <c:pt idx="18">
                  <c:v>46.4</c:v>
                </c:pt>
                <c:pt idx="19">
                  <c:v>46.6</c:v>
                </c:pt>
                <c:pt idx="20">
                  <c:v>47.3</c:v>
                </c:pt>
                <c:pt idx="21">
                  <c:v>50.4</c:v>
                </c:pt>
                <c:pt idx="22">
                  <c:v>51.2</c:v>
                </c:pt>
                <c:pt idx="23">
                  <c:v>51.9</c:v>
                </c:pt>
                <c:pt idx="24">
                  <c:v>53.0</c:v>
                </c:pt>
                <c:pt idx="25">
                  <c:v>50.1</c:v>
                </c:pt>
                <c:pt idx="26">
                  <c:v>50.6</c:v>
                </c:pt>
                <c:pt idx="27">
                  <c:v>50.9</c:v>
                </c:pt>
                <c:pt idx="28">
                  <c:v>51.2</c:v>
                </c:pt>
                <c:pt idx="29">
                  <c:v>51.8</c:v>
                </c:pt>
                <c:pt idx="30">
                  <c:v>52.5</c:v>
                </c:pt>
                <c:pt idx="31">
                  <c:v>46.7</c:v>
                </c:pt>
                <c:pt idx="32">
                  <c:v>47.1</c:v>
                </c:pt>
                <c:pt idx="33">
                  <c:v>47.1</c:v>
                </c:pt>
                <c:pt idx="34">
                  <c:v>47.2</c:v>
                </c:pt>
                <c:pt idx="35">
                  <c:v>47.5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8093904"/>
        <c:axId val="1840313536"/>
      </c:lineChart>
      <c:catAx>
        <c:axId val="182809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313536"/>
        <c:crosses val="autoZero"/>
        <c:auto val="1"/>
        <c:lblAlgn val="ctr"/>
        <c:lblOffset val="100"/>
        <c:noMultiLvlLbl val="0"/>
      </c:catAx>
      <c:valAx>
        <c:axId val="184031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8093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6350</xdr:colOff>
      <xdr:row>2</xdr:row>
      <xdr:rowOff>6350</xdr:rowOff>
    </xdr:from>
    <xdr:to>
      <xdr:col>20</xdr:col>
      <xdr:colOff>0</xdr:colOff>
      <xdr:row>33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63"/>
  <sheetViews>
    <sheetView tabSelected="1" workbookViewId="0">
      <selection activeCell="C7" sqref="C7"/>
    </sheetView>
  </sheetViews>
  <sheetFormatPr baseColWidth="10" defaultRowHeight="16" x14ac:dyDescent="0.2"/>
  <cols>
    <col min="2" max="2" width="13.33203125" bestFit="1" customWidth="1"/>
    <col min="3" max="5" width="10.83203125" style="2"/>
  </cols>
  <sheetData>
    <row r="1" spans="1:8" x14ac:dyDescent="0.2">
      <c r="A1" t="s">
        <v>1</v>
      </c>
      <c r="B1" t="s">
        <v>0</v>
      </c>
      <c r="C1" s="2" t="s">
        <v>11</v>
      </c>
      <c r="D1" s="2" t="s">
        <v>12</v>
      </c>
      <c r="E1" s="2" t="s">
        <v>13</v>
      </c>
      <c r="F1" s="78" t="s">
        <v>47</v>
      </c>
    </row>
    <row r="2" spans="1:8" x14ac:dyDescent="0.2">
      <c r="A2" s="1">
        <v>1980</v>
      </c>
      <c r="B2" s="1" t="s">
        <v>2</v>
      </c>
      <c r="C2" s="81">
        <v>20.399999999999999</v>
      </c>
      <c r="D2" s="81">
        <v>36.700000000000003</v>
      </c>
      <c r="E2" s="81">
        <v>16.600000000000001</v>
      </c>
      <c r="F2" s="81">
        <v>24.5</v>
      </c>
      <c r="G2" s="79"/>
      <c r="H2" s="79"/>
    </row>
    <row r="3" spans="1:8" x14ac:dyDescent="0.2">
      <c r="A3" s="1">
        <v>1981</v>
      </c>
      <c r="B3" s="1" t="s">
        <v>2</v>
      </c>
      <c r="C3" s="81">
        <v>21.4</v>
      </c>
      <c r="D3" s="81">
        <v>37</v>
      </c>
      <c r="E3" s="81">
        <v>16.399999999999999</v>
      </c>
      <c r="F3" s="81">
        <v>24.9</v>
      </c>
    </row>
    <row r="4" spans="1:8" x14ac:dyDescent="0.2">
      <c r="A4" s="1">
        <v>1982</v>
      </c>
      <c r="B4" s="1" t="s">
        <v>2</v>
      </c>
      <c r="C4" s="81">
        <v>22.8</v>
      </c>
      <c r="D4" s="81">
        <v>36.799999999999997</v>
      </c>
      <c r="E4" s="81">
        <v>16.5</v>
      </c>
      <c r="F4" s="81">
        <v>25.3</v>
      </c>
    </row>
    <row r="5" spans="1:8" x14ac:dyDescent="0.2">
      <c r="A5" s="1">
        <v>1983</v>
      </c>
      <c r="B5" s="1" t="s">
        <v>2</v>
      </c>
      <c r="C5" s="81">
        <v>21.7</v>
      </c>
      <c r="D5" s="81">
        <v>36.6</v>
      </c>
      <c r="E5" s="81">
        <v>16.5</v>
      </c>
      <c r="F5" s="81">
        <v>24.9</v>
      </c>
    </row>
    <row r="6" spans="1:8" x14ac:dyDescent="0.2">
      <c r="A6" s="1">
        <v>1984</v>
      </c>
      <c r="B6" s="1" t="s">
        <v>2</v>
      </c>
      <c r="C6" s="81">
        <v>19.7</v>
      </c>
      <c r="D6" s="81">
        <v>37</v>
      </c>
      <c r="E6" s="81">
        <v>18.600000000000001</v>
      </c>
      <c r="F6" s="81">
        <v>25.1</v>
      </c>
    </row>
    <row r="7" spans="1:8" x14ac:dyDescent="0.2">
      <c r="A7" s="1">
        <v>1985</v>
      </c>
      <c r="B7" s="1" t="s">
        <v>2</v>
      </c>
      <c r="C7" s="81">
        <v>20</v>
      </c>
      <c r="D7" s="81">
        <v>48.9</v>
      </c>
      <c r="E7" s="81">
        <v>30.4</v>
      </c>
      <c r="F7" s="81">
        <v>33.1</v>
      </c>
    </row>
    <row r="8" spans="1:8" x14ac:dyDescent="0.2">
      <c r="A8" s="1">
        <v>1986</v>
      </c>
      <c r="B8" s="1" t="s">
        <v>2</v>
      </c>
      <c r="C8" s="81">
        <v>20.6</v>
      </c>
      <c r="D8" s="81">
        <v>44.5</v>
      </c>
      <c r="E8" s="81">
        <v>32.9</v>
      </c>
      <c r="F8" s="81">
        <v>32.700000000000003</v>
      </c>
    </row>
    <row r="9" spans="1:8" x14ac:dyDescent="0.2">
      <c r="A9" s="1">
        <v>1987</v>
      </c>
      <c r="B9" s="1" t="s">
        <v>2</v>
      </c>
      <c r="C9" s="81">
        <v>20.399999999999999</v>
      </c>
      <c r="D9" s="81">
        <v>45</v>
      </c>
      <c r="E9" s="81">
        <v>36</v>
      </c>
      <c r="F9" s="81">
        <v>33.799999999999997</v>
      </c>
    </row>
    <row r="10" spans="1:8" x14ac:dyDescent="0.2">
      <c r="A10" s="1">
        <v>1988</v>
      </c>
      <c r="B10" s="1" t="s">
        <v>2</v>
      </c>
      <c r="C10" s="81">
        <v>21.2</v>
      </c>
      <c r="D10" s="81">
        <v>52.5</v>
      </c>
      <c r="E10" s="81">
        <v>39.299999999999997</v>
      </c>
      <c r="F10" s="81">
        <v>37.700000000000003</v>
      </c>
    </row>
    <row r="11" spans="1:8" x14ac:dyDescent="0.2">
      <c r="A11" s="1">
        <v>1989</v>
      </c>
      <c r="B11" s="1" t="s">
        <v>2</v>
      </c>
      <c r="C11" s="81">
        <v>22.1</v>
      </c>
      <c r="D11" s="81">
        <v>53</v>
      </c>
      <c r="E11" s="81">
        <v>37.9</v>
      </c>
      <c r="F11" s="81">
        <v>37.6</v>
      </c>
    </row>
    <row r="12" spans="1:8" x14ac:dyDescent="0.2">
      <c r="A12" s="1">
        <v>1990</v>
      </c>
      <c r="B12" s="1" t="s">
        <v>2</v>
      </c>
      <c r="C12" s="81">
        <v>22.8</v>
      </c>
      <c r="D12" s="81">
        <v>53.3</v>
      </c>
      <c r="E12" s="81">
        <v>37.6</v>
      </c>
      <c r="F12" s="81">
        <v>37.9</v>
      </c>
    </row>
    <row r="13" spans="1:8" x14ac:dyDescent="0.2">
      <c r="A13" s="1">
        <v>1991</v>
      </c>
      <c r="B13" s="1" t="s">
        <v>2</v>
      </c>
      <c r="C13" s="81">
        <v>23.5</v>
      </c>
      <c r="D13" s="81">
        <v>54</v>
      </c>
      <c r="E13" s="81">
        <v>37.799999999999997</v>
      </c>
      <c r="F13" s="81">
        <v>38.4</v>
      </c>
    </row>
    <row r="14" spans="1:8" x14ac:dyDescent="0.2">
      <c r="A14" s="1">
        <v>1992</v>
      </c>
      <c r="B14" s="1" t="s">
        <v>2</v>
      </c>
      <c r="C14" s="81">
        <v>23.6</v>
      </c>
      <c r="D14" s="81">
        <v>56.2</v>
      </c>
      <c r="E14" s="81">
        <v>38</v>
      </c>
      <c r="F14" s="81">
        <v>39.299999999999997</v>
      </c>
    </row>
    <row r="15" spans="1:8" x14ac:dyDescent="0.2">
      <c r="A15" s="1">
        <v>1993</v>
      </c>
      <c r="B15" s="1" t="s">
        <v>2</v>
      </c>
      <c r="C15" s="81">
        <v>23.9</v>
      </c>
      <c r="D15" s="81">
        <v>61.2</v>
      </c>
      <c r="E15" s="81">
        <v>38.299999999999997</v>
      </c>
      <c r="F15" s="81">
        <v>41.1</v>
      </c>
    </row>
    <row r="16" spans="1:8" x14ac:dyDescent="0.2">
      <c r="A16" s="1">
        <v>1994</v>
      </c>
      <c r="B16" s="1" t="s">
        <v>2</v>
      </c>
      <c r="C16" s="81">
        <v>24.4</v>
      </c>
      <c r="D16" s="81">
        <v>62.5</v>
      </c>
      <c r="E16" s="81">
        <v>38.6</v>
      </c>
      <c r="F16" s="81">
        <v>41.8</v>
      </c>
    </row>
    <row r="17" spans="1:6" x14ac:dyDescent="0.2">
      <c r="A17" s="1">
        <v>1995</v>
      </c>
      <c r="B17" s="1" t="s">
        <v>2</v>
      </c>
      <c r="C17" s="81">
        <v>25.8</v>
      </c>
      <c r="D17" s="81">
        <v>61.3</v>
      </c>
      <c r="E17" s="81">
        <v>38.5</v>
      </c>
      <c r="F17" s="81">
        <v>41.9</v>
      </c>
    </row>
    <row r="18" spans="1:6" x14ac:dyDescent="0.2">
      <c r="A18" s="1">
        <v>1996</v>
      </c>
      <c r="B18" s="1" t="s">
        <v>2</v>
      </c>
      <c r="C18" s="81">
        <v>26.9</v>
      </c>
      <c r="D18" s="81">
        <v>61.5</v>
      </c>
      <c r="E18" s="81">
        <v>36.6</v>
      </c>
      <c r="F18" s="81">
        <v>41.7</v>
      </c>
    </row>
    <row r="19" spans="1:6" x14ac:dyDescent="0.2">
      <c r="A19" s="1">
        <v>1997</v>
      </c>
      <c r="B19" s="1" t="s">
        <v>2</v>
      </c>
      <c r="C19" s="81">
        <v>27.2</v>
      </c>
      <c r="D19" s="81">
        <v>57.7</v>
      </c>
      <c r="E19" s="81">
        <v>35.1</v>
      </c>
      <c r="F19" s="81">
        <v>40</v>
      </c>
    </row>
    <row r="20" spans="1:6" x14ac:dyDescent="0.2">
      <c r="A20" s="1">
        <v>1998</v>
      </c>
      <c r="B20" s="1" t="s">
        <v>2</v>
      </c>
      <c r="C20" s="81">
        <v>22.5</v>
      </c>
      <c r="D20" s="81">
        <v>57.5</v>
      </c>
      <c r="E20" s="81">
        <v>33.299999999999997</v>
      </c>
      <c r="F20" s="81">
        <v>37.799999999999997</v>
      </c>
    </row>
    <row r="21" spans="1:6" x14ac:dyDescent="0.2">
      <c r="A21" s="1">
        <v>1999</v>
      </c>
      <c r="B21" s="1" t="s">
        <v>2</v>
      </c>
      <c r="C21" s="81">
        <v>23</v>
      </c>
      <c r="D21" s="81">
        <v>64.3</v>
      </c>
      <c r="E21" s="81">
        <v>32.4</v>
      </c>
      <c r="F21" s="81">
        <v>39.9</v>
      </c>
    </row>
    <row r="22" spans="1:6" x14ac:dyDescent="0.2">
      <c r="A22" s="1">
        <v>2000</v>
      </c>
      <c r="B22" s="1" t="s">
        <v>2</v>
      </c>
      <c r="C22" s="81">
        <v>23.8</v>
      </c>
      <c r="D22" s="81">
        <v>65.5</v>
      </c>
      <c r="E22" s="81">
        <v>30.8</v>
      </c>
      <c r="F22" s="81">
        <v>40</v>
      </c>
    </row>
    <row r="23" spans="1:6" x14ac:dyDescent="0.2">
      <c r="A23" s="1">
        <v>2001</v>
      </c>
      <c r="B23" s="1" t="s">
        <v>2</v>
      </c>
      <c r="C23" s="81">
        <v>30.6</v>
      </c>
      <c r="D23" s="81">
        <v>69.599999999999994</v>
      </c>
      <c r="E23" s="81">
        <v>30</v>
      </c>
      <c r="F23" s="81">
        <v>43.4</v>
      </c>
    </row>
    <row r="24" spans="1:6" x14ac:dyDescent="0.2">
      <c r="A24" s="1">
        <v>2002</v>
      </c>
      <c r="B24" s="1" t="s">
        <v>2</v>
      </c>
      <c r="C24" s="81">
        <v>32.1</v>
      </c>
      <c r="D24" s="81">
        <v>70.2</v>
      </c>
      <c r="E24" s="81">
        <v>30.4</v>
      </c>
      <c r="F24" s="81">
        <v>44.3</v>
      </c>
    </row>
    <row r="25" spans="1:6" x14ac:dyDescent="0.2">
      <c r="A25" s="1">
        <v>2003</v>
      </c>
      <c r="B25" s="1" t="s">
        <v>2</v>
      </c>
      <c r="C25" s="81">
        <v>35.299999999999997</v>
      </c>
      <c r="D25" s="81">
        <v>70.5</v>
      </c>
      <c r="E25" s="81">
        <v>30.7</v>
      </c>
      <c r="F25" s="81">
        <v>45.5</v>
      </c>
    </row>
    <row r="26" spans="1:6" x14ac:dyDescent="0.2">
      <c r="A26" s="1">
        <v>2004</v>
      </c>
      <c r="B26" s="1" t="s">
        <v>2</v>
      </c>
      <c r="C26" s="81">
        <v>35.700000000000003</v>
      </c>
      <c r="D26" s="81">
        <v>70.5</v>
      </c>
      <c r="E26" s="81">
        <v>31.1</v>
      </c>
      <c r="F26" s="81">
        <v>45.8</v>
      </c>
    </row>
    <row r="27" spans="1:6" x14ac:dyDescent="0.2">
      <c r="A27" s="1">
        <v>2005</v>
      </c>
      <c r="B27" s="1" t="s">
        <v>2</v>
      </c>
      <c r="C27" s="81">
        <v>35.299999999999997</v>
      </c>
      <c r="D27" s="81">
        <v>70.3</v>
      </c>
      <c r="E27" s="81">
        <v>31.5</v>
      </c>
      <c r="F27" s="81">
        <v>45.7</v>
      </c>
    </row>
    <row r="28" spans="1:6" x14ac:dyDescent="0.2">
      <c r="A28" s="1">
        <v>2006</v>
      </c>
      <c r="B28" s="1" t="s">
        <v>2</v>
      </c>
      <c r="C28" s="81">
        <v>36.799999999999997</v>
      </c>
      <c r="D28" s="81">
        <v>70.900000000000006</v>
      </c>
      <c r="E28" s="81">
        <v>32.6</v>
      </c>
      <c r="F28" s="81">
        <v>46.7</v>
      </c>
    </row>
    <row r="29" spans="1:6" x14ac:dyDescent="0.2">
      <c r="A29" s="1">
        <v>2007</v>
      </c>
      <c r="B29" s="1" t="s">
        <v>2</v>
      </c>
      <c r="C29" s="81">
        <v>38.200000000000003</v>
      </c>
      <c r="D29" s="81">
        <v>71.8</v>
      </c>
      <c r="E29" s="81">
        <v>32.1</v>
      </c>
      <c r="F29" s="81">
        <v>47.4</v>
      </c>
    </row>
    <row r="30" spans="1:6" x14ac:dyDescent="0.2">
      <c r="A30" s="1">
        <v>2008</v>
      </c>
      <c r="B30" s="1" t="s">
        <v>2</v>
      </c>
      <c r="C30" s="81">
        <v>38.4</v>
      </c>
      <c r="D30" s="81">
        <v>71.5</v>
      </c>
      <c r="E30" s="81">
        <v>30.7</v>
      </c>
      <c r="F30" s="81">
        <v>46.9</v>
      </c>
    </row>
    <row r="31" spans="1:6" x14ac:dyDescent="0.2">
      <c r="A31" s="1">
        <v>2009</v>
      </c>
      <c r="B31" s="1" t="s">
        <v>2</v>
      </c>
      <c r="C31" s="81">
        <v>38.4</v>
      </c>
      <c r="D31" s="81">
        <v>72.7</v>
      </c>
      <c r="E31" s="81">
        <v>31.2</v>
      </c>
      <c r="F31" s="81">
        <v>47.4</v>
      </c>
    </row>
    <row r="32" spans="1:6" x14ac:dyDescent="0.2">
      <c r="A32" s="1">
        <v>2010</v>
      </c>
      <c r="B32" s="1" t="s">
        <v>2</v>
      </c>
      <c r="C32" s="81">
        <v>39</v>
      </c>
      <c r="D32" s="81">
        <v>71.5</v>
      </c>
      <c r="E32" s="81">
        <v>31.4</v>
      </c>
      <c r="F32" s="81">
        <v>47.3</v>
      </c>
    </row>
    <row r="33" spans="1:7" x14ac:dyDescent="0.2">
      <c r="A33" s="1">
        <v>2011</v>
      </c>
      <c r="B33" s="1" t="s">
        <v>2</v>
      </c>
      <c r="C33" s="81">
        <v>39</v>
      </c>
      <c r="D33" s="81">
        <v>71.3</v>
      </c>
      <c r="E33" s="81">
        <v>30.9</v>
      </c>
      <c r="F33" s="81">
        <v>47.1</v>
      </c>
    </row>
    <row r="34" spans="1:7" x14ac:dyDescent="0.2">
      <c r="A34" s="1">
        <v>2012</v>
      </c>
      <c r="B34" s="1" t="s">
        <v>2</v>
      </c>
      <c r="C34" s="81">
        <v>40.1</v>
      </c>
      <c r="D34" s="81">
        <v>71.7</v>
      </c>
      <c r="E34" s="81">
        <v>33.4</v>
      </c>
      <c r="F34" s="81">
        <v>48.4</v>
      </c>
    </row>
    <row r="35" spans="1:7" x14ac:dyDescent="0.2">
      <c r="A35" s="1">
        <v>2013</v>
      </c>
      <c r="B35" s="1" t="s">
        <v>2</v>
      </c>
      <c r="C35" s="81">
        <v>39.200000000000003</v>
      </c>
      <c r="D35" s="81">
        <v>72.5</v>
      </c>
      <c r="E35" s="81">
        <v>36.1</v>
      </c>
      <c r="F35" s="81">
        <v>49.3</v>
      </c>
    </row>
    <row r="36" spans="1:7" x14ac:dyDescent="0.2">
      <c r="A36" s="1">
        <v>2014</v>
      </c>
      <c r="B36" s="1" t="s">
        <v>2</v>
      </c>
      <c r="C36" s="81">
        <v>42.4</v>
      </c>
      <c r="D36" s="81">
        <v>73.599999999999994</v>
      </c>
      <c r="E36" s="81">
        <v>38.1</v>
      </c>
      <c r="F36" s="81">
        <v>51.4</v>
      </c>
    </row>
    <row r="37" spans="1:7" x14ac:dyDescent="0.2">
      <c r="A37" s="1">
        <v>2015</v>
      </c>
      <c r="B37" s="1" t="s">
        <v>2</v>
      </c>
      <c r="C37" s="81">
        <v>54.7</v>
      </c>
      <c r="D37" s="81">
        <v>73.900000000000006</v>
      </c>
      <c r="E37" s="81">
        <v>40.200000000000003</v>
      </c>
      <c r="F37" s="81">
        <v>56.2</v>
      </c>
    </row>
    <row r="38" spans="1:7" x14ac:dyDescent="0.2">
      <c r="A38" s="1">
        <v>1980</v>
      </c>
      <c r="B38" s="1" t="s">
        <v>3</v>
      </c>
      <c r="C38" s="81">
        <v>25.6</v>
      </c>
      <c r="D38" s="81">
        <v>23.4</v>
      </c>
      <c r="E38" s="81">
        <v>35</v>
      </c>
      <c r="F38" s="81">
        <v>28</v>
      </c>
      <c r="G38" s="79"/>
    </row>
    <row r="39" spans="1:7" x14ac:dyDescent="0.2">
      <c r="A39" s="1">
        <v>1981</v>
      </c>
      <c r="B39" s="1" t="s">
        <v>3</v>
      </c>
      <c r="C39" s="81">
        <v>16.899999999999999</v>
      </c>
      <c r="D39" s="81">
        <v>23.5</v>
      </c>
      <c r="E39" s="81">
        <v>35.1</v>
      </c>
      <c r="F39" s="81">
        <v>25.2</v>
      </c>
    </row>
    <row r="40" spans="1:7" x14ac:dyDescent="0.2">
      <c r="A40" s="1">
        <v>1982</v>
      </c>
      <c r="B40" s="1" t="s">
        <v>3</v>
      </c>
      <c r="C40" s="81">
        <v>16.899999999999999</v>
      </c>
      <c r="D40" s="81">
        <v>24.9</v>
      </c>
      <c r="E40" s="81">
        <v>35.1</v>
      </c>
      <c r="F40" s="81">
        <v>25.6</v>
      </c>
    </row>
    <row r="41" spans="1:7" x14ac:dyDescent="0.2">
      <c r="A41" s="1">
        <v>1983</v>
      </c>
      <c r="B41" s="1" t="s">
        <v>3</v>
      </c>
      <c r="C41" s="81">
        <v>16.3</v>
      </c>
      <c r="D41" s="81">
        <v>25</v>
      </c>
      <c r="E41" s="81">
        <v>35</v>
      </c>
      <c r="F41" s="81">
        <v>25.5</v>
      </c>
    </row>
    <row r="42" spans="1:7" x14ac:dyDescent="0.2">
      <c r="A42" s="1">
        <v>1984</v>
      </c>
      <c r="B42" s="1" t="s">
        <v>3</v>
      </c>
      <c r="C42" s="81">
        <v>16.5</v>
      </c>
      <c r="D42" s="81">
        <v>25.9</v>
      </c>
      <c r="E42" s="81">
        <v>35.1</v>
      </c>
      <c r="F42" s="81">
        <v>25.8</v>
      </c>
    </row>
    <row r="43" spans="1:7" x14ac:dyDescent="0.2">
      <c r="A43" s="1">
        <v>1985</v>
      </c>
      <c r="B43" s="1" t="s">
        <v>3</v>
      </c>
      <c r="C43" s="81">
        <v>21.2</v>
      </c>
      <c r="D43" s="81">
        <v>38.5</v>
      </c>
      <c r="E43" s="81">
        <v>35.1</v>
      </c>
      <c r="F43" s="81">
        <v>31.6</v>
      </c>
    </row>
    <row r="44" spans="1:7" x14ac:dyDescent="0.2">
      <c r="A44" s="1">
        <v>1986</v>
      </c>
      <c r="B44" s="1" t="s">
        <v>3</v>
      </c>
      <c r="C44" s="81">
        <v>16.399999999999999</v>
      </c>
      <c r="D44" s="81">
        <v>38.799999999999997</v>
      </c>
      <c r="E44" s="81">
        <v>35.1</v>
      </c>
      <c r="F44" s="81">
        <v>30.1</v>
      </c>
    </row>
    <row r="45" spans="1:7" x14ac:dyDescent="0.2">
      <c r="A45" s="1">
        <v>1987</v>
      </c>
      <c r="B45" s="1" t="s">
        <v>3</v>
      </c>
      <c r="C45" s="81">
        <v>16.600000000000001</v>
      </c>
      <c r="D45" s="81">
        <v>39.200000000000003</v>
      </c>
      <c r="E45" s="81">
        <v>35.1</v>
      </c>
      <c r="F45" s="81">
        <v>30.3</v>
      </c>
    </row>
    <row r="46" spans="1:7" x14ac:dyDescent="0.2">
      <c r="A46" s="1">
        <v>1988</v>
      </c>
      <c r="B46" s="1" t="s">
        <v>3</v>
      </c>
      <c r="C46" s="81">
        <v>16.7</v>
      </c>
      <c r="D46" s="81">
        <v>39.4</v>
      </c>
      <c r="E46" s="81">
        <v>35.1</v>
      </c>
      <c r="F46" s="81">
        <v>30.4</v>
      </c>
    </row>
    <row r="47" spans="1:7" x14ac:dyDescent="0.2">
      <c r="A47" s="1">
        <v>1989</v>
      </c>
      <c r="B47" s="1" t="s">
        <v>3</v>
      </c>
      <c r="C47" s="81">
        <v>17.3</v>
      </c>
      <c r="D47" s="81">
        <v>57.3</v>
      </c>
      <c r="E47" s="81">
        <v>35.1</v>
      </c>
      <c r="F47" s="81">
        <v>36.6</v>
      </c>
    </row>
    <row r="48" spans="1:7" x14ac:dyDescent="0.2">
      <c r="A48" s="1">
        <v>1990</v>
      </c>
      <c r="B48" s="1" t="s">
        <v>3</v>
      </c>
      <c r="C48" s="81">
        <v>22.5</v>
      </c>
      <c r="D48" s="81">
        <v>57.7</v>
      </c>
      <c r="E48" s="81">
        <v>35.1</v>
      </c>
      <c r="F48" s="81">
        <v>38.4</v>
      </c>
    </row>
    <row r="49" spans="1:6" x14ac:dyDescent="0.2">
      <c r="A49" s="1">
        <v>1991</v>
      </c>
      <c r="B49" s="1" t="s">
        <v>3</v>
      </c>
      <c r="C49" s="81">
        <v>22.5</v>
      </c>
      <c r="D49" s="81">
        <v>58.2</v>
      </c>
      <c r="E49" s="81">
        <v>38.1</v>
      </c>
      <c r="F49" s="81">
        <v>39.6</v>
      </c>
    </row>
    <row r="50" spans="1:6" x14ac:dyDescent="0.2">
      <c r="A50" s="1">
        <v>1992</v>
      </c>
      <c r="B50" s="1" t="s">
        <v>3</v>
      </c>
      <c r="C50" s="81">
        <v>22.7</v>
      </c>
      <c r="D50" s="81">
        <v>58.6</v>
      </c>
      <c r="E50" s="81">
        <v>41.1</v>
      </c>
      <c r="F50" s="81">
        <v>40.799999999999997</v>
      </c>
    </row>
    <row r="51" spans="1:6" x14ac:dyDescent="0.2">
      <c r="A51" s="1">
        <v>1993</v>
      </c>
      <c r="B51" s="1" t="s">
        <v>3</v>
      </c>
      <c r="C51" s="81">
        <v>22.9</v>
      </c>
      <c r="D51" s="81">
        <v>59</v>
      </c>
      <c r="E51" s="81">
        <v>44.1</v>
      </c>
      <c r="F51" s="81">
        <v>42</v>
      </c>
    </row>
    <row r="52" spans="1:6" x14ac:dyDescent="0.2">
      <c r="A52" s="1">
        <v>1994</v>
      </c>
      <c r="B52" s="1" t="s">
        <v>3</v>
      </c>
      <c r="C52" s="81">
        <v>23</v>
      </c>
      <c r="D52" s="81">
        <v>56.9</v>
      </c>
      <c r="E52" s="81">
        <v>47.2</v>
      </c>
      <c r="F52" s="81">
        <v>42.3</v>
      </c>
    </row>
    <row r="53" spans="1:6" x14ac:dyDescent="0.2">
      <c r="A53" s="1">
        <v>1995</v>
      </c>
      <c r="B53" s="1" t="s">
        <v>3</v>
      </c>
      <c r="C53" s="81">
        <v>24.8</v>
      </c>
      <c r="D53" s="81">
        <v>50.8</v>
      </c>
      <c r="E53" s="81">
        <v>50.2</v>
      </c>
      <c r="F53" s="81">
        <v>41.9</v>
      </c>
    </row>
    <row r="54" spans="1:6" x14ac:dyDescent="0.2">
      <c r="A54" s="1">
        <v>1996</v>
      </c>
      <c r="B54" s="1" t="s">
        <v>3</v>
      </c>
      <c r="C54" s="81">
        <v>24.8</v>
      </c>
      <c r="D54" s="81">
        <v>51.6</v>
      </c>
      <c r="E54" s="81">
        <v>50.2</v>
      </c>
      <c r="F54" s="81">
        <v>42.2</v>
      </c>
    </row>
    <row r="55" spans="1:6" x14ac:dyDescent="0.2">
      <c r="A55" s="1">
        <v>1997</v>
      </c>
      <c r="B55" s="1" t="s">
        <v>3</v>
      </c>
      <c r="C55" s="81">
        <v>24.7</v>
      </c>
      <c r="D55" s="81">
        <v>51.8</v>
      </c>
      <c r="E55" s="81">
        <v>50.2</v>
      </c>
      <c r="F55" s="81">
        <v>42.3</v>
      </c>
    </row>
    <row r="56" spans="1:6" x14ac:dyDescent="0.2">
      <c r="A56" s="1">
        <v>1998</v>
      </c>
      <c r="B56" s="1" t="s">
        <v>3</v>
      </c>
      <c r="C56" s="81">
        <v>24.6</v>
      </c>
      <c r="D56" s="81">
        <v>53.1</v>
      </c>
      <c r="E56" s="81">
        <v>50.3</v>
      </c>
      <c r="F56" s="81">
        <v>42.7</v>
      </c>
    </row>
    <row r="57" spans="1:6" x14ac:dyDescent="0.2">
      <c r="A57" s="1">
        <v>1999</v>
      </c>
      <c r="B57" s="1" t="s">
        <v>3</v>
      </c>
      <c r="C57" s="81">
        <v>21.2</v>
      </c>
      <c r="D57" s="81">
        <v>52.8</v>
      </c>
      <c r="E57" s="81">
        <v>50.3</v>
      </c>
      <c r="F57" s="81">
        <v>41.4</v>
      </c>
    </row>
    <row r="58" spans="1:6" x14ac:dyDescent="0.2">
      <c r="A58" s="1">
        <v>2000</v>
      </c>
      <c r="B58" s="1" t="s">
        <v>3</v>
      </c>
      <c r="C58" s="81">
        <v>24.2</v>
      </c>
      <c r="D58" s="81">
        <v>52.9</v>
      </c>
      <c r="E58" s="81">
        <v>50.4</v>
      </c>
      <c r="F58" s="81">
        <v>42.5</v>
      </c>
    </row>
    <row r="59" spans="1:6" x14ac:dyDescent="0.2">
      <c r="A59" s="1">
        <v>2001</v>
      </c>
      <c r="B59" s="1" t="s">
        <v>3</v>
      </c>
      <c r="C59" s="81">
        <v>27.2</v>
      </c>
      <c r="D59" s="81">
        <v>53.3</v>
      </c>
      <c r="E59" s="81">
        <v>50.4</v>
      </c>
      <c r="F59" s="81">
        <v>43.6</v>
      </c>
    </row>
    <row r="60" spans="1:6" x14ac:dyDescent="0.2">
      <c r="A60" s="1">
        <v>2002</v>
      </c>
      <c r="B60" s="1" t="s">
        <v>3</v>
      </c>
      <c r="C60" s="81">
        <v>23.9</v>
      </c>
      <c r="D60" s="81">
        <v>53.4</v>
      </c>
      <c r="E60" s="81">
        <v>50.4</v>
      </c>
      <c r="F60" s="81">
        <v>42.6</v>
      </c>
    </row>
    <row r="61" spans="1:6" x14ac:dyDescent="0.2">
      <c r="A61" s="1">
        <v>2003</v>
      </c>
      <c r="B61" s="1" t="s">
        <v>3</v>
      </c>
      <c r="C61" s="81">
        <v>24.9</v>
      </c>
      <c r="D61" s="81">
        <v>54.7</v>
      </c>
      <c r="E61" s="81">
        <v>50.5</v>
      </c>
      <c r="F61" s="81">
        <v>43.4</v>
      </c>
    </row>
    <row r="62" spans="1:6" x14ac:dyDescent="0.2">
      <c r="A62" s="1">
        <v>2004</v>
      </c>
      <c r="B62" s="1" t="s">
        <v>3</v>
      </c>
      <c r="C62" s="81">
        <v>24.4</v>
      </c>
      <c r="D62" s="81">
        <v>54.6</v>
      </c>
      <c r="E62" s="81">
        <v>50.5</v>
      </c>
      <c r="F62" s="81">
        <v>43.2</v>
      </c>
    </row>
    <row r="63" spans="1:6" x14ac:dyDescent="0.2">
      <c r="A63" s="1">
        <v>2005</v>
      </c>
      <c r="B63" s="1" t="s">
        <v>3</v>
      </c>
      <c r="C63" s="81">
        <v>24.7</v>
      </c>
      <c r="D63" s="81">
        <v>62</v>
      </c>
      <c r="E63" s="81">
        <v>50.6</v>
      </c>
      <c r="F63" s="81">
        <v>45.7</v>
      </c>
    </row>
    <row r="64" spans="1:6" x14ac:dyDescent="0.2">
      <c r="A64" s="1">
        <v>2006</v>
      </c>
      <c r="B64" s="1" t="s">
        <v>3</v>
      </c>
      <c r="C64" s="81">
        <v>25.1</v>
      </c>
      <c r="D64" s="81">
        <v>62.9</v>
      </c>
      <c r="E64" s="81">
        <v>50.7</v>
      </c>
      <c r="F64" s="81">
        <v>46.3</v>
      </c>
    </row>
    <row r="65" spans="1:7" x14ac:dyDescent="0.2">
      <c r="A65" s="1">
        <v>2007</v>
      </c>
      <c r="B65" s="1" t="s">
        <v>3</v>
      </c>
      <c r="C65" s="81">
        <v>25.3</v>
      </c>
      <c r="D65" s="81">
        <v>63.4</v>
      </c>
      <c r="E65" s="81">
        <v>50.8</v>
      </c>
      <c r="F65" s="81">
        <v>46.5</v>
      </c>
    </row>
    <row r="66" spans="1:7" x14ac:dyDescent="0.2">
      <c r="A66" s="1">
        <v>2008</v>
      </c>
      <c r="B66" s="1" t="s">
        <v>3</v>
      </c>
      <c r="C66" s="81">
        <v>24.9</v>
      </c>
      <c r="D66" s="81">
        <v>63.6</v>
      </c>
      <c r="E66" s="81">
        <v>50.7</v>
      </c>
      <c r="F66" s="81">
        <v>46.4</v>
      </c>
    </row>
    <row r="67" spans="1:7" x14ac:dyDescent="0.2">
      <c r="A67" s="1">
        <v>2009</v>
      </c>
      <c r="B67" s="1" t="s">
        <v>3</v>
      </c>
      <c r="C67" s="81">
        <v>25.9</v>
      </c>
      <c r="D67" s="81">
        <v>63.8</v>
      </c>
      <c r="E67" s="81">
        <v>50.8</v>
      </c>
      <c r="F67" s="81">
        <v>46.8</v>
      </c>
    </row>
    <row r="68" spans="1:7" x14ac:dyDescent="0.2">
      <c r="A68" s="1">
        <v>2010</v>
      </c>
      <c r="B68" s="1" t="s">
        <v>3</v>
      </c>
      <c r="C68" s="81">
        <v>26.5</v>
      </c>
      <c r="D68" s="81">
        <v>64.099999999999994</v>
      </c>
      <c r="E68" s="81">
        <v>50.7</v>
      </c>
      <c r="F68" s="81">
        <v>47.1</v>
      </c>
    </row>
    <row r="69" spans="1:7" x14ac:dyDescent="0.2">
      <c r="A69" s="1">
        <v>2011</v>
      </c>
      <c r="B69" s="1" t="s">
        <v>3</v>
      </c>
      <c r="C69" s="81">
        <v>26.8</v>
      </c>
      <c r="D69" s="81">
        <v>64</v>
      </c>
      <c r="E69" s="81">
        <v>50.7</v>
      </c>
      <c r="F69" s="81">
        <v>47.1</v>
      </c>
    </row>
    <row r="70" spans="1:7" x14ac:dyDescent="0.2">
      <c r="A70" s="1">
        <v>2012</v>
      </c>
      <c r="B70" s="1" t="s">
        <v>3</v>
      </c>
      <c r="C70" s="81">
        <v>27.4</v>
      </c>
      <c r="D70" s="81">
        <v>64.2</v>
      </c>
      <c r="E70" s="81">
        <v>50.8</v>
      </c>
      <c r="F70" s="81">
        <v>47.5</v>
      </c>
    </row>
    <row r="71" spans="1:7" x14ac:dyDescent="0.2">
      <c r="A71" s="1">
        <v>2013</v>
      </c>
      <c r="B71" s="1" t="s">
        <v>3</v>
      </c>
      <c r="C71" s="81">
        <v>27.3</v>
      </c>
      <c r="D71" s="81">
        <v>64.8</v>
      </c>
      <c r="E71" s="81">
        <v>50.7</v>
      </c>
      <c r="F71" s="81">
        <v>47.6</v>
      </c>
    </row>
    <row r="72" spans="1:7" x14ac:dyDescent="0.2">
      <c r="A72" s="1">
        <v>2014</v>
      </c>
      <c r="B72" s="1" t="s">
        <v>3</v>
      </c>
      <c r="C72" s="81">
        <v>27.5</v>
      </c>
      <c r="D72" s="81">
        <v>64.8</v>
      </c>
      <c r="E72" s="81">
        <v>50.7</v>
      </c>
      <c r="F72" s="81">
        <v>47.7</v>
      </c>
    </row>
    <row r="73" spans="1:7" x14ac:dyDescent="0.2">
      <c r="A73" s="1">
        <v>2015</v>
      </c>
      <c r="B73" s="1" t="s">
        <v>3</v>
      </c>
      <c r="C73" s="81">
        <v>28</v>
      </c>
      <c r="D73" s="81">
        <v>65.2</v>
      </c>
      <c r="E73" s="81">
        <v>50.7</v>
      </c>
      <c r="F73" s="81">
        <v>48</v>
      </c>
    </row>
    <row r="74" spans="1:7" x14ac:dyDescent="0.2">
      <c r="A74" s="1">
        <v>1980</v>
      </c>
      <c r="B74" s="1" t="s">
        <v>14</v>
      </c>
      <c r="C74" s="81">
        <v>37.200000000000003</v>
      </c>
      <c r="D74" s="81">
        <v>33.700000000000003</v>
      </c>
      <c r="E74" s="81">
        <v>27.7</v>
      </c>
      <c r="F74" s="81">
        <v>32.9</v>
      </c>
      <c r="G74" s="79"/>
    </row>
    <row r="75" spans="1:7" x14ac:dyDescent="0.2">
      <c r="A75" s="1">
        <v>1981</v>
      </c>
      <c r="B75" s="1" t="s">
        <v>14</v>
      </c>
      <c r="C75" s="81">
        <v>36.4</v>
      </c>
      <c r="D75" s="81">
        <v>34</v>
      </c>
      <c r="E75" s="81">
        <v>27.8</v>
      </c>
      <c r="F75" s="81">
        <v>32.700000000000003</v>
      </c>
    </row>
    <row r="76" spans="1:7" x14ac:dyDescent="0.2">
      <c r="A76" s="1">
        <v>1982</v>
      </c>
      <c r="B76" s="1" t="s">
        <v>14</v>
      </c>
      <c r="C76" s="81">
        <v>35.6</v>
      </c>
      <c r="D76" s="81">
        <v>34.700000000000003</v>
      </c>
      <c r="E76" s="81">
        <v>27.9</v>
      </c>
      <c r="F76" s="81">
        <v>32.700000000000003</v>
      </c>
    </row>
    <row r="77" spans="1:7" x14ac:dyDescent="0.2">
      <c r="A77" s="1">
        <v>1983</v>
      </c>
      <c r="B77" s="1" t="s">
        <v>14</v>
      </c>
      <c r="C77" s="81">
        <v>35.4</v>
      </c>
      <c r="D77" s="81">
        <v>38</v>
      </c>
      <c r="E77" s="81">
        <v>27.9</v>
      </c>
      <c r="F77" s="81">
        <v>33.799999999999997</v>
      </c>
    </row>
    <row r="78" spans="1:7" x14ac:dyDescent="0.2">
      <c r="A78" s="1">
        <v>1984</v>
      </c>
      <c r="B78" s="1" t="s">
        <v>14</v>
      </c>
      <c r="C78" s="81">
        <v>34.9</v>
      </c>
      <c r="D78" s="81">
        <v>38</v>
      </c>
      <c r="E78" s="81">
        <v>27.9</v>
      </c>
      <c r="F78" s="81">
        <v>33.6</v>
      </c>
    </row>
    <row r="79" spans="1:7" x14ac:dyDescent="0.2">
      <c r="A79" s="1">
        <v>1985</v>
      </c>
      <c r="B79" s="1" t="s">
        <v>14</v>
      </c>
      <c r="C79" s="81">
        <v>34.6</v>
      </c>
      <c r="D79" s="81">
        <v>36.299999999999997</v>
      </c>
      <c r="E79" s="81">
        <v>28</v>
      </c>
      <c r="F79" s="81">
        <v>33</v>
      </c>
    </row>
    <row r="80" spans="1:7" x14ac:dyDescent="0.2">
      <c r="A80" s="1">
        <v>1986</v>
      </c>
      <c r="B80" s="1" t="s">
        <v>14</v>
      </c>
      <c r="C80" s="81">
        <v>34.799999999999997</v>
      </c>
      <c r="D80" s="81">
        <v>37.1</v>
      </c>
      <c r="E80" s="81">
        <v>28</v>
      </c>
      <c r="F80" s="81">
        <v>33.299999999999997</v>
      </c>
    </row>
    <row r="81" spans="1:6" x14ac:dyDescent="0.2">
      <c r="A81" s="1">
        <v>1987</v>
      </c>
      <c r="B81" s="1" t="s">
        <v>14</v>
      </c>
      <c r="C81" s="81">
        <v>35.4</v>
      </c>
      <c r="D81" s="81">
        <v>38.5</v>
      </c>
      <c r="E81" s="81">
        <v>28</v>
      </c>
      <c r="F81" s="81">
        <v>34</v>
      </c>
    </row>
    <row r="82" spans="1:6" x14ac:dyDescent="0.2">
      <c r="A82" s="1">
        <v>1988</v>
      </c>
      <c r="B82" s="1" t="s">
        <v>14</v>
      </c>
      <c r="C82" s="81">
        <v>35.700000000000003</v>
      </c>
      <c r="D82" s="81">
        <v>38.799999999999997</v>
      </c>
      <c r="E82" s="81">
        <v>28</v>
      </c>
      <c r="F82" s="81">
        <v>34.200000000000003</v>
      </c>
    </row>
    <row r="83" spans="1:6" x14ac:dyDescent="0.2">
      <c r="A83" s="1">
        <v>1989</v>
      </c>
      <c r="B83" s="1" t="s">
        <v>14</v>
      </c>
      <c r="C83" s="81">
        <v>36.1</v>
      </c>
      <c r="D83" s="81">
        <v>37.700000000000003</v>
      </c>
      <c r="E83" s="81">
        <v>28.1</v>
      </c>
      <c r="F83" s="81">
        <v>33.9</v>
      </c>
    </row>
    <row r="84" spans="1:6" x14ac:dyDescent="0.2">
      <c r="A84" s="1">
        <v>1990</v>
      </c>
      <c r="B84" s="1" t="s">
        <v>14</v>
      </c>
      <c r="C84" s="81">
        <v>37.200000000000003</v>
      </c>
      <c r="D84" s="81">
        <v>39.1</v>
      </c>
      <c r="E84" s="81">
        <v>50.5</v>
      </c>
      <c r="F84" s="81">
        <v>42.3</v>
      </c>
    </row>
    <row r="85" spans="1:6" x14ac:dyDescent="0.2">
      <c r="A85" s="1">
        <v>1991</v>
      </c>
      <c r="B85" s="1" t="s">
        <v>14</v>
      </c>
      <c r="C85" s="81">
        <v>37.299999999999997</v>
      </c>
      <c r="D85" s="81">
        <v>40.4</v>
      </c>
      <c r="E85" s="81">
        <v>50.5</v>
      </c>
      <c r="F85" s="81">
        <v>42.7</v>
      </c>
    </row>
    <row r="86" spans="1:6" x14ac:dyDescent="0.2">
      <c r="A86" s="1">
        <v>1992</v>
      </c>
      <c r="B86" s="1" t="s">
        <v>14</v>
      </c>
      <c r="C86" s="81">
        <v>38.4</v>
      </c>
      <c r="D86" s="81">
        <v>40.9</v>
      </c>
      <c r="E86" s="81">
        <v>50.5</v>
      </c>
      <c r="F86" s="81">
        <v>43.3</v>
      </c>
    </row>
    <row r="87" spans="1:6" x14ac:dyDescent="0.2">
      <c r="A87" s="1">
        <v>1993</v>
      </c>
      <c r="B87" s="1" t="s">
        <v>14</v>
      </c>
      <c r="C87" s="81">
        <v>39.200000000000003</v>
      </c>
      <c r="D87" s="81">
        <v>39.799999999999997</v>
      </c>
      <c r="E87" s="81">
        <v>50.5</v>
      </c>
      <c r="F87" s="81">
        <v>43.2</v>
      </c>
    </row>
    <row r="88" spans="1:6" x14ac:dyDescent="0.2">
      <c r="A88" s="1">
        <v>1994</v>
      </c>
      <c r="B88" s="1" t="s">
        <v>14</v>
      </c>
      <c r="C88" s="81">
        <v>39.1</v>
      </c>
      <c r="D88" s="81">
        <v>39.9</v>
      </c>
      <c r="E88" s="81">
        <v>50.6</v>
      </c>
      <c r="F88" s="81">
        <v>43.2</v>
      </c>
    </row>
    <row r="89" spans="1:6" x14ac:dyDescent="0.2">
      <c r="A89" s="1">
        <v>1995</v>
      </c>
      <c r="B89" s="1" t="s">
        <v>14</v>
      </c>
      <c r="C89" s="81">
        <v>32.299999999999997</v>
      </c>
      <c r="D89" s="81">
        <v>39.6</v>
      </c>
      <c r="E89" s="81">
        <v>50.5</v>
      </c>
      <c r="F89" s="81">
        <v>40.799999999999997</v>
      </c>
    </row>
    <row r="90" spans="1:6" x14ac:dyDescent="0.2">
      <c r="A90" s="1">
        <v>1996</v>
      </c>
      <c r="B90" s="1" t="s">
        <v>14</v>
      </c>
      <c r="C90" s="81">
        <v>32.200000000000003</v>
      </c>
      <c r="D90" s="81">
        <v>39.4</v>
      </c>
      <c r="E90" s="81">
        <v>47.5</v>
      </c>
      <c r="F90" s="81">
        <v>39.700000000000003</v>
      </c>
    </row>
    <row r="91" spans="1:6" x14ac:dyDescent="0.2">
      <c r="A91" s="1">
        <v>1997</v>
      </c>
      <c r="B91" s="1" t="s">
        <v>14</v>
      </c>
      <c r="C91" s="81">
        <v>21.2</v>
      </c>
      <c r="D91" s="81">
        <v>39.700000000000003</v>
      </c>
      <c r="E91" s="81">
        <v>44.6</v>
      </c>
      <c r="F91" s="81">
        <v>35.200000000000003</v>
      </c>
    </row>
    <row r="92" spans="1:6" x14ac:dyDescent="0.2">
      <c r="A92" s="1">
        <v>1998</v>
      </c>
      <c r="B92" s="1" t="s">
        <v>14</v>
      </c>
      <c r="C92" s="81">
        <v>22.1</v>
      </c>
      <c r="D92" s="81">
        <v>45.2</v>
      </c>
      <c r="E92" s="81">
        <v>41.6</v>
      </c>
      <c r="F92" s="81">
        <v>36.299999999999997</v>
      </c>
    </row>
    <row r="93" spans="1:6" x14ac:dyDescent="0.2">
      <c r="A93" s="1">
        <v>1999</v>
      </c>
      <c r="B93" s="1" t="s">
        <v>14</v>
      </c>
      <c r="C93" s="81">
        <v>33.700000000000003</v>
      </c>
      <c r="D93" s="81">
        <v>44.3</v>
      </c>
      <c r="E93" s="81">
        <v>41.7</v>
      </c>
      <c r="F93" s="81">
        <v>39.9</v>
      </c>
    </row>
    <row r="94" spans="1:6" x14ac:dyDescent="0.2">
      <c r="A94" s="1">
        <v>2000</v>
      </c>
      <c r="B94" s="1" t="s">
        <v>14</v>
      </c>
      <c r="C94" s="81">
        <v>34.1</v>
      </c>
      <c r="D94" s="81">
        <v>45</v>
      </c>
      <c r="E94" s="81">
        <v>41.7</v>
      </c>
      <c r="F94" s="81">
        <v>40.299999999999997</v>
      </c>
    </row>
    <row r="95" spans="1:6" x14ac:dyDescent="0.2">
      <c r="A95" s="1">
        <v>2001</v>
      </c>
      <c r="B95" s="1" t="s">
        <v>14</v>
      </c>
      <c r="C95" s="81">
        <v>34</v>
      </c>
      <c r="D95" s="81">
        <v>44</v>
      </c>
      <c r="E95" s="81">
        <v>44.8</v>
      </c>
      <c r="F95" s="81">
        <v>40.9</v>
      </c>
    </row>
    <row r="96" spans="1:6" x14ac:dyDescent="0.2">
      <c r="A96" s="1">
        <v>2002</v>
      </c>
      <c r="B96" s="1" t="s">
        <v>14</v>
      </c>
      <c r="C96" s="81">
        <v>34.9</v>
      </c>
      <c r="D96" s="81">
        <v>43.6</v>
      </c>
      <c r="E96" s="81">
        <v>47.9</v>
      </c>
      <c r="F96" s="81">
        <v>42.1</v>
      </c>
    </row>
    <row r="97" spans="1:7" x14ac:dyDescent="0.2">
      <c r="A97" s="1">
        <v>2003</v>
      </c>
      <c r="B97" s="1" t="s">
        <v>14</v>
      </c>
      <c r="C97" s="81">
        <v>36.299999999999997</v>
      </c>
      <c r="D97" s="81">
        <v>48.9</v>
      </c>
      <c r="E97" s="81">
        <v>51</v>
      </c>
      <c r="F97" s="81">
        <v>45.4</v>
      </c>
    </row>
    <row r="98" spans="1:7" x14ac:dyDescent="0.2">
      <c r="A98" s="1">
        <v>2004</v>
      </c>
      <c r="B98" s="1" t="s">
        <v>14</v>
      </c>
      <c r="C98" s="81">
        <v>37.200000000000003</v>
      </c>
      <c r="D98" s="81">
        <v>49.1</v>
      </c>
      <c r="E98" s="81">
        <v>51</v>
      </c>
      <c r="F98" s="81">
        <v>45.8</v>
      </c>
    </row>
    <row r="99" spans="1:7" x14ac:dyDescent="0.2">
      <c r="A99" s="1">
        <v>2005</v>
      </c>
      <c r="B99" s="1" t="s">
        <v>14</v>
      </c>
      <c r="C99" s="81">
        <v>37.5</v>
      </c>
      <c r="D99" s="81">
        <v>49</v>
      </c>
      <c r="E99" s="81">
        <v>51</v>
      </c>
      <c r="F99" s="81">
        <v>45.8</v>
      </c>
    </row>
    <row r="100" spans="1:7" x14ac:dyDescent="0.2">
      <c r="A100" s="1">
        <v>2006</v>
      </c>
      <c r="B100" s="1" t="s">
        <v>14</v>
      </c>
      <c r="C100" s="81">
        <v>35</v>
      </c>
      <c r="D100" s="81">
        <v>48.4</v>
      </c>
      <c r="E100" s="81">
        <v>51.2</v>
      </c>
      <c r="F100" s="81">
        <v>44.9</v>
      </c>
    </row>
    <row r="101" spans="1:7" x14ac:dyDescent="0.2">
      <c r="A101" s="1">
        <v>2007</v>
      </c>
      <c r="B101" s="1" t="s">
        <v>14</v>
      </c>
      <c r="C101" s="81">
        <v>38.6</v>
      </c>
      <c r="D101" s="81">
        <v>48.4</v>
      </c>
      <c r="E101" s="81">
        <v>51.4</v>
      </c>
      <c r="F101" s="81">
        <v>46.1</v>
      </c>
    </row>
    <row r="102" spans="1:7" x14ac:dyDescent="0.2">
      <c r="A102" s="1">
        <v>2008</v>
      </c>
      <c r="B102" s="1" t="s">
        <v>14</v>
      </c>
      <c r="C102" s="81">
        <v>38.700000000000003</v>
      </c>
      <c r="D102" s="81">
        <v>48.5</v>
      </c>
      <c r="E102" s="81">
        <v>51.3</v>
      </c>
      <c r="F102" s="81">
        <v>46.2</v>
      </c>
    </row>
    <row r="103" spans="1:7" x14ac:dyDescent="0.2">
      <c r="A103" s="1">
        <v>2009</v>
      </c>
      <c r="B103" s="1" t="s">
        <v>14</v>
      </c>
      <c r="C103" s="81">
        <v>39.6</v>
      </c>
      <c r="D103" s="81">
        <v>47.8</v>
      </c>
      <c r="E103" s="81">
        <v>51.4</v>
      </c>
      <c r="F103" s="81">
        <v>46.3</v>
      </c>
    </row>
    <row r="104" spans="1:7" x14ac:dyDescent="0.2">
      <c r="A104" s="1">
        <v>2010</v>
      </c>
      <c r="B104" s="1" t="s">
        <v>14</v>
      </c>
      <c r="C104" s="81">
        <v>39.799999999999997</v>
      </c>
      <c r="D104" s="81">
        <v>47.7</v>
      </c>
      <c r="E104" s="81">
        <v>51.3</v>
      </c>
      <c r="F104" s="81">
        <v>46.3</v>
      </c>
    </row>
    <row r="105" spans="1:7" x14ac:dyDescent="0.2">
      <c r="A105" s="1">
        <v>2011</v>
      </c>
      <c r="B105" s="1" t="s">
        <v>14</v>
      </c>
      <c r="C105" s="81">
        <v>40.299999999999997</v>
      </c>
      <c r="D105" s="81">
        <v>47.1</v>
      </c>
      <c r="E105" s="81">
        <v>51.2</v>
      </c>
      <c r="F105" s="81">
        <v>46.2</v>
      </c>
    </row>
    <row r="106" spans="1:7" x14ac:dyDescent="0.2">
      <c r="A106" s="1">
        <v>2012</v>
      </c>
      <c r="B106" s="1" t="s">
        <v>14</v>
      </c>
      <c r="C106" s="81">
        <v>40.299999999999997</v>
      </c>
      <c r="D106" s="81">
        <v>47.4</v>
      </c>
      <c r="E106" s="81">
        <v>51.3</v>
      </c>
      <c r="F106" s="81">
        <v>46.3</v>
      </c>
    </row>
    <row r="107" spans="1:7" x14ac:dyDescent="0.2">
      <c r="A107" s="1">
        <v>2013</v>
      </c>
      <c r="B107" s="1" t="s">
        <v>14</v>
      </c>
      <c r="C107" s="81">
        <v>39.1</v>
      </c>
      <c r="D107" s="81">
        <v>47.3</v>
      </c>
      <c r="E107" s="81">
        <v>51.2</v>
      </c>
      <c r="F107" s="81">
        <v>45.9</v>
      </c>
    </row>
    <row r="108" spans="1:7" x14ac:dyDescent="0.2">
      <c r="A108" s="1">
        <v>2014</v>
      </c>
      <c r="B108" s="1" t="s">
        <v>14</v>
      </c>
      <c r="C108" s="81">
        <v>39.200000000000003</v>
      </c>
      <c r="D108" s="81">
        <v>47.9</v>
      </c>
      <c r="E108" s="81">
        <v>51.1</v>
      </c>
      <c r="F108" s="81">
        <v>46.1</v>
      </c>
    </row>
    <row r="109" spans="1:7" x14ac:dyDescent="0.2">
      <c r="A109" s="1">
        <v>2015</v>
      </c>
      <c r="B109" s="1" t="s">
        <v>14</v>
      </c>
      <c r="C109" s="81">
        <v>39.200000000000003</v>
      </c>
      <c r="D109" s="81">
        <v>47.8</v>
      </c>
      <c r="E109" s="81">
        <v>51.2</v>
      </c>
      <c r="F109" s="81">
        <v>46.1</v>
      </c>
    </row>
    <row r="110" spans="1:7" x14ac:dyDescent="0.2">
      <c r="A110" s="1">
        <v>1980</v>
      </c>
      <c r="B110" s="1" t="s">
        <v>15</v>
      </c>
      <c r="C110" s="81">
        <v>13.7</v>
      </c>
      <c r="D110" s="81">
        <v>42.1</v>
      </c>
      <c r="E110" s="81">
        <v>41.7</v>
      </c>
      <c r="F110" s="81">
        <v>32.5</v>
      </c>
      <c r="G110" s="79"/>
    </row>
    <row r="111" spans="1:7" x14ac:dyDescent="0.2">
      <c r="A111" s="1">
        <v>1981</v>
      </c>
      <c r="B111" s="1" t="s">
        <v>15</v>
      </c>
      <c r="C111" s="81">
        <v>13.7</v>
      </c>
      <c r="D111" s="81">
        <v>42.5</v>
      </c>
      <c r="E111" s="81">
        <v>41.3</v>
      </c>
      <c r="F111" s="81">
        <v>32.5</v>
      </c>
    </row>
    <row r="112" spans="1:7" x14ac:dyDescent="0.2">
      <c r="A112" s="1">
        <v>1982</v>
      </c>
      <c r="B112" s="1" t="s">
        <v>15</v>
      </c>
      <c r="C112" s="81">
        <v>14.1</v>
      </c>
      <c r="D112" s="81">
        <v>44.7</v>
      </c>
      <c r="E112" s="81">
        <v>41.7</v>
      </c>
      <c r="F112" s="81">
        <v>33.5</v>
      </c>
    </row>
    <row r="113" spans="1:6" x14ac:dyDescent="0.2">
      <c r="A113" s="1">
        <v>1983</v>
      </c>
      <c r="B113" s="1" t="s">
        <v>15</v>
      </c>
      <c r="C113" s="81">
        <v>14.3</v>
      </c>
      <c r="D113" s="81">
        <v>48</v>
      </c>
      <c r="E113" s="81">
        <v>41.5</v>
      </c>
      <c r="F113" s="81">
        <v>34.6</v>
      </c>
    </row>
    <row r="114" spans="1:6" x14ac:dyDescent="0.2">
      <c r="A114" s="1">
        <v>1984</v>
      </c>
      <c r="B114" s="1" t="s">
        <v>15</v>
      </c>
      <c r="C114" s="81">
        <v>14.1</v>
      </c>
      <c r="D114" s="81">
        <v>49.2</v>
      </c>
      <c r="E114" s="81">
        <v>41.5</v>
      </c>
      <c r="F114" s="81">
        <v>34.9</v>
      </c>
    </row>
    <row r="115" spans="1:6" x14ac:dyDescent="0.2">
      <c r="A115" s="1">
        <v>1985</v>
      </c>
      <c r="B115" s="1" t="s">
        <v>15</v>
      </c>
      <c r="C115" s="81">
        <v>14.5</v>
      </c>
      <c r="D115" s="81">
        <v>60.2</v>
      </c>
      <c r="E115" s="81">
        <v>41.7</v>
      </c>
      <c r="F115" s="81">
        <v>38.799999999999997</v>
      </c>
    </row>
    <row r="116" spans="1:6" x14ac:dyDescent="0.2">
      <c r="A116" s="1">
        <v>1986</v>
      </c>
      <c r="B116" s="1" t="s">
        <v>15</v>
      </c>
      <c r="C116" s="81">
        <v>15.7</v>
      </c>
      <c r="D116" s="81">
        <v>60.4</v>
      </c>
      <c r="E116" s="81">
        <v>42.1</v>
      </c>
      <c r="F116" s="81">
        <v>39.4</v>
      </c>
    </row>
    <row r="117" spans="1:6" x14ac:dyDescent="0.2">
      <c r="A117" s="1">
        <v>1987</v>
      </c>
      <c r="B117" s="1" t="s">
        <v>15</v>
      </c>
      <c r="C117" s="81">
        <v>16.399999999999999</v>
      </c>
      <c r="D117" s="81">
        <v>61.5</v>
      </c>
      <c r="E117" s="81">
        <v>43</v>
      </c>
      <c r="F117" s="81">
        <v>40.299999999999997</v>
      </c>
    </row>
    <row r="118" spans="1:6" x14ac:dyDescent="0.2">
      <c r="A118" s="1">
        <v>1988</v>
      </c>
      <c r="B118" s="1" t="s">
        <v>15</v>
      </c>
      <c r="C118" s="81">
        <v>17.399999999999999</v>
      </c>
      <c r="D118" s="81">
        <v>66.3</v>
      </c>
      <c r="E118" s="81">
        <v>44.1</v>
      </c>
      <c r="F118" s="81">
        <v>42.6</v>
      </c>
    </row>
    <row r="119" spans="1:6" x14ac:dyDescent="0.2">
      <c r="A119" s="1">
        <v>1989</v>
      </c>
      <c r="B119" s="1" t="s">
        <v>15</v>
      </c>
      <c r="C119" s="81">
        <v>18.5</v>
      </c>
      <c r="D119" s="81">
        <v>66</v>
      </c>
      <c r="E119" s="81">
        <v>45.6</v>
      </c>
      <c r="F119" s="81">
        <v>43.4</v>
      </c>
    </row>
    <row r="120" spans="1:6" x14ac:dyDescent="0.2">
      <c r="A120" s="1">
        <v>1990</v>
      </c>
      <c r="B120" s="1" t="s">
        <v>15</v>
      </c>
      <c r="C120" s="81">
        <v>19.3</v>
      </c>
      <c r="D120" s="81">
        <v>65.900000000000006</v>
      </c>
      <c r="E120" s="81">
        <v>43.4</v>
      </c>
      <c r="F120" s="81">
        <v>42.9</v>
      </c>
    </row>
    <row r="121" spans="1:6" x14ac:dyDescent="0.2">
      <c r="A121" s="1">
        <v>1991</v>
      </c>
      <c r="B121" s="1" t="s">
        <v>15</v>
      </c>
      <c r="C121" s="81">
        <v>20.5</v>
      </c>
      <c r="D121" s="81">
        <v>66.599999999999994</v>
      </c>
      <c r="E121" s="81">
        <v>43.6</v>
      </c>
      <c r="F121" s="81">
        <v>43.6</v>
      </c>
    </row>
    <row r="122" spans="1:6" x14ac:dyDescent="0.2">
      <c r="A122" s="1">
        <v>1992</v>
      </c>
      <c r="B122" s="1" t="s">
        <v>15</v>
      </c>
      <c r="C122" s="81">
        <v>21.4</v>
      </c>
      <c r="D122" s="81">
        <v>67.2</v>
      </c>
      <c r="E122" s="81">
        <v>43.8</v>
      </c>
      <c r="F122" s="81">
        <v>44.1</v>
      </c>
    </row>
    <row r="123" spans="1:6" x14ac:dyDescent="0.2">
      <c r="A123" s="1">
        <v>1993</v>
      </c>
      <c r="B123" s="1" t="s">
        <v>15</v>
      </c>
      <c r="C123" s="81">
        <v>22.1</v>
      </c>
      <c r="D123" s="81">
        <v>68</v>
      </c>
      <c r="E123" s="81">
        <v>44.9</v>
      </c>
      <c r="F123" s="81">
        <v>45</v>
      </c>
    </row>
    <row r="124" spans="1:6" x14ac:dyDescent="0.2">
      <c r="A124" s="1">
        <v>1994</v>
      </c>
      <c r="B124" s="1" t="s">
        <v>15</v>
      </c>
      <c r="C124" s="81">
        <v>22.2</v>
      </c>
      <c r="D124" s="81">
        <v>68</v>
      </c>
      <c r="E124" s="81">
        <v>45</v>
      </c>
      <c r="F124" s="81">
        <v>45.1</v>
      </c>
    </row>
    <row r="125" spans="1:6" x14ac:dyDescent="0.2">
      <c r="A125" s="1">
        <v>1995</v>
      </c>
      <c r="B125" s="1" t="s">
        <v>15</v>
      </c>
      <c r="C125" s="81">
        <v>21.9</v>
      </c>
      <c r="D125" s="81">
        <v>68.2</v>
      </c>
      <c r="E125" s="81">
        <v>44.4</v>
      </c>
      <c r="F125" s="81">
        <v>44.9</v>
      </c>
    </row>
    <row r="126" spans="1:6" x14ac:dyDescent="0.2">
      <c r="A126" s="1">
        <v>1996</v>
      </c>
      <c r="B126" s="1" t="s">
        <v>15</v>
      </c>
      <c r="C126" s="81">
        <v>22.1</v>
      </c>
      <c r="D126" s="81">
        <v>68.8</v>
      </c>
      <c r="E126" s="81">
        <v>45.2</v>
      </c>
      <c r="F126" s="81">
        <v>45.4</v>
      </c>
    </row>
    <row r="127" spans="1:6" x14ac:dyDescent="0.2">
      <c r="A127" s="1">
        <v>1997</v>
      </c>
      <c r="B127" s="1" t="s">
        <v>15</v>
      </c>
      <c r="C127" s="81">
        <v>31.5</v>
      </c>
      <c r="D127" s="81">
        <v>68.3</v>
      </c>
      <c r="E127" s="81">
        <v>46.4</v>
      </c>
      <c r="F127" s="81">
        <v>48.8</v>
      </c>
    </row>
    <row r="128" spans="1:6" x14ac:dyDescent="0.2">
      <c r="A128" s="1">
        <v>1998</v>
      </c>
      <c r="B128" s="1" t="s">
        <v>15</v>
      </c>
      <c r="C128" s="81">
        <v>23.4</v>
      </c>
      <c r="D128" s="81">
        <v>68.5</v>
      </c>
      <c r="E128" s="81">
        <v>47.1</v>
      </c>
      <c r="F128" s="81">
        <v>46.4</v>
      </c>
    </row>
    <row r="129" spans="1:6" x14ac:dyDescent="0.2">
      <c r="A129" s="1">
        <v>1999</v>
      </c>
      <c r="B129" s="1" t="s">
        <v>15</v>
      </c>
      <c r="C129" s="81">
        <v>23</v>
      </c>
      <c r="D129" s="81">
        <v>69.400000000000006</v>
      </c>
      <c r="E129" s="81">
        <v>47.5</v>
      </c>
      <c r="F129" s="81">
        <v>46.6</v>
      </c>
    </row>
    <row r="130" spans="1:6" x14ac:dyDescent="0.2">
      <c r="A130" s="1">
        <v>2000</v>
      </c>
      <c r="B130" s="1" t="s">
        <v>15</v>
      </c>
      <c r="C130" s="81">
        <v>23.5</v>
      </c>
      <c r="D130" s="81">
        <v>69</v>
      </c>
      <c r="E130" s="81">
        <v>49.2</v>
      </c>
      <c r="F130" s="81">
        <v>47.3</v>
      </c>
    </row>
    <row r="131" spans="1:6" x14ac:dyDescent="0.2">
      <c r="A131" s="1">
        <v>2001</v>
      </c>
      <c r="B131" s="1" t="s">
        <v>15</v>
      </c>
      <c r="C131" s="81">
        <v>33.200000000000003</v>
      </c>
      <c r="D131" s="81">
        <v>69.7</v>
      </c>
      <c r="E131" s="81">
        <v>48.2</v>
      </c>
      <c r="F131" s="81">
        <v>50.4</v>
      </c>
    </row>
    <row r="132" spans="1:6" x14ac:dyDescent="0.2">
      <c r="A132" s="1">
        <v>2002</v>
      </c>
      <c r="B132" s="1" t="s">
        <v>15</v>
      </c>
      <c r="C132" s="81">
        <v>34.6</v>
      </c>
      <c r="D132" s="81">
        <v>71.5</v>
      </c>
      <c r="E132" s="81">
        <v>47.6</v>
      </c>
      <c r="F132" s="81">
        <v>51.2</v>
      </c>
    </row>
    <row r="133" spans="1:6" x14ac:dyDescent="0.2">
      <c r="A133" s="1">
        <v>2003</v>
      </c>
      <c r="B133" s="1" t="s">
        <v>15</v>
      </c>
      <c r="C133" s="81">
        <v>35.1</v>
      </c>
      <c r="D133" s="81">
        <v>73.099999999999994</v>
      </c>
      <c r="E133" s="81">
        <v>47.5</v>
      </c>
      <c r="F133" s="81">
        <v>51.9</v>
      </c>
    </row>
    <row r="134" spans="1:6" x14ac:dyDescent="0.2">
      <c r="A134" s="1">
        <v>2004</v>
      </c>
      <c r="B134" s="1" t="s">
        <v>15</v>
      </c>
      <c r="C134" s="81">
        <v>36.200000000000003</v>
      </c>
      <c r="D134" s="81">
        <v>74.3</v>
      </c>
      <c r="E134" s="81">
        <v>48.4</v>
      </c>
      <c r="F134" s="81">
        <v>53</v>
      </c>
    </row>
    <row r="135" spans="1:6" x14ac:dyDescent="0.2">
      <c r="A135" s="1">
        <v>2005</v>
      </c>
      <c r="B135" s="1" t="s">
        <v>15</v>
      </c>
      <c r="C135" s="81">
        <v>26.6</v>
      </c>
      <c r="D135" s="81">
        <v>74.099999999999994</v>
      </c>
      <c r="E135" s="81">
        <v>49.4</v>
      </c>
      <c r="F135" s="81">
        <v>50.1</v>
      </c>
    </row>
    <row r="136" spans="1:6" x14ac:dyDescent="0.2">
      <c r="A136" s="1">
        <v>2006</v>
      </c>
      <c r="B136" s="1" t="s">
        <v>15</v>
      </c>
      <c r="C136" s="81">
        <v>27.7</v>
      </c>
      <c r="D136" s="81">
        <v>73.900000000000006</v>
      </c>
      <c r="E136" s="81">
        <v>50.3</v>
      </c>
      <c r="F136" s="81">
        <v>50.6</v>
      </c>
    </row>
    <row r="137" spans="1:6" x14ac:dyDescent="0.2">
      <c r="A137" s="1">
        <v>2007</v>
      </c>
      <c r="B137" s="1" t="s">
        <v>15</v>
      </c>
      <c r="C137" s="81">
        <v>28.5</v>
      </c>
      <c r="D137" s="81">
        <v>73.7</v>
      </c>
      <c r="E137" s="81">
        <v>50.6</v>
      </c>
      <c r="F137" s="81">
        <v>50.9</v>
      </c>
    </row>
    <row r="138" spans="1:6" x14ac:dyDescent="0.2">
      <c r="A138" s="1">
        <v>2008</v>
      </c>
      <c r="B138" s="1" t="s">
        <v>15</v>
      </c>
      <c r="C138" s="81">
        <v>28.9</v>
      </c>
      <c r="D138" s="81">
        <v>75.7</v>
      </c>
      <c r="E138" s="81">
        <v>48.9</v>
      </c>
      <c r="F138" s="81">
        <v>51.2</v>
      </c>
    </row>
    <row r="139" spans="1:6" x14ac:dyDescent="0.2">
      <c r="A139" s="1">
        <v>2009</v>
      </c>
      <c r="B139" s="1" t="s">
        <v>15</v>
      </c>
      <c r="C139" s="81">
        <v>31.2</v>
      </c>
      <c r="D139" s="81">
        <v>76.7</v>
      </c>
      <c r="E139" s="81">
        <v>47.6</v>
      </c>
      <c r="F139" s="81">
        <v>51.8</v>
      </c>
    </row>
    <row r="140" spans="1:6" x14ac:dyDescent="0.2">
      <c r="A140" s="1">
        <v>2010</v>
      </c>
      <c r="B140" s="1" t="s">
        <v>15</v>
      </c>
      <c r="C140" s="81">
        <v>31.6</v>
      </c>
      <c r="D140" s="81">
        <v>77.900000000000006</v>
      </c>
      <c r="E140" s="81">
        <v>48</v>
      </c>
      <c r="F140" s="81">
        <v>52.5</v>
      </c>
    </row>
    <row r="141" spans="1:6" x14ac:dyDescent="0.2">
      <c r="A141" s="1">
        <v>2011</v>
      </c>
      <c r="B141" s="1" t="s">
        <v>15</v>
      </c>
      <c r="C141" s="81">
        <v>30.8</v>
      </c>
      <c r="D141" s="81">
        <v>78.900000000000006</v>
      </c>
      <c r="E141" s="81">
        <v>30.4</v>
      </c>
      <c r="F141" s="81">
        <v>46.7</v>
      </c>
    </row>
    <row r="142" spans="1:6" x14ac:dyDescent="0.2">
      <c r="A142" s="1">
        <v>2012</v>
      </c>
      <c r="B142" s="1" t="s">
        <v>15</v>
      </c>
      <c r="C142" s="81">
        <v>31</v>
      </c>
      <c r="D142" s="81">
        <v>79.7</v>
      </c>
      <c r="E142" s="81">
        <v>30.4</v>
      </c>
      <c r="F142" s="81">
        <v>47.1</v>
      </c>
    </row>
    <row r="143" spans="1:6" x14ac:dyDescent="0.2">
      <c r="A143" s="1">
        <v>2013</v>
      </c>
      <c r="B143" s="1" t="s">
        <v>15</v>
      </c>
      <c r="C143" s="81">
        <v>31.1</v>
      </c>
      <c r="D143" s="81">
        <v>79.8</v>
      </c>
      <c r="E143" s="81">
        <v>30.4</v>
      </c>
      <c r="F143" s="81">
        <v>47.1</v>
      </c>
    </row>
    <row r="144" spans="1:6" x14ac:dyDescent="0.2">
      <c r="A144" s="1">
        <v>2014</v>
      </c>
      <c r="B144" s="1" t="s">
        <v>15</v>
      </c>
      <c r="C144" s="81">
        <v>31.2</v>
      </c>
      <c r="D144" s="81">
        <v>80.2</v>
      </c>
      <c r="E144" s="81">
        <v>30.4</v>
      </c>
      <c r="F144" s="81">
        <v>47.2</v>
      </c>
    </row>
    <row r="145" spans="1:7" x14ac:dyDescent="0.2">
      <c r="A145" s="1">
        <v>2015</v>
      </c>
      <c r="B145" s="1" t="s">
        <v>15</v>
      </c>
      <c r="C145" s="81">
        <v>32.200000000000003</v>
      </c>
      <c r="D145" s="81">
        <v>79.900000000000006</v>
      </c>
      <c r="E145" s="81">
        <v>30.4</v>
      </c>
      <c r="F145" s="81">
        <v>47.5</v>
      </c>
    </row>
    <row r="146" spans="1:7" x14ac:dyDescent="0.2">
      <c r="A146" s="1">
        <v>1980</v>
      </c>
      <c r="B146" s="1" t="s">
        <v>16</v>
      </c>
      <c r="C146" s="81">
        <v>20.399999999999999</v>
      </c>
      <c r="D146" s="81"/>
      <c r="E146" s="81">
        <v>20.8</v>
      </c>
      <c r="F146" s="81">
        <v>20.6</v>
      </c>
      <c r="G146" s="79"/>
    </row>
    <row r="147" spans="1:7" x14ac:dyDescent="0.2">
      <c r="A147" s="1">
        <v>1981</v>
      </c>
      <c r="B147" s="1" t="s">
        <v>16</v>
      </c>
      <c r="C147" s="81">
        <v>20.8</v>
      </c>
      <c r="D147" s="81"/>
      <c r="E147" s="81">
        <v>20.8</v>
      </c>
      <c r="F147" s="81">
        <v>20.8</v>
      </c>
    </row>
    <row r="148" spans="1:7" x14ac:dyDescent="0.2">
      <c r="A148" s="1">
        <v>1982</v>
      </c>
      <c r="B148" s="1" t="s">
        <v>16</v>
      </c>
      <c r="C148" s="81">
        <v>26.6</v>
      </c>
      <c r="D148" s="81"/>
      <c r="E148" s="81">
        <v>0.2</v>
      </c>
      <c r="F148" s="81">
        <v>13.4</v>
      </c>
    </row>
    <row r="149" spans="1:7" x14ac:dyDescent="0.2">
      <c r="A149" s="1">
        <v>1983</v>
      </c>
      <c r="B149" s="1" t="s">
        <v>16</v>
      </c>
      <c r="C149" s="81"/>
      <c r="D149" s="81"/>
      <c r="E149" s="81">
        <v>0.2</v>
      </c>
      <c r="F149" s="81">
        <v>0.2</v>
      </c>
    </row>
    <row r="150" spans="1:7" x14ac:dyDescent="0.2">
      <c r="A150" s="1">
        <v>1984</v>
      </c>
      <c r="B150" s="1" t="s">
        <v>16</v>
      </c>
      <c r="C150" s="81">
        <v>41.2</v>
      </c>
      <c r="D150" s="81"/>
      <c r="E150" s="81">
        <v>0.2</v>
      </c>
      <c r="F150" s="81">
        <v>20.7</v>
      </c>
    </row>
    <row r="151" spans="1:7" x14ac:dyDescent="0.2">
      <c r="A151" s="1">
        <v>1985</v>
      </c>
      <c r="B151" s="1" t="s">
        <v>16</v>
      </c>
      <c r="C151" s="81">
        <v>43.6</v>
      </c>
      <c r="D151" s="81"/>
      <c r="E151" s="81">
        <v>0.2</v>
      </c>
      <c r="F151" s="81">
        <v>21.9</v>
      </c>
    </row>
    <row r="152" spans="1:7" x14ac:dyDescent="0.2">
      <c r="A152" s="1">
        <v>1986</v>
      </c>
      <c r="B152" s="1" t="s">
        <v>16</v>
      </c>
      <c r="C152" s="81">
        <v>45.2</v>
      </c>
      <c r="D152" s="81">
        <v>91.1</v>
      </c>
      <c r="E152" s="81">
        <v>0.2</v>
      </c>
      <c r="F152" s="81">
        <v>45.5</v>
      </c>
    </row>
    <row r="153" spans="1:7" x14ac:dyDescent="0.2">
      <c r="A153" s="1">
        <v>1987</v>
      </c>
      <c r="B153" s="1" t="s">
        <v>16</v>
      </c>
      <c r="C153" s="81">
        <v>3.1</v>
      </c>
      <c r="D153" s="81">
        <v>90.2</v>
      </c>
      <c r="E153" s="81">
        <v>0.2</v>
      </c>
      <c r="F153" s="81">
        <v>31.2</v>
      </c>
    </row>
    <row r="154" spans="1:7" x14ac:dyDescent="0.2">
      <c r="A154" s="1">
        <v>1988</v>
      </c>
      <c r="B154" s="1" t="s">
        <v>16</v>
      </c>
      <c r="C154" s="81">
        <v>24.7</v>
      </c>
      <c r="D154" s="81">
        <v>90.1</v>
      </c>
      <c r="E154" s="81">
        <v>0.2</v>
      </c>
      <c r="F154" s="81">
        <v>38.299999999999997</v>
      </c>
    </row>
    <row r="155" spans="1:7" x14ac:dyDescent="0.2">
      <c r="A155" s="1">
        <v>1989</v>
      </c>
      <c r="B155" s="1" t="s">
        <v>16</v>
      </c>
      <c r="C155" s="81">
        <v>25.9</v>
      </c>
      <c r="D155" s="81">
        <v>88.7</v>
      </c>
      <c r="E155" s="81">
        <v>0.2</v>
      </c>
      <c r="F155" s="81">
        <v>38.200000000000003</v>
      </c>
    </row>
    <row r="156" spans="1:7" x14ac:dyDescent="0.2">
      <c r="A156" s="1">
        <v>1990</v>
      </c>
      <c r="B156" s="1" t="s">
        <v>16</v>
      </c>
      <c r="C156" s="81">
        <v>26.3</v>
      </c>
      <c r="D156" s="81">
        <v>86</v>
      </c>
      <c r="E156" s="81">
        <v>28.2</v>
      </c>
      <c r="F156" s="81">
        <v>46.8</v>
      </c>
    </row>
    <row r="157" spans="1:7" x14ac:dyDescent="0.2">
      <c r="A157" s="1">
        <v>1991</v>
      </c>
      <c r="B157" s="1" t="s">
        <v>16</v>
      </c>
      <c r="C157" s="81">
        <v>27.5</v>
      </c>
      <c r="D157" s="81">
        <v>83.8</v>
      </c>
      <c r="E157" s="81">
        <v>26.9</v>
      </c>
      <c r="F157" s="81">
        <v>46</v>
      </c>
    </row>
    <row r="158" spans="1:7" x14ac:dyDescent="0.2">
      <c r="A158" s="1">
        <v>1992</v>
      </c>
      <c r="B158" s="1" t="s">
        <v>16</v>
      </c>
      <c r="C158" s="81">
        <v>27</v>
      </c>
      <c r="D158" s="81">
        <v>84.3</v>
      </c>
      <c r="E158" s="81">
        <v>26.1</v>
      </c>
      <c r="F158" s="81">
        <v>45.8</v>
      </c>
    </row>
    <row r="159" spans="1:7" x14ac:dyDescent="0.2">
      <c r="A159" s="1">
        <v>1993</v>
      </c>
      <c r="B159" s="1" t="s">
        <v>16</v>
      </c>
      <c r="C159" s="81">
        <v>27.7</v>
      </c>
      <c r="D159" s="81">
        <v>86.8</v>
      </c>
      <c r="E159" s="81">
        <v>26.4</v>
      </c>
      <c r="F159" s="81">
        <v>46.9</v>
      </c>
    </row>
    <row r="160" spans="1:7" x14ac:dyDescent="0.2">
      <c r="A160" s="1">
        <v>1994</v>
      </c>
      <c r="B160" s="1" t="s">
        <v>16</v>
      </c>
      <c r="C160" s="81">
        <v>28.6</v>
      </c>
      <c r="D160" s="81">
        <v>87.6</v>
      </c>
      <c r="E160" s="81">
        <v>25.6</v>
      </c>
      <c r="F160" s="81">
        <v>47.3</v>
      </c>
    </row>
    <row r="161" spans="1:6" x14ac:dyDescent="0.2">
      <c r="A161" s="1">
        <v>1995</v>
      </c>
      <c r="B161" s="1" t="s">
        <v>16</v>
      </c>
      <c r="C161" s="81">
        <v>29.9</v>
      </c>
      <c r="D161" s="81">
        <v>89</v>
      </c>
      <c r="E161" s="81">
        <v>43.1</v>
      </c>
      <c r="F161" s="81">
        <v>54</v>
      </c>
    </row>
    <row r="162" spans="1:6" x14ac:dyDescent="0.2">
      <c r="A162" s="1">
        <v>1996</v>
      </c>
      <c r="B162" s="1" t="s">
        <v>16</v>
      </c>
      <c r="C162" s="81">
        <v>30.9</v>
      </c>
      <c r="D162" s="81">
        <v>89.4</v>
      </c>
      <c r="E162" s="81">
        <v>25</v>
      </c>
      <c r="F162" s="81">
        <v>48.4</v>
      </c>
    </row>
    <row r="163" spans="1:6" x14ac:dyDescent="0.2">
      <c r="A163" s="1">
        <v>1997</v>
      </c>
      <c r="B163" s="1" t="s">
        <v>16</v>
      </c>
      <c r="C163" s="81">
        <v>11.6</v>
      </c>
      <c r="D163" s="81">
        <v>90.6</v>
      </c>
      <c r="E163" s="81">
        <v>26.9</v>
      </c>
      <c r="F163" s="81">
        <v>43</v>
      </c>
    </row>
    <row r="164" spans="1:6" x14ac:dyDescent="0.2">
      <c r="A164" s="1">
        <v>1998</v>
      </c>
      <c r="B164" s="1" t="s">
        <v>16</v>
      </c>
      <c r="C164" s="81">
        <v>33</v>
      </c>
      <c r="D164" s="81">
        <v>91.1</v>
      </c>
      <c r="E164" s="81">
        <v>24.9</v>
      </c>
      <c r="F164" s="81">
        <v>49.7</v>
      </c>
    </row>
    <row r="165" spans="1:6" x14ac:dyDescent="0.2">
      <c r="A165" s="1">
        <v>1999</v>
      </c>
      <c r="B165" s="1" t="s">
        <v>16</v>
      </c>
      <c r="C165" s="81">
        <v>12.9</v>
      </c>
      <c r="D165" s="81">
        <v>92.4</v>
      </c>
      <c r="E165" s="81">
        <v>30</v>
      </c>
      <c r="F165" s="81">
        <v>45.1</v>
      </c>
    </row>
    <row r="166" spans="1:6" x14ac:dyDescent="0.2">
      <c r="A166" s="1">
        <v>2000</v>
      </c>
      <c r="B166" s="1" t="s">
        <v>16</v>
      </c>
      <c r="C166" s="81">
        <v>40.1</v>
      </c>
      <c r="D166" s="81">
        <v>89.4</v>
      </c>
      <c r="E166" s="81">
        <v>28.6</v>
      </c>
      <c r="F166" s="81">
        <v>52.7</v>
      </c>
    </row>
    <row r="167" spans="1:6" x14ac:dyDescent="0.2">
      <c r="A167" s="1">
        <v>2001</v>
      </c>
      <c r="B167" s="1" t="s">
        <v>16</v>
      </c>
      <c r="C167" s="81">
        <v>24.8</v>
      </c>
      <c r="D167" s="81">
        <v>89.5</v>
      </c>
      <c r="E167" s="81">
        <v>48.7</v>
      </c>
      <c r="F167" s="81">
        <v>54.3</v>
      </c>
    </row>
    <row r="168" spans="1:6" x14ac:dyDescent="0.2">
      <c r="A168" s="1">
        <v>2002</v>
      </c>
      <c r="B168" s="1" t="s">
        <v>16</v>
      </c>
      <c r="C168" s="81">
        <v>41.1</v>
      </c>
      <c r="D168" s="81">
        <v>88.3</v>
      </c>
      <c r="E168" s="81">
        <v>50.4</v>
      </c>
      <c r="F168" s="81">
        <v>59.9</v>
      </c>
    </row>
    <row r="169" spans="1:6" x14ac:dyDescent="0.2">
      <c r="A169" s="1">
        <v>2003</v>
      </c>
      <c r="B169" s="1" t="s">
        <v>16</v>
      </c>
      <c r="C169" s="81">
        <v>42.6</v>
      </c>
      <c r="D169" s="81">
        <v>87.2</v>
      </c>
      <c r="E169" s="81">
        <v>50.3</v>
      </c>
      <c r="F169" s="81">
        <v>60</v>
      </c>
    </row>
    <row r="170" spans="1:6" x14ac:dyDescent="0.2">
      <c r="A170" s="1">
        <v>2004</v>
      </c>
      <c r="B170" s="1" t="s">
        <v>16</v>
      </c>
      <c r="C170" s="81">
        <v>41.8</v>
      </c>
      <c r="D170" s="81">
        <v>86.7</v>
      </c>
      <c r="E170" s="81">
        <v>57.3</v>
      </c>
      <c r="F170" s="81">
        <v>61.9</v>
      </c>
    </row>
    <row r="171" spans="1:6" x14ac:dyDescent="0.2">
      <c r="A171" s="1">
        <v>2005</v>
      </c>
      <c r="B171" s="1" t="s">
        <v>16</v>
      </c>
      <c r="C171" s="81">
        <v>39.9</v>
      </c>
      <c r="D171" s="81">
        <v>86.9</v>
      </c>
      <c r="E171" s="81">
        <v>58.1</v>
      </c>
      <c r="F171" s="81">
        <v>61.6</v>
      </c>
    </row>
    <row r="172" spans="1:6" x14ac:dyDescent="0.2">
      <c r="A172" s="1">
        <v>2006</v>
      </c>
      <c r="B172" s="1" t="s">
        <v>16</v>
      </c>
      <c r="C172" s="81">
        <v>42</v>
      </c>
      <c r="D172" s="81">
        <v>87.1</v>
      </c>
      <c r="E172" s="81">
        <v>59.6</v>
      </c>
      <c r="F172" s="81">
        <v>62.9</v>
      </c>
    </row>
    <row r="173" spans="1:6" x14ac:dyDescent="0.2">
      <c r="A173" s="1">
        <v>2007</v>
      </c>
      <c r="B173" s="1" t="s">
        <v>16</v>
      </c>
      <c r="C173" s="81">
        <v>43.5</v>
      </c>
      <c r="D173" s="81">
        <v>87</v>
      </c>
      <c r="E173" s="81">
        <v>62.3</v>
      </c>
      <c r="F173" s="81">
        <v>64.3</v>
      </c>
    </row>
    <row r="174" spans="1:6" x14ac:dyDescent="0.2">
      <c r="A174" s="1">
        <v>2008</v>
      </c>
      <c r="B174" s="1" t="s">
        <v>16</v>
      </c>
      <c r="C174" s="81">
        <v>44.2</v>
      </c>
      <c r="D174" s="81">
        <v>73.5</v>
      </c>
      <c r="E174" s="81">
        <v>55.9</v>
      </c>
      <c r="F174" s="81">
        <v>57.9</v>
      </c>
    </row>
    <row r="175" spans="1:6" x14ac:dyDescent="0.2">
      <c r="A175" s="1">
        <v>2009</v>
      </c>
      <c r="B175" s="1" t="s">
        <v>16</v>
      </c>
      <c r="C175" s="81">
        <v>45.4</v>
      </c>
      <c r="D175" s="81">
        <v>73.2</v>
      </c>
      <c r="E175" s="81">
        <v>57.5</v>
      </c>
      <c r="F175" s="81">
        <v>58.7</v>
      </c>
    </row>
    <row r="176" spans="1:6" x14ac:dyDescent="0.2">
      <c r="A176" s="1">
        <v>2010</v>
      </c>
      <c r="B176" s="1" t="s">
        <v>16</v>
      </c>
      <c r="C176" s="81">
        <v>46</v>
      </c>
      <c r="D176" s="81">
        <v>78.400000000000006</v>
      </c>
      <c r="E176" s="81">
        <v>57.6</v>
      </c>
      <c r="F176" s="81">
        <v>60.7</v>
      </c>
    </row>
    <row r="177" spans="1:7" x14ac:dyDescent="0.2">
      <c r="A177" s="1">
        <v>2011</v>
      </c>
      <c r="B177" s="1" t="s">
        <v>16</v>
      </c>
      <c r="C177" s="81">
        <v>46.1</v>
      </c>
      <c r="D177" s="81">
        <v>76.3</v>
      </c>
      <c r="E177" s="81">
        <v>52.8</v>
      </c>
      <c r="F177" s="81">
        <v>58.4</v>
      </c>
    </row>
    <row r="178" spans="1:7" x14ac:dyDescent="0.2">
      <c r="A178" s="1">
        <v>2012</v>
      </c>
      <c r="B178" s="1" t="s">
        <v>16</v>
      </c>
      <c r="C178" s="81">
        <v>47.1</v>
      </c>
      <c r="D178" s="81">
        <v>75.599999999999994</v>
      </c>
      <c r="E178" s="81">
        <v>49.4</v>
      </c>
      <c r="F178" s="81">
        <v>57.4</v>
      </c>
    </row>
    <row r="179" spans="1:7" x14ac:dyDescent="0.2">
      <c r="A179" s="1">
        <v>2013</v>
      </c>
      <c r="B179" s="1" t="s">
        <v>16</v>
      </c>
      <c r="C179" s="81">
        <v>53</v>
      </c>
      <c r="D179" s="81">
        <v>74.900000000000006</v>
      </c>
      <c r="E179" s="81">
        <v>48.5</v>
      </c>
      <c r="F179" s="81">
        <v>58.8</v>
      </c>
    </row>
    <row r="180" spans="1:7" x14ac:dyDescent="0.2">
      <c r="A180" s="1">
        <v>2014</v>
      </c>
      <c r="B180" s="1" t="s">
        <v>16</v>
      </c>
      <c r="C180" s="81">
        <v>49.2</v>
      </c>
      <c r="D180" s="81">
        <v>74</v>
      </c>
      <c r="E180" s="81">
        <v>49.5</v>
      </c>
      <c r="F180" s="81">
        <v>57.6</v>
      </c>
    </row>
    <row r="181" spans="1:7" x14ac:dyDescent="0.2">
      <c r="A181" s="1">
        <v>2015</v>
      </c>
      <c r="B181" s="1" t="s">
        <v>16</v>
      </c>
      <c r="C181" s="81">
        <v>50.3</v>
      </c>
      <c r="D181" s="81">
        <v>72.3</v>
      </c>
      <c r="E181" s="81">
        <v>50.9</v>
      </c>
      <c r="F181" s="81">
        <v>57.8</v>
      </c>
    </row>
    <row r="182" spans="1:7" x14ac:dyDescent="0.2">
      <c r="A182" s="1">
        <v>1980</v>
      </c>
      <c r="B182" s="1" t="s">
        <v>17</v>
      </c>
      <c r="C182" s="81"/>
      <c r="D182" s="81"/>
      <c r="E182" s="81"/>
      <c r="F182" s="81"/>
      <c r="G182" s="79"/>
    </row>
    <row r="183" spans="1:7" x14ac:dyDescent="0.2">
      <c r="A183" s="1">
        <v>1981</v>
      </c>
      <c r="B183" s="1" t="s">
        <v>17</v>
      </c>
      <c r="C183" s="81"/>
      <c r="D183" s="81"/>
      <c r="E183" s="81"/>
      <c r="F183" s="81"/>
    </row>
    <row r="184" spans="1:7" x14ac:dyDescent="0.2">
      <c r="A184" s="1">
        <v>1982</v>
      </c>
      <c r="B184" s="1" t="s">
        <v>17</v>
      </c>
      <c r="C184" s="81"/>
      <c r="D184" s="81"/>
      <c r="E184" s="81"/>
      <c r="F184" s="81"/>
    </row>
    <row r="185" spans="1:7" x14ac:dyDescent="0.2">
      <c r="A185" s="1">
        <v>1983</v>
      </c>
      <c r="B185" s="1" t="s">
        <v>17</v>
      </c>
      <c r="C185" s="81"/>
      <c r="D185" s="81"/>
      <c r="E185" s="81"/>
      <c r="F185" s="81"/>
    </row>
    <row r="186" spans="1:7" x14ac:dyDescent="0.2">
      <c r="A186" s="1">
        <v>1984</v>
      </c>
      <c r="B186" s="1" t="s">
        <v>17</v>
      </c>
      <c r="C186" s="81"/>
      <c r="D186" s="81"/>
      <c r="E186" s="81"/>
      <c r="F186" s="81"/>
    </row>
    <row r="187" spans="1:7" x14ac:dyDescent="0.2">
      <c r="A187" s="1">
        <v>1985</v>
      </c>
      <c r="B187" s="1" t="s">
        <v>17</v>
      </c>
      <c r="C187" s="81"/>
      <c r="D187" s="81"/>
      <c r="E187" s="81"/>
      <c r="F187" s="81"/>
    </row>
    <row r="188" spans="1:7" x14ac:dyDescent="0.2">
      <c r="A188" s="1">
        <v>1986</v>
      </c>
      <c r="B188" s="1" t="s">
        <v>17</v>
      </c>
      <c r="C188" s="81"/>
      <c r="D188" s="81"/>
      <c r="E188" s="81"/>
      <c r="F188" s="81"/>
    </row>
    <row r="189" spans="1:7" x14ac:dyDescent="0.2">
      <c r="A189" s="1">
        <v>1987</v>
      </c>
      <c r="B189" s="1" t="s">
        <v>17</v>
      </c>
      <c r="C189" s="81"/>
      <c r="D189" s="81"/>
      <c r="E189" s="81"/>
      <c r="F189" s="81"/>
    </row>
    <row r="190" spans="1:7" x14ac:dyDescent="0.2">
      <c r="A190" s="1">
        <v>1988</v>
      </c>
      <c r="B190" s="1" t="s">
        <v>17</v>
      </c>
      <c r="C190" s="81"/>
      <c r="D190" s="81"/>
      <c r="E190" s="81"/>
      <c r="F190" s="81"/>
    </row>
    <row r="191" spans="1:7" x14ac:dyDescent="0.2">
      <c r="A191" s="1">
        <v>1989</v>
      </c>
      <c r="B191" s="1" t="s">
        <v>17</v>
      </c>
      <c r="C191" s="81"/>
      <c r="D191" s="81"/>
      <c r="E191" s="81"/>
      <c r="F191" s="81"/>
    </row>
    <row r="192" spans="1:7" x14ac:dyDescent="0.2">
      <c r="A192" s="1">
        <v>1990</v>
      </c>
      <c r="B192" s="1" t="s">
        <v>17</v>
      </c>
      <c r="C192" s="81"/>
      <c r="D192" s="81"/>
      <c r="E192" s="81"/>
      <c r="F192" s="81"/>
    </row>
    <row r="193" spans="1:6" x14ac:dyDescent="0.2">
      <c r="A193" s="1">
        <v>1991</v>
      </c>
      <c r="B193" s="1" t="s">
        <v>17</v>
      </c>
      <c r="C193" s="81"/>
      <c r="D193" s="81"/>
      <c r="E193" s="81"/>
      <c r="F193" s="81"/>
    </row>
    <row r="194" spans="1:6" x14ac:dyDescent="0.2">
      <c r="A194" s="1">
        <v>1992</v>
      </c>
      <c r="B194" s="1" t="s">
        <v>17</v>
      </c>
      <c r="C194" s="81"/>
      <c r="D194" s="81"/>
      <c r="E194" s="81"/>
      <c r="F194" s="81"/>
    </row>
    <row r="195" spans="1:6" x14ac:dyDescent="0.2">
      <c r="A195" s="1">
        <v>1993</v>
      </c>
      <c r="B195" s="1" t="s">
        <v>17</v>
      </c>
      <c r="C195" s="81">
        <v>1.4</v>
      </c>
      <c r="D195" s="81">
        <v>41.6</v>
      </c>
      <c r="E195" s="81">
        <v>0.2</v>
      </c>
      <c r="F195" s="81">
        <v>14.4</v>
      </c>
    </row>
    <row r="196" spans="1:6" x14ac:dyDescent="0.2">
      <c r="A196" s="1">
        <v>1994</v>
      </c>
      <c r="B196" s="1" t="s">
        <v>17</v>
      </c>
      <c r="C196" s="81">
        <v>2.2000000000000002</v>
      </c>
      <c r="D196" s="81">
        <v>48.4</v>
      </c>
      <c r="E196" s="81">
        <v>0.2</v>
      </c>
      <c r="F196" s="81">
        <v>16.899999999999999</v>
      </c>
    </row>
    <row r="197" spans="1:6" x14ac:dyDescent="0.2">
      <c r="A197" s="1">
        <v>1995</v>
      </c>
      <c r="B197" s="1" t="s">
        <v>17</v>
      </c>
      <c r="C197" s="81">
        <v>3.9</v>
      </c>
      <c r="D197" s="81">
        <v>52</v>
      </c>
      <c r="E197" s="81">
        <v>0.3</v>
      </c>
      <c r="F197" s="81">
        <v>18.7</v>
      </c>
    </row>
    <row r="198" spans="1:6" x14ac:dyDescent="0.2">
      <c r="A198" s="1">
        <v>1996</v>
      </c>
      <c r="B198" s="1" t="s">
        <v>17</v>
      </c>
      <c r="C198" s="81">
        <v>3.7</v>
      </c>
      <c r="D198" s="81">
        <v>54.8</v>
      </c>
      <c r="E198" s="81">
        <v>20.9</v>
      </c>
      <c r="F198" s="81">
        <v>26.5</v>
      </c>
    </row>
    <row r="199" spans="1:6" x14ac:dyDescent="0.2">
      <c r="A199" s="1">
        <v>1997</v>
      </c>
      <c r="B199" s="1" t="s">
        <v>17</v>
      </c>
      <c r="C199" s="81">
        <v>3.9</v>
      </c>
      <c r="D199" s="81">
        <v>55.8</v>
      </c>
      <c r="E199" s="81">
        <v>20.9</v>
      </c>
      <c r="F199" s="81">
        <v>26.8</v>
      </c>
    </row>
    <row r="200" spans="1:6" x14ac:dyDescent="0.2">
      <c r="A200" s="1">
        <v>1998</v>
      </c>
      <c r="B200" s="1" t="s">
        <v>17</v>
      </c>
      <c r="C200" s="81">
        <v>3.8</v>
      </c>
      <c r="D200" s="81">
        <v>54.2</v>
      </c>
      <c r="E200" s="81">
        <v>20.9</v>
      </c>
      <c r="F200" s="81">
        <v>26.3</v>
      </c>
    </row>
    <row r="201" spans="1:6" x14ac:dyDescent="0.2">
      <c r="A201" s="1">
        <v>1999</v>
      </c>
      <c r="B201" s="1" t="s">
        <v>17</v>
      </c>
      <c r="C201" s="81">
        <v>4.5</v>
      </c>
      <c r="D201" s="81">
        <v>55</v>
      </c>
      <c r="E201" s="81">
        <v>20.9</v>
      </c>
      <c r="F201" s="81">
        <v>26.8</v>
      </c>
    </row>
    <row r="202" spans="1:6" x14ac:dyDescent="0.2">
      <c r="A202" s="1">
        <v>2000</v>
      </c>
      <c r="B202" s="1" t="s">
        <v>17</v>
      </c>
      <c r="C202" s="81">
        <v>4.7</v>
      </c>
      <c r="D202" s="81">
        <v>58.9</v>
      </c>
      <c r="E202" s="81">
        <v>23.9</v>
      </c>
      <c r="F202" s="81">
        <v>29.2</v>
      </c>
    </row>
    <row r="203" spans="1:6" x14ac:dyDescent="0.2">
      <c r="A203" s="1">
        <v>2001</v>
      </c>
      <c r="B203" s="1" t="s">
        <v>17</v>
      </c>
      <c r="C203" s="81">
        <v>4.9000000000000004</v>
      </c>
      <c r="D203" s="81">
        <v>60.1</v>
      </c>
      <c r="E203" s="81">
        <v>41.1</v>
      </c>
      <c r="F203" s="81">
        <v>35.4</v>
      </c>
    </row>
    <row r="204" spans="1:6" x14ac:dyDescent="0.2">
      <c r="A204" s="1">
        <v>2002</v>
      </c>
      <c r="B204" s="1" t="s">
        <v>17</v>
      </c>
      <c r="C204" s="81">
        <v>5.2</v>
      </c>
      <c r="D204" s="81">
        <v>60.3</v>
      </c>
      <c r="E204" s="81">
        <v>44.2</v>
      </c>
      <c r="F204" s="81">
        <v>36.6</v>
      </c>
    </row>
    <row r="205" spans="1:6" x14ac:dyDescent="0.2">
      <c r="A205" s="1">
        <v>2003</v>
      </c>
      <c r="B205" s="1" t="s">
        <v>17</v>
      </c>
      <c r="C205" s="81">
        <v>6.1</v>
      </c>
      <c r="D205" s="81">
        <v>60.2</v>
      </c>
      <c r="E205" s="81">
        <v>47.2</v>
      </c>
      <c r="F205" s="81">
        <v>37.799999999999997</v>
      </c>
    </row>
    <row r="206" spans="1:6" x14ac:dyDescent="0.2">
      <c r="A206" s="1">
        <v>2004</v>
      </c>
      <c r="B206" s="1" t="s">
        <v>17</v>
      </c>
      <c r="C206" s="81">
        <v>6.3</v>
      </c>
      <c r="D206" s="81">
        <v>62.8</v>
      </c>
      <c r="E206" s="81">
        <v>50.2</v>
      </c>
      <c r="F206" s="81">
        <v>39.799999999999997</v>
      </c>
    </row>
    <row r="207" spans="1:6" x14ac:dyDescent="0.2">
      <c r="A207" s="1">
        <v>2005</v>
      </c>
      <c r="B207" s="1" t="s">
        <v>17</v>
      </c>
      <c r="C207" s="81">
        <v>7.4</v>
      </c>
      <c r="D207" s="81">
        <v>63.3</v>
      </c>
      <c r="E207" s="81">
        <v>50.2</v>
      </c>
      <c r="F207" s="81">
        <v>40.299999999999997</v>
      </c>
    </row>
    <row r="208" spans="1:6" x14ac:dyDescent="0.2">
      <c r="A208" s="1">
        <v>2006</v>
      </c>
      <c r="B208" s="1" t="s">
        <v>17</v>
      </c>
      <c r="C208" s="81">
        <v>7.3</v>
      </c>
      <c r="D208" s="81">
        <v>65</v>
      </c>
      <c r="E208" s="81">
        <v>50.2</v>
      </c>
      <c r="F208" s="81">
        <v>40.799999999999997</v>
      </c>
    </row>
    <row r="209" spans="1:7" x14ac:dyDescent="0.2">
      <c r="A209" s="1">
        <v>2007</v>
      </c>
      <c r="B209" s="1" t="s">
        <v>17</v>
      </c>
      <c r="C209" s="81">
        <v>9</v>
      </c>
      <c r="D209" s="81">
        <v>65.8</v>
      </c>
      <c r="E209" s="81">
        <v>50.2</v>
      </c>
      <c r="F209" s="81">
        <v>41.7</v>
      </c>
    </row>
    <row r="210" spans="1:7" x14ac:dyDescent="0.2">
      <c r="A210" s="1">
        <v>2008</v>
      </c>
      <c r="B210" s="1" t="s">
        <v>17</v>
      </c>
      <c r="C210" s="81">
        <v>14.8</v>
      </c>
      <c r="D210" s="81">
        <v>68</v>
      </c>
      <c r="E210" s="81">
        <v>50.2</v>
      </c>
      <c r="F210" s="81">
        <v>44.3</v>
      </c>
    </row>
    <row r="211" spans="1:7" x14ac:dyDescent="0.2">
      <c r="A211" s="1">
        <v>2009</v>
      </c>
      <c r="B211" s="1" t="s">
        <v>17</v>
      </c>
      <c r="C211" s="81">
        <v>15.3</v>
      </c>
      <c r="D211" s="81">
        <v>69.099999999999994</v>
      </c>
      <c r="E211" s="81">
        <v>50.2</v>
      </c>
      <c r="F211" s="81">
        <v>44.9</v>
      </c>
    </row>
    <row r="212" spans="1:7" x14ac:dyDescent="0.2">
      <c r="A212" s="1">
        <v>2010</v>
      </c>
      <c r="B212" s="1" t="s">
        <v>17</v>
      </c>
      <c r="C212" s="81">
        <v>15.1</v>
      </c>
      <c r="D212" s="81">
        <v>69.7</v>
      </c>
      <c r="E212" s="81">
        <v>50.3</v>
      </c>
      <c r="F212" s="81">
        <v>45</v>
      </c>
    </row>
    <row r="213" spans="1:7" x14ac:dyDescent="0.2">
      <c r="A213" s="1">
        <v>2011</v>
      </c>
      <c r="B213" s="1" t="s">
        <v>17</v>
      </c>
      <c r="C213" s="81">
        <v>15</v>
      </c>
      <c r="D213" s="81">
        <v>69.900000000000006</v>
      </c>
      <c r="E213" s="81">
        <v>50.2</v>
      </c>
      <c r="F213" s="81">
        <v>45</v>
      </c>
    </row>
    <row r="214" spans="1:7" x14ac:dyDescent="0.2">
      <c r="A214" s="1">
        <v>2012</v>
      </c>
      <c r="B214" s="1" t="s">
        <v>17</v>
      </c>
      <c r="C214" s="81">
        <v>15</v>
      </c>
      <c r="D214" s="81">
        <v>70.5</v>
      </c>
      <c r="E214" s="81">
        <v>50.3</v>
      </c>
      <c r="F214" s="81">
        <v>45.3</v>
      </c>
    </row>
    <row r="215" spans="1:7" x14ac:dyDescent="0.2">
      <c r="A215" s="1">
        <v>2013</v>
      </c>
      <c r="B215" s="1" t="s">
        <v>17</v>
      </c>
      <c r="C215" s="81">
        <v>15.2</v>
      </c>
      <c r="D215" s="81">
        <v>71.3</v>
      </c>
      <c r="E215" s="81">
        <v>50.3</v>
      </c>
      <c r="F215" s="81">
        <v>45.6</v>
      </c>
    </row>
    <row r="216" spans="1:7" x14ac:dyDescent="0.2">
      <c r="A216" s="1">
        <v>2014</v>
      </c>
      <c r="B216" s="1" t="s">
        <v>17</v>
      </c>
      <c r="C216" s="81">
        <v>15.4</v>
      </c>
      <c r="D216" s="81">
        <v>71.2</v>
      </c>
      <c r="E216" s="81">
        <v>50.3</v>
      </c>
      <c r="F216" s="81">
        <v>45.6</v>
      </c>
    </row>
    <row r="217" spans="1:7" x14ac:dyDescent="0.2">
      <c r="A217" s="1">
        <v>2015</v>
      </c>
      <c r="B217" s="1" t="s">
        <v>17</v>
      </c>
      <c r="C217" s="81">
        <v>15.5</v>
      </c>
      <c r="D217" s="81">
        <v>71</v>
      </c>
      <c r="E217" s="81">
        <v>50.3</v>
      </c>
      <c r="F217" s="81">
        <v>45.6</v>
      </c>
    </row>
    <row r="218" spans="1:7" x14ac:dyDescent="0.2">
      <c r="A218" s="1">
        <v>1980</v>
      </c>
      <c r="B218" s="1" t="s">
        <v>46</v>
      </c>
      <c r="C218" s="81">
        <v>17.2</v>
      </c>
      <c r="D218" s="81">
        <v>27.3</v>
      </c>
      <c r="E218" s="81">
        <v>17.8</v>
      </c>
      <c r="F218" s="81">
        <v>20.7</v>
      </c>
      <c r="G218" s="79"/>
    </row>
    <row r="219" spans="1:7" x14ac:dyDescent="0.2">
      <c r="A219" s="1">
        <v>1981</v>
      </c>
      <c r="B219" s="1" t="s">
        <v>46</v>
      </c>
      <c r="C219" s="81">
        <v>16.7</v>
      </c>
      <c r="D219" s="81">
        <v>26.6</v>
      </c>
      <c r="E219" s="81">
        <v>17.7</v>
      </c>
      <c r="F219" s="81">
        <v>20.3</v>
      </c>
    </row>
    <row r="220" spans="1:7" x14ac:dyDescent="0.2">
      <c r="A220" s="1">
        <v>1982</v>
      </c>
      <c r="B220" s="1" t="s">
        <v>46</v>
      </c>
      <c r="C220" s="81">
        <v>15.6</v>
      </c>
      <c r="D220" s="81">
        <v>26.4</v>
      </c>
      <c r="E220" s="81">
        <v>17.399999999999999</v>
      </c>
      <c r="F220" s="81">
        <v>19.8</v>
      </c>
    </row>
    <row r="221" spans="1:7" x14ac:dyDescent="0.2">
      <c r="A221" s="1">
        <v>1983</v>
      </c>
      <c r="B221" s="1" t="s">
        <v>46</v>
      </c>
      <c r="C221" s="81">
        <v>16.8</v>
      </c>
      <c r="D221" s="81">
        <v>24.6</v>
      </c>
      <c r="E221" s="81">
        <v>17.5</v>
      </c>
      <c r="F221" s="81">
        <v>19.7</v>
      </c>
    </row>
    <row r="222" spans="1:7" x14ac:dyDescent="0.2">
      <c r="A222" s="1">
        <v>1984</v>
      </c>
      <c r="B222" s="1" t="s">
        <v>46</v>
      </c>
      <c r="C222" s="81">
        <v>16.7</v>
      </c>
      <c r="D222" s="81">
        <v>25.8</v>
      </c>
      <c r="E222" s="81">
        <v>17.5</v>
      </c>
      <c r="F222" s="81">
        <v>20</v>
      </c>
    </row>
    <row r="223" spans="1:7" x14ac:dyDescent="0.2">
      <c r="A223" s="1">
        <v>1985</v>
      </c>
      <c r="B223" s="1" t="s">
        <v>46</v>
      </c>
      <c r="C223" s="81">
        <v>17.2</v>
      </c>
      <c r="D223" s="81">
        <v>25.8</v>
      </c>
      <c r="E223" s="81">
        <v>17.5</v>
      </c>
      <c r="F223" s="81">
        <v>20.2</v>
      </c>
    </row>
    <row r="224" spans="1:7" x14ac:dyDescent="0.2">
      <c r="A224" s="1">
        <v>1986</v>
      </c>
      <c r="B224" s="1" t="s">
        <v>46</v>
      </c>
      <c r="C224" s="81">
        <v>17.600000000000001</v>
      </c>
      <c r="D224" s="81">
        <v>25.5</v>
      </c>
      <c r="E224" s="81">
        <v>17.399999999999999</v>
      </c>
      <c r="F224" s="81">
        <v>20.2</v>
      </c>
    </row>
    <row r="225" spans="1:6" x14ac:dyDescent="0.2">
      <c r="A225" s="1">
        <v>1987</v>
      </c>
      <c r="B225" s="1" t="s">
        <v>46</v>
      </c>
      <c r="C225" s="81">
        <v>17.2</v>
      </c>
      <c r="D225" s="81">
        <v>25.7</v>
      </c>
      <c r="E225" s="81">
        <v>17.5</v>
      </c>
      <c r="F225" s="81">
        <v>20.100000000000001</v>
      </c>
    </row>
    <row r="226" spans="1:6" x14ac:dyDescent="0.2">
      <c r="A226" s="1">
        <v>1988</v>
      </c>
      <c r="B226" s="1" t="s">
        <v>46</v>
      </c>
      <c r="C226" s="81">
        <v>17.5</v>
      </c>
      <c r="D226" s="81">
        <v>26.8</v>
      </c>
      <c r="E226" s="81">
        <v>28.9</v>
      </c>
      <c r="F226" s="81">
        <v>24.4</v>
      </c>
    </row>
    <row r="227" spans="1:6" x14ac:dyDescent="0.2">
      <c r="A227" s="1">
        <v>1989</v>
      </c>
      <c r="B227" s="1" t="s">
        <v>46</v>
      </c>
      <c r="C227" s="81">
        <v>17.8</v>
      </c>
      <c r="D227" s="81">
        <v>26.4</v>
      </c>
      <c r="E227" s="81">
        <v>31</v>
      </c>
      <c r="F227" s="81">
        <v>25.1</v>
      </c>
    </row>
    <row r="228" spans="1:6" x14ac:dyDescent="0.2">
      <c r="A228" s="1">
        <v>1990</v>
      </c>
      <c r="B228" s="1" t="s">
        <v>46</v>
      </c>
      <c r="C228" s="81">
        <v>17.600000000000001</v>
      </c>
      <c r="D228" s="81">
        <v>33.4</v>
      </c>
      <c r="E228" s="81">
        <v>33</v>
      </c>
      <c r="F228" s="81">
        <v>28</v>
      </c>
    </row>
    <row r="229" spans="1:6" x14ac:dyDescent="0.2">
      <c r="A229" s="1">
        <v>1991</v>
      </c>
      <c r="B229" s="1" t="s">
        <v>46</v>
      </c>
      <c r="C229" s="81">
        <v>17.7</v>
      </c>
      <c r="D229" s="81">
        <v>39.1</v>
      </c>
      <c r="E229" s="81">
        <v>34.799999999999997</v>
      </c>
      <c r="F229" s="81">
        <v>30.5</v>
      </c>
    </row>
    <row r="230" spans="1:6" x14ac:dyDescent="0.2">
      <c r="A230" s="1">
        <v>1992</v>
      </c>
      <c r="B230" s="1" t="s">
        <v>46</v>
      </c>
      <c r="C230" s="81">
        <v>18</v>
      </c>
      <c r="D230" s="81">
        <v>42.2</v>
      </c>
      <c r="E230" s="81">
        <v>36.799999999999997</v>
      </c>
      <c r="F230" s="81">
        <v>32.299999999999997</v>
      </c>
    </row>
    <row r="231" spans="1:6" x14ac:dyDescent="0.2">
      <c r="A231" s="1">
        <v>1993</v>
      </c>
      <c r="B231" s="1" t="s">
        <v>46</v>
      </c>
      <c r="C231" s="81">
        <v>17.2</v>
      </c>
      <c r="D231" s="81">
        <v>41.9</v>
      </c>
      <c r="E231" s="81">
        <v>36.9</v>
      </c>
      <c r="F231" s="81">
        <v>32</v>
      </c>
    </row>
    <row r="232" spans="1:6" x14ac:dyDescent="0.2">
      <c r="A232" s="1">
        <v>1994</v>
      </c>
      <c r="B232" s="1" t="s">
        <v>46</v>
      </c>
      <c r="C232" s="81">
        <v>19.3</v>
      </c>
      <c r="D232" s="81">
        <v>41.9</v>
      </c>
      <c r="E232" s="81">
        <v>36.799999999999997</v>
      </c>
      <c r="F232" s="81">
        <v>32.6</v>
      </c>
    </row>
    <row r="233" spans="1:6" x14ac:dyDescent="0.2">
      <c r="A233" s="1">
        <v>1995</v>
      </c>
      <c r="B233" s="1" t="s">
        <v>46</v>
      </c>
      <c r="C233" s="81">
        <v>18.899999999999999</v>
      </c>
      <c r="D233" s="81">
        <v>42.1</v>
      </c>
      <c r="E233" s="81">
        <v>36.799999999999997</v>
      </c>
      <c r="F233" s="81">
        <v>32.6</v>
      </c>
    </row>
    <row r="234" spans="1:6" x14ac:dyDescent="0.2">
      <c r="A234" s="1">
        <v>1996</v>
      </c>
      <c r="B234" s="1" t="s">
        <v>46</v>
      </c>
      <c r="C234" s="81">
        <v>27.7</v>
      </c>
      <c r="D234" s="81">
        <v>41.4</v>
      </c>
      <c r="E234" s="81">
        <v>36.9</v>
      </c>
      <c r="F234" s="81">
        <v>35.299999999999997</v>
      </c>
    </row>
    <row r="235" spans="1:6" x14ac:dyDescent="0.2">
      <c r="A235" s="1">
        <v>1997</v>
      </c>
      <c r="B235" s="1" t="s">
        <v>46</v>
      </c>
      <c r="C235" s="81">
        <v>28.2</v>
      </c>
      <c r="D235" s="81">
        <v>41.7</v>
      </c>
      <c r="E235" s="81">
        <v>37.1</v>
      </c>
      <c r="F235" s="81">
        <v>35.700000000000003</v>
      </c>
    </row>
    <row r="236" spans="1:6" x14ac:dyDescent="0.2">
      <c r="A236" s="1">
        <v>1998</v>
      </c>
      <c r="B236" s="1" t="s">
        <v>46</v>
      </c>
      <c r="C236" s="81">
        <v>28.6</v>
      </c>
      <c r="D236" s="81">
        <v>41.7</v>
      </c>
      <c r="E236" s="81">
        <v>37.299999999999997</v>
      </c>
      <c r="F236" s="81">
        <v>35.9</v>
      </c>
    </row>
    <row r="237" spans="1:6" x14ac:dyDescent="0.2">
      <c r="A237" s="1">
        <v>1999</v>
      </c>
      <c r="B237" s="1" t="s">
        <v>46</v>
      </c>
      <c r="C237" s="81">
        <v>23.4</v>
      </c>
      <c r="D237" s="81">
        <v>43.7</v>
      </c>
      <c r="E237" s="81">
        <v>37.5</v>
      </c>
      <c r="F237" s="81">
        <v>34.799999999999997</v>
      </c>
    </row>
    <row r="238" spans="1:6" x14ac:dyDescent="0.2">
      <c r="A238" s="1">
        <v>2000</v>
      </c>
      <c r="B238" s="1" t="s">
        <v>46</v>
      </c>
      <c r="C238" s="81">
        <v>21</v>
      </c>
      <c r="D238" s="81">
        <v>43.5</v>
      </c>
      <c r="E238" s="81">
        <v>37.799999999999997</v>
      </c>
      <c r="F238" s="81">
        <v>34.1</v>
      </c>
    </row>
    <row r="239" spans="1:6" x14ac:dyDescent="0.2">
      <c r="A239" s="1">
        <v>2001</v>
      </c>
      <c r="B239" s="1" t="s">
        <v>46</v>
      </c>
      <c r="C239" s="81">
        <v>20.100000000000001</v>
      </c>
      <c r="D239" s="81">
        <v>44.9</v>
      </c>
      <c r="E239" s="81">
        <v>37.700000000000003</v>
      </c>
      <c r="F239" s="81">
        <v>34.200000000000003</v>
      </c>
    </row>
    <row r="240" spans="1:6" x14ac:dyDescent="0.2">
      <c r="A240" s="1">
        <v>2002</v>
      </c>
      <c r="B240" s="1" t="s">
        <v>46</v>
      </c>
      <c r="C240" s="81">
        <v>22.1</v>
      </c>
      <c r="D240" s="81">
        <v>46.1</v>
      </c>
      <c r="E240" s="81">
        <v>37.6</v>
      </c>
      <c r="F240" s="81">
        <v>35.299999999999997</v>
      </c>
    </row>
    <row r="241" spans="1:7" x14ac:dyDescent="0.2">
      <c r="A241" s="1">
        <v>2003</v>
      </c>
      <c r="B241" s="1" t="s">
        <v>46</v>
      </c>
      <c r="C241" s="81">
        <v>21.3</v>
      </c>
      <c r="D241" s="81">
        <v>45.9</v>
      </c>
      <c r="E241" s="81">
        <v>37.6</v>
      </c>
      <c r="F241" s="81">
        <v>34.9</v>
      </c>
    </row>
    <row r="242" spans="1:7" x14ac:dyDescent="0.2">
      <c r="A242" s="1">
        <v>2004</v>
      </c>
      <c r="B242" s="1" t="s">
        <v>46</v>
      </c>
      <c r="C242" s="81">
        <v>24.5</v>
      </c>
      <c r="D242" s="81">
        <v>46.5</v>
      </c>
      <c r="E242" s="81">
        <v>37.700000000000003</v>
      </c>
      <c r="F242" s="81">
        <v>36.200000000000003</v>
      </c>
    </row>
    <row r="243" spans="1:7" x14ac:dyDescent="0.2">
      <c r="A243" s="1">
        <v>2005</v>
      </c>
      <c r="B243" s="1" t="s">
        <v>46</v>
      </c>
      <c r="C243" s="81">
        <v>25.7</v>
      </c>
      <c r="D243" s="81">
        <v>48.1</v>
      </c>
      <c r="E243" s="81">
        <v>37.9</v>
      </c>
      <c r="F243" s="81">
        <v>37.200000000000003</v>
      </c>
    </row>
    <row r="244" spans="1:7" x14ac:dyDescent="0.2">
      <c r="A244" s="1">
        <v>2006</v>
      </c>
      <c r="B244" s="1" t="s">
        <v>46</v>
      </c>
      <c r="C244" s="81">
        <v>27.2</v>
      </c>
      <c r="D244" s="81">
        <v>48.8</v>
      </c>
      <c r="E244" s="81">
        <v>38.200000000000003</v>
      </c>
      <c r="F244" s="81">
        <v>38.1</v>
      </c>
    </row>
    <row r="245" spans="1:7" x14ac:dyDescent="0.2">
      <c r="A245" s="1">
        <v>2007</v>
      </c>
      <c r="B245" s="1" t="s">
        <v>46</v>
      </c>
      <c r="C245" s="81">
        <v>29</v>
      </c>
      <c r="D245" s="81">
        <v>50.7</v>
      </c>
      <c r="E245" s="81">
        <v>38.5</v>
      </c>
      <c r="F245" s="81">
        <v>39.4</v>
      </c>
    </row>
    <row r="246" spans="1:7" x14ac:dyDescent="0.2">
      <c r="A246" s="1">
        <v>2008</v>
      </c>
      <c r="B246" s="1" t="s">
        <v>46</v>
      </c>
      <c r="C246" s="81">
        <v>26.4</v>
      </c>
      <c r="D246" s="81">
        <v>51.2</v>
      </c>
      <c r="E246" s="81">
        <v>38.299999999999997</v>
      </c>
      <c r="F246" s="81">
        <v>38.6</v>
      </c>
    </row>
    <row r="247" spans="1:7" x14ac:dyDescent="0.2">
      <c r="A247" s="1">
        <v>2009</v>
      </c>
      <c r="B247" s="1" t="s">
        <v>46</v>
      </c>
      <c r="C247" s="81">
        <v>31.2</v>
      </c>
      <c r="D247" s="81">
        <v>51.3</v>
      </c>
      <c r="E247" s="81">
        <v>37.6</v>
      </c>
      <c r="F247" s="81">
        <v>40</v>
      </c>
    </row>
    <row r="248" spans="1:7" x14ac:dyDescent="0.2">
      <c r="A248" s="1">
        <v>2010</v>
      </c>
      <c r="B248" s="1" t="s">
        <v>46</v>
      </c>
      <c r="C248" s="81">
        <v>30.3</v>
      </c>
      <c r="D248" s="81">
        <v>51.9</v>
      </c>
      <c r="E248" s="81">
        <v>38.9</v>
      </c>
      <c r="F248" s="81">
        <v>40.4</v>
      </c>
    </row>
    <row r="249" spans="1:7" x14ac:dyDescent="0.2">
      <c r="A249" s="1">
        <v>2011</v>
      </c>
      <c r="B249" s="1" t="s">
        <v>46</v>
      </c>
      <c r="C249" s="81">
        <v>30</v>
      </c>
      <c r="D249" s="81">
        <v>52</v>
      </c>
      <c r="E249" s="81">
        <v>30.6</v>
      </c>
      <c r="F249" s="81">
        <v>37.5</v>
      </c>
    </row>
    <row r="250" spans="1:7" x14ac:dyDescent="0.2">
      <c r="A250" s="1">
        <v>2012</v>
      </c>
      <c r="B250" s="1" t="s">
        <v>46</v>
      </c>
      <c r="C250" s="81">
        <v>29.2</v>
      </c>
      <c r="D250" s="81">
        <v>52</v>
      </c>
      <c r="E250" s="81">
        <v>30.6</v>
      </c>
      <c r="F250" s="81">
        <v>37.299999999999997</v>
      </c>
    </row>
    <row r="251" spans="1:7" x14ac:dyDescent="0.2">
      <c r="A251" s="1">
        <v>2013</v>
      </c>
      <c r="B251" s="1" t="s">
        <v>46</v>
      </c>
      <c r="C251" s="81">
        <v>29.3</v>
      </c>
      <c r="D251" s="81">
        <v>52.3</v>
      </c>
      <c r="E251" s="81">
        <v>30.6</v>
      </c>
      <c r="F251" s="81">
        <v>37.4</v>
      </c>
    </row>
    <row r="252" spans="1:7" x14ac:dyDescent="0.2">
      <c r="A252" s="1">
        <v>2014</v>
      </c>
      <c r="B252" s="1" t="s">
        <v>46</v>
      </c>
      <c r="C252" s="81">
        <v>29.3</v>
      </c>
      <c r="D252" s="81">
        <v>52.3</v>
      </c>
      <c r="E252" s="81">
        <v>30.6</v>
      </c>
      <c r="F252" s="81">
        <v>37.4</v>
      </c>
    </row>
    <row r="253" spans="1:7" x14ac:dyDescent="0.2">
      <c r="A253" s="1">
        <v>2015</v>
      </c>
      <c r="B253" s="1" t="s">
        <v>46</v>
      </c>
      <c r="C253" s="81">
        <v>29.6</v>
      </c>
      <c r="D253" s="81">
        <v>52.7</v>
      </c>
      <c r="E253" s="81">
        <v>30.7</v>
      </c>
      <c r="F253" s="81">
        <v>37.700000000000003</v>
      </c>
    </row>
    <row r="254" spans="1:7" x14ac:dyDescent="0.2">
      <c r="A254" s="1">
        <v>1980</v>
      </c>
      <c r="B254" s="1" t="s">
        <v>18</v>
      </c>
      <c r="C254" s="81"/>
      <c r="D254" s="81"/>
      <c r="E254" s="81"/>
      <c r="F254" s="81"/>
      <c r="G254" s="79"/>
    </row>
    <row r="255" spans="1:7" x14ac:dyDescent="0.2">
      <c r="A255" s="1">
        <v>1981</v>
      </c>
      <c r="B255" s="1" t="s">
        <v>18</v>
      </c>
      <c r="C255" s="81"/>
      <c r="D255" s="81"/>
      <c r="E255" s="81"/>
      <c r="F255" s="81"/>
    </row>
    <row r="256" spans="1:7" x14ac:dyDescent="0.2">
      <c r="A256" s="1">
        <v>1982</v>
      </c>
      <c r="B256" s="1" t="s">
        <v>18</v>
      </c>
      <c r="C256" s="81"/>
      <c r="D256" s="81"/>
      <c r="E256" s="81"/>
      <c r="F256" s="81"/>
    </row>
    <row r="257" spans="1:6" x14ac:dyDescent="0.2">
      <c r="A257" s="1">
        <v>1983</v>
      </c>
      <c r="B257" s="1" t="s">
        <v>18</v>
      </c>
      <c r="C257" s="81"/>
      <c r="D257" s="81"/>
      <c r="E257" s="81"/>
      <c r="F257" s="81"/>
    </row>
    <row r="258" spans="1:6" x14ac:dyDescent="0.2">
      <c r="A258" s="1">
        <v>1984</v>
      </c>
      <c r="B258" s="1" t="s">
        <v>18</v>
      </c>
      <c r="C258" s="81"/>
      <c r="D258" s="81"/>
      <c r="E258" s="81"/>
      <c r="F258" s="81"/>
    </row>
    <row r="259" spans="1:6" x14ac:dyDescent="0.2">
      <c r="A259" s="1">
        <v>1985</v>
      </c>
      <c r="B259" s="1" t="s">
        <v>18</v>
      </c>
      <c r="C259" s="81"/>
      <c r="D259" s="81"/>
      <c r="E259" s="81"/>
      <c r="F259" s="81"/>
    </row>
    <row r="260" spans="1:6" x14ac:dyDescent="0.2">
      <c r="A260" s="1">
        <v>1986</v>
      </c>
      <c r="B260" s="1" t="s">
        <v>18</v>
      </c>
      <c r="C260" s="81"/>
      <c r="D260" s="81"/>
      <c r="E260" s="81"/>
      <c r="F260" s="81"/>
    </row>
    <row r="261" spans="1:6" x14ac:dyDescent="0.2">
      <c r="A261" s="1">
        <v>1987</v>
      </c>
      <c r="B261" s="1" t="s">
        <v>18</v>
      </c>
      <c r="C261" s="81"/>
      <c r="D261" s="81"/>
      <c r="E261" s="81"/>
      <c r="F261" s="81"/>
    </row>
    <row r="262" spans="1:6" x14ac:dyDescent="0.2">
      <c r="A262" s="1">
        <v>1988</v>
      </c>
      <c r="B262" s="1" t="s">
        <v>18</v>
      </c>
      <c r="C262" s="81"/>
      <c r="D262" s="81"/>
      <c r="E262" s="81"/>
      <c r="F262" s="81"/>
    </row>
    <row r="263" spans="1:6" x14ac:dyDescent="0.2">
      <c r="A263" s="1">
        <v>1989</v>
      </c>
      <c r="B263" s="1" t="s">
        <v>18</v>
      </c>
      <c r="C263" s="81"/>
      <c r="D263" s="81"/>
      <c r="E263" s="81"/>
      <c r="F263" s="81"/>
    </row>
    <row r="264" spans="1:6" x14ac:dyDescent="0.2">
      <c r="A264" s="1">
        <v>1990</v>
      </c>
      <c r="B264" s="1" t="s">
        <v>18</v>
      </c>
      <c r="C264" s="81"/>
      <c r="D264" s="81"/>
      <c r="E264" s="81"/>
      <c r="F264" s="81"/>
    </row>
    <row r="265" spans="1:6" x14ac:dyDescent="0.2">
      <c r="A265" s="1">
        <v>1991</v>
      </c>
      <c r="B265" s="1" t="s">
        <v>18</v>
      </c>
      <c r="C265" s="81"/>
      <c r="D265" s="81"/>
      <c r="E265" s="81"/>
      <c r="F265" s="81"/>
    </row>
    <row r="266" spans="1:6" x14ac:dyDescent="0.2">
      <c r="A266" s="1">
        <v>1992</v>
      </c>
      <c r="B266" s="1" t="s">
        <v>18</v>
      </c>
      <c r="C266" s="81"/>
      <c r="D266" s="81"/>
      <c r="E266" s="81"/>
      <c r="F266" s="81"/>
    </row>
    <row r="267" spans="1:6" x14ac:dyDescent="0.2">
      <c r="A267" s="1">
        <v>1993</v>
      </c>
      <c r="B267" s="1" t="s">
        <v>18</v>
      </c>
      <c r="C267" s="81">
        <v>0.1</v>
      </c>
      <c r="D267" s="81">
        <v>38.799999999999997</v>
      </c>
      <c r="E267" s="81">
        <v>0.2</v>
      </c>
      <c r="F267" s="81">
        <v>13</v>
      </c>
    </row>
    <row r="268" spans="1:6" x14ac:dyDescent="0.2">
      <c r="A268" s="1">
        <v>1994</v>
      </c>
      <c r="B268" s="1" t="s">
        <v>18</v>
      </c>
      <c r="C268" s="81">
        <v>0.1</v>
      </c>
      <c r="D268" s="81">
        <v>61.9</v>
      </c>
      <c r="E268" s="81">
        <v>0.2</v>
      </c>
      <c r="F268" s="81">
        <v>20.7</v>
      </c>
    </row>
    <row r="269" spans="1:6" x14ac:dyDescent="0.2">
      <c r="A269" s="1">
        <v>1995</v>
      </c>
      <c r="B269" s="1" t="s">
        <v>18</v>
      </c>
      <c r="C269" s="81">
        <v>0.1</v>
      </c>
      <c r="D269" s="81">
        <v>71</v>
      </c>
      <c r="E269" s="81">
        <v>0.2</v>
      </c>
      <c r="F269" s="81">
        <v>23.8</v>
      </c>
    </row>
    <row r="270" spans="1:6" x14ac:dyDescent="0.2">
      <c r="A270" s="1">
        <v>1996</v>
      </c>
      <c r="B270" s="1" t="s">
        <v>18</v>
      </c>
      <c r="C270" s="81">
        <v>0.3</v>
      </c>
      <c r="D270" s="81">
        <v>74.900000000000006</v>
      </c>
      <c r="E270" s="81">
        <v>44.1</v>
      </c>
      <c r="F270" s="81">
        <v>39.799999999999997</v>
      </c>
    </row>
    <row r="271" spans="1:6" x14ac:dyDescent="0.2">
      <c r="A271" s="1">
        <v>1997</v>
      </c>
      <c r="B271" s="1" t="s">
        <v>18</v>
      </c>
      <c r="C271" s="81"/>
      <c r="D271" s="81"/>
      <c r="E271" s="81">
        <v>47.1</v>
      </c>
      <c r="F271" s="81">
        <v>47.1</v>
      </c>
    </row>
    <row r="272" spans="1:6" x14ac:dyDescent="0.2">
      <c r="A272" s="1">
        <v>1998</v>
      </c>
      <c r="B272" s="1" t="s">
        <v>18</v>
      </c>
      <c r="C272" s="81">
        <v>0.5</v>
      </c>
      <c r="D272" s="81">
        <v>87.6</v>
      </c>
      <c r="E272" s="81">
        <v>50.2</v>
      </c>
      <c r="F272" s="81">
        <v>46.1</v>
      </c>
    </row>
    <row r="273" spans="1:6" x14ac:dyDescent="0.2">
      <c r="A273" s="1">
        <v>1999</v>
      </c>
      <c r="B273" s="1" t="s">
        <v>18</v>
      </c>
      <c r="C273" s="81">
        <v>6.4</v>
      </c>
      <c r="D273" s="81">
        <v>88.5</v>
      </c>
      <c r="E273" s="81">
        <v>50.2</v>
      </c>
      <c r="F273" s="81">
        <v>48.4</v>
      </c>
    </row>
    <row r="274" spans="1:6" x14ac:dyDescent="0.2">
      <c r="A274" s="1">
        <v>2000</v>
      </c>
      <c r="B274" s="1" t="s">
        <v>18</v>
      </c>
      <c r="C274" s="81">
        <v>7</v>
      </c>
      <c r="D274" s="81">
        <v>76.8</v>
      </c>
      <c r="E274" s="81">
        <v>50.2</v>
      </c>
      <c r="F274" s="81">
        <v>44.7</v>
      </c>
    </row>
    <row r="275" spans="1:6" x14ac:dyDescent="0.2">
      <c r="A275" s="1">
        <v>2001</v>
      </c>
      <c r="B275" s="1" t="s">
        <v>18</v>
      </c>
      <c r="C275" s="81">
        <v>19.899999999999999</v>
      </c>
      <c r="D275" s="81">
        <v>77.099999999999994</v>
      </c>
      <c r="E275" s="81">
        <v>50.2</v>
      </c>
      <c r="F275" s="81">
        <v>49.1</v>
      </c>
    </row>
    <row r="276" spans="1:6" x14ac:dyDescent="0.2">
      <c r="A276" s="1">
        <v>2002</v>
      </c>
      <c r="B276" s="1" t="s">
        <v>18</v>
      </c>
      <c r="C276" s="81">
        <v>20.399999999999999</v>
      </c>
      <c r="D276" s="81">
        <v>77.3</v>
      </c>
      <c r="E276" s="81">
        <v>50.2</v>
      </c>
      <c r="F276" s="81">
        <v>49.3</v>
      </c>
    </row>
    <row r="277" spans="1:6" x14ac:dyDescent="0.2">
      <c r="A277" s="1">
        <v>2003</v>
      </c>
      <c r="B277" s="1" t="s">
        <v>18</v>
      </c>
      <c r="C277" s="81">
        <v>20.6</v>
      </c>
      <c r="D277" s="81">
        <v>78.3</v>
      </c>
      <c r="E277" s="81">
        <v>50.3</v>
      </c>
      <c r="F277" s="81">
        <v>49.7</v>
      </c>
    </row>
    <row r="278" spans="1:6" x14ac:dyDescent="0.2">
      <c r="A278" s="1">
        <v>2004</v>
      </c>
      <c r="B278" s="1" t="s">
        <v>18</v>
      </c>
      <c r="C278" s="81">
        <v>14</v>
      </c>
      <c r="D278" s="81">
        <v>78.7</v>
      </c>
      <c r="E278" s="81">
        <v>50.3</v>
      </c>
      <c r="F278" s="81">
        <v>47.7</v>
      </c>
    </row>
    <row r="279" spans="1:6" x14ac:dyDescent="0.2">
      <c r="A279" s="1">
        <v>2005</v>
      </c>
      <c r="B279" s="1" t="s">
        <v>18</v>
      </c>
      <c r="C279" s="81">
        <v>23.2</v>
      </c>
      <c r="D279" s="81">
        <v>57.8</v>
      </c>
      <c r="E279" s="81">
        <v>50.3</v>
      </c>
      <c r="F279" s="81">
        <v>43.8</v>
      </c>
    </row>
    <row r="280" spans="1:6" x14ac:dyDescent="0.2">
      <c r="A280" s="1">
        <v>2006</v>
      </c>
      <c r="B280" s="1" t="s">
        <v>18</v>
      </c>
      <c r="C280" s="81">
        <v>29</v>
      </c>
      <c r="D280" s="81">
        <v>59.6</v>
      </c>
      <c r="E280" s="81">
        <v>50.4</v>
      </c>
      <c r="F280" s="81">
        <v>46.3</v>
      </c>
    </row>
    <row r="281" spans="1:6" x14ac:dyDescent="0.2">
      <c r="A281" s="1">
        <v>2007</v>
      </c>
      <c r="B281" s="1" t="s">
        <v>18</v>
      </c>
      <c r="C281" s="81">
        <v>30.7</v>
      </c>
      <c r="D281" s="81">
        <v>59.7</v>
      </c>
      <c r="E281" s="81">
        <v>50.4</v>
      </c>
      <c r="F281" s="81">
        <v>47</v>
      </c>
    </row>
    <row r="282" spans="1:6" x14ac:dyDescent="0.2">
      <c r="A282" s="1">
        <v>2008</v>
      </c>
      <c r="B282" s="1" t="s">
        <v>18</v>
      </c>
      <c r="C282" s="81">
        <v>28.2</v>
      </c>
      <c r="D282" s="81">
        <v>71.3</v>
      </c>
      <c r="E282" s="81">
        <v>50.4</v>
      </c>
      <c r="F282" s="81">
        <v>50</v>
      </c>
    </row>
    <row r="283" spans="1:6" x14ac:dyDescent="0.2">
      <c r="A283" s="1">
        <v>2009</v>
      </c>
      <c r="B283" s="1" t="s">
        <v>18</v>
      </c>
      <c r="C283" s="81">
        <v>22.9</v>
      </c>
      <c r="D283" s="81">
        <v>72</v>
      </c>
      <c r="E283" s="81">
        <v>50.4</v>
      </c>
      <c r="F283" s="81">
        <v>48.5</v>
      </c>
    </row>
    <row r="284" spans="1:6" x14ac:dyDescent="0.2">
      <c r="A284" s="1">
        <v>2010</v>
      </c>
      <c r="B284" s="1" t="s">
        <v>18</v>
      </c>
      <c r="C284" s="81">
        <v>23.2</v>
      </c>
      <c r="D284" s="81">
        <v>74</v>
      </c>
      <c r="E284" s="81">
        <v>50.4</v>
      </c>
      <c r="F284" s="81">
        <v>49.2</v>
      </c>
    </row>
    <row r="285" spans="1:6" x14ac:dyDescent="0.2">
      <c r="A285" s="1">
        <v>2011</v>
      </c>
      <c r="B285" s="1" t="s">
        <v>18</v>
      </c>
      <c r="C285" s="81">
        <v>22.9</v>
      </c>
      <c r="D285" s="81">
        <v>74.2</v>
      </c>
      <c r="E285" s="81">
        <v>50.4</v>
      </c>
      <c r="F285" s="81">
        <v>49.2</v>
      </c>
    </row>
    <row r="286" spans="1:6" x14ac:dyDescent="0.2">
      <c r="A286" s="1">
        <v>2012</v>
      </c>
      <c r="B286" s="1" t="s">
        <v>18</v>
      </c>
      <c r="C286" s="81">
        <v>23.2</v>
      </c>
      <c r="D286" s="81">
        <v>74.5</v>
      </c>
      <c r="E286" s="81">
        <v>50.4</v>
      </c>
      <c r="F286" s="81">
        <v>49.4</v>
      </c>
    </row>
    <row r="287" spans="1:6" x14ac:dyDescent="0.2">
      <c r="A287" s="1">
        <v>2013</v>
      </c>
      <c r="B287" s="1" t="s">
        <v>18</v>
      </c>
      <c r="C287" s="81">
        <v>29.2</v>
      </c>
      <c r="D287" s="81">
        <v>72</v>
      </c>
      <c r="E287" s="81">
        <v>50.4</v>
      </c>
      <c r="F287" s="81">
        <v>50.5</v>
      </c>
    </row>
    <row r="288" spans="1:6" x14ac:dyDescent="0.2">
      <c r="A288" s="1">
        <v>2014</v>
      </c>
      <c r="B288" s="1" t="s">
        <v>18</v>
      </c>
      <c r="C288" s="81">
        <v>30.9</v>
      </c>
      <c r="D288" s="81">
        <v>71.5</v>
      </c>
      <c r="E288" s="81">
        <v>50.4</v>
      </c>
      <c r="F288" s="81">
        <v>50.9</v>
      </c>
    </row>
    <row r="289" spans="1:7" x14ac:dyDescent="0.2">
      <c r="A289" s="1">
        <v>2015</v>
      </c>
      <c r="B289" s="1" t="s">
        <v>18</v>
      </c>
      <c r="C289" s="81">
        <v>32.4</v>
      </c>
      <c r="D289" s="81">
        <v>72.2</v>
      </c>
      <c r="E289" s="81">
        <v>50.4</v>
      </c>
      <c r="F289" s="81">
        <v>51.7</v>
      </c>
    </row>
    <row r="290" spans="1:7" x14ac:dyDescent="0.2">
      <c r="A290" s="1">
        <v>1980</v>
      </c>
      <c r="B290" s="1" t="s">
        <v>19</v>
      </c>
      <c r="C290" s="81">
        <v>13.8</v>
      </c>
      <c r="D290" s="81">
        <v>29.1</v>
      </c>
      <c r="E290" s="81">
        <v>25.7</v>
      </c>
      <c r="F290" s="81">
        <v>22.9</v>
      </c>
      <c r="G290" s="79"/>
    </row>
    <row r="291" spans="1:7" x14ac:dyDescent="0.2">
      <c r="A291" s="1">
        <v>1981</v>
      </c>
      <c r="B291" s="1" t="s">
        <v>19</v>
      </c>
      <c r="C291" s="81">
        <v>14.1</v>
      </c>
      <c r="D291" s="81">
        <v>29.7</v>
      </c>
      <c r="E291" s="81">
        <v>25.3</v>
      </c>
      <c r="F291" s="81">
        <v>23</v>
      </c>
    </row>
    <row r="292" spans="1:7" x14ac:dyDescent="0.2">
      <c r="A292" s="1">
        <v>1982</v>
      </c>
      <c r="B292" s="1" t="s">
        <v>19</v>
      </c>
      <c r="C292" s="81">
        <v>14.7</v>
      </c>
      <c r="D292" s="81">
        <v>29.6</v>
      </c>
      <c r="E292" s="81">
        <v>24.7</v>
      </c>
      <c r="F292" s="81">
        <v>23</v>
      </c>
    </row>
    <row r="293" spans="1:7" x14ac:dyDescent="0.2">
      <c r="A293" s="1">
        <v>1983</v>
      </c>
      <c r="B293" s="1" t="s">
        <v>19</v>
      </c>
      <c r="C293" s="81">
        <v>16</v>
      </c>
      <c r="D293" s="81">
        <v>24.2</v>
      </c>
      <c r="E293" s="81">
        <v>24.7</v>
      </c>
      <c r="F293" s="81">
        <v>21.6</v>
      </c>
    </row>
    <row r="294" spans="1:7" x14ac:dyDescent="0.2">
      <c r="A294" s="1">
        <v>1984</v>
      </c>
      <c r="B294" s="1" t="s">
        <v>19</v>
      </c>
      <c r="C294" s="81">
        <v>16.7</v>
      </c>
      <c r="D294" s="81">
        <v>29.3</v>
      </c>
      <c r="E294" s="81">
        <v>25.5</v>
      </c>
      <c r="F294" s="81">
        <v>23.8</v>
      </c>
    </row>
    <row r="295" spans="1:7" x14ac:dyDescent="0.2">
      <c r="A295" s="1">
        <v>1985</v>
      </c>
      <c r="B295" s="1" t="s">
        <v>19</v>
      </c>
      <c r="C295" s="81">
        <v>17.2</v>
      </c>
      <c r="D295" s="81">
        <v>40.6</v>
      </c>
      <c r="E295" s="81">
        <v>25.4</v>
      </c>
      <c r="F295" s="81">
        <v>27.7</v>
      </c>
    </row>
    <row r="296" spans="1:7" x14ac:dyDescent="0.2">
      <c r="A296" s="1">
        <v>1986</v>
      </c>
      <c r="B296" s="1" t="s">
        <v>19</v>
      </c>
      <c r="C296" s="81">
        <v>17.2</v>
      </c>
      <c r="D296" s="81">
        <v>47.3</v>
      </c>
      <c r="E296" s="81">
        <v>25.1</v>
      </c>
      <c r="F296" s="81">
        <v>29.9</v>
      </c>
    </row>
    <row r="297" spans="1:7" x14ac:dyDescent="0.2">
      <c r="A297" s="1">
        <v>1987</v>
      </c>
      <c r="B297" s="1" t="s">
        <v>19</v>
      </c>
      <c r="C297" s="81">
        <v>18.100000000000001</v>
      </c>
      <c r="D297" s="81">
        <v>47.1</v>
      </c>
      <c r="E297" s="81">
        <v>26.7</v>
      </c>
      <c r="F297" s="81">
        <v>30.6</v>
      </c>
    </row>
    <row r="298" spans="1:7" x14ac:dyDescent="0.2">
      <c r="A298" s="1">
        <v>1988</v>
      </c>
      <c r="B298" s="1" t="s">
        <v>19</v>
      </c>
      <c r="C298" s="81">
        <v>20.3</v>
      </c>
      <c r="D298" s="81">
        <v>46.5</v>
      </c>
      <c r="E298" s="81">
        <v>26.6</v>
      </c>
      <c r="F298" s="81">
        <v>31.1</v>
      </c>
    </row>
    <row r="299" spans="1:7" x14ac:dyDescent="0.2">
      <c r="A299" s="1">
        <v>1989</v>
      </c>
      <c r="B299" s="1" t="s">
        <v>19</v>
      </c>
      <c r="C299" s="81">
        <v>21.8</v>
      </c>
      <c r="D299" s="81">
        <v>40.4</v>
      </c>
      <c r="E299" s="81">
        <v>26.2</v>
      </c>
      <c r="F299" s="81">
        <v>29.5</v>
      </c>
    </row>
    <row r="300" spans="1:7" x14ac:dyDescent="0.2">
      <c r="A300" s="1">
        <v>1990</v>
      </c>
      <c r="B300" s="1" t="s">
        <v>19</v>
      </c>
      <c r="C300" s="81">
        <v>21.2</v>
      </c>
      <c r="D300" s="81">
        <v>52</v>
      </c>
      <c r="E300" s="81">
        <v>35.1</v>
      </c>
      <c r="F300" s="81">
        <v>36.1</v>
      </c>
    </row>
    <row r="301" spans="1:7" x14ac:dyDescent="0.2">
      <c r="A301" s="1">
        <v>1991</v>
      </c>
      <c r="B301" s="1" t="s">
        <v>19</v>
      </c>
      <c r="C301" s="81">
        <v>21.2</v>
      </c>
      <c r="D301" s="81">
        <v>46.9</v>
      </c>
      <c r="E301" s="81">
        <v>38.1</v>
      </c>
      <c r="F301" s="81">
        <v>35.4</v>
      </c>
    </row>
    <row r="302" spans="1:7" x14ac:dyDescent="0.2">
      <c r="A302" s="1">
        <v>1992</v>
      </c>
      <c r="B302" s="1" t="s">
        <v>19</v>
      </c>
      <c r="C302" s="81">
        <v>20.5</v>
      </c>
      <c r="D302" s="81">
        <v>55.3</v>
      </c>
      <c r="E302" s="81">
        <v>41.1</v>
      </c>
      <c r="F302" s="81">
        <v>39</v>
      </c>
    </row>
    <row r="303" spans="1:7" x14ac:dyDescent="0.2">
      <c r="A303" s="1">
        <v>1993</v>
      </c>
      <c r="B303" s="1" t="s">
        <v>19</v>
      </c>
      <c r="C303" s="81">
        <v>16.2</v>
      </c>
      <c r="D303" s="81">
        <v>45.2</v>
      </c>
      <c r="E303" s="81">
        <v>33.6</v>
      </c>
      <c r="F303" s="81">
        <v>31.6</v>
      </c>
    </row>
    <row r="304" spans="1:7" x14ac:dyDescent="0.2">
      <c r="A304" s="1">
        <v>1994</v>
      </c>
      <c r="B304" s="1" t="s">
        <v>19</v>
      </c>
      <c r="C304" s="81">
        <v>15.4</v>
      </c>
      <c r="D304" s="81">
        <v>50.4</v>
      </c>
      <c r="E304" s="81">
        <v>35.6</v>
      </c>
      <c r="F304" s="81">
        <v>33.799999999999997</v>
      </c>
    </row>
    <row r="305" spans="1:6" x14ac:dyDescent="0.2">
      <c r="A305" s="1">
        <v>1995</v>
      </c>
      <c r="B305" s="1" t="s">
        <v>19</v>
      </c>
      <c r="C305" s="81">
        <v>16.100000000000001</v>
      </c>
      <c r="D305" s="81">
        <v>50.3</v>
      </c>
      <c r="E305" s="81">
        <v>38.200000000000003</v>
      </c>
      <c r="F305" s="81">
        <v>34.9</v>
      </c>
    </row>
    <row r="306" spans="1:6" x14ac:dyDescent="0.2">
      <c r="A306" s="1">
        <v>1996</v>
      </c>
      <c r="B306" s="1" t="s">
        <v>19</v>
      </c>
      <c r="C306" s="81">
        <v>16.399999999999999</v>
      </c>
      <c r="D306" s="81">
        <v>45</v>
      </c>
      <c r="E306" s="81">
        <v>37.9</v>
      </c>
      <c r="F306" s="81">
        <v>33.1</v>
      </c>
    </row>
    <row r="307" spans="1:6" x14ac:dyDescent="0.2">
      <c r="A307" s="1">
        <v>1997</v>
      </c>
      <c r="B307" s="1" t="s">
        <v>19</v>
      </c>
      <c r="C307" s="81">
        <v>16</v>
      </c>
      <c r="D307" s="81">
        <v>45.3</v>
      </c>
      <c r="E307" s="81">
        <v>39.1</v>
      </c>
      <c r="F307" s="81">
        <v>33.5</v>
      </c>
    </row>
    <row r="308" spans="1:6" x14ac:dyDescent="0.2">
      <c r="A308" s="1">
        <v>1998</v>
      </c>
      <c r="B308" s="1" t="s">
        <v>19</v>
      </c>
      <c r="C308" s="81">
        <v>16.5</v>
      </c>
      <c r="D308" s="81">
        <v>44.8</v>
      </c>
      <c r="E308" s="81">
        <v>40.200000000000003</v>
      </c>
      <c r="F308" s="81">
        <v>33.799999999999997</v>
      </c>
    </row>
    <row r="309" spans="1:6" x14ac:dyDescent="0.2">
      <c r="A309" s="1">
        <v>1999</v>
      </c>
      <c r="B309" s="1" t="s">
        <v>19</v>
      </c>
      <c r="C309" s="81">
        <v>17.3</v>
      </c>
      <c r="D309" s="81">
        <v>45.5</v>
      </c>
      <c r="E309" s="81">
        <v>42.7</v>
      </c>
      <c r="F309" s="81">
        <v>35.1</v>
      </c>
    </row>
    <row r="310" spans="1:6" x14ac:dyDescent="0.2">
      <c r="A310" s="1">
        <v>2000</v>
      </c>
      <c r="B310" s="1" t="s">
        <v>19</v>
      </c>
      <c r="C310" s="81">
        <v>17.5</v>
      </c>
      <c r="D310" s="81">
        <v>44.9</v>
      </c>
      <c r="E310" s="81">
        <v>43.4</v>
      </c>
      <c r="F310" s="81">
        <v>35.299999999999997</v>
      </c>
    </row>
    <row r="311" spans="1:6" x14ac:dyDescent="0.2">
      <c r="A311" s="1">
        <v>2001</v>
      </c>
      <c r="B311" s="1" t="s">
        <v>19</v>
      </c>
      <c r="C311" s="81">
        <v>17.5</v>
      </c>
      <c r="D311" s="81">
        <v>44.9</v>
      </c>
      <c r="E311" s="81">
        <v>41.9</v>
      </c>
      <c r="F311" s="81">
        <v>34.799999999999997</v>
      </c>
    </row>
    <row r="312" spans="1:6" x14ac:dyDescent="0.2">
      <c r="A312" s="1">
        <v>2002</v>
      </c>
      <c r="B312" s="1" t="s">
        <v>19</v>
      </c>
      <c r="C312" s="81">
        <v>17.600000000000001</v>
      </c>
      <c r="D312" s="81">
        <v>45.8</v>
      </c>
      <c r="E312" s="81">
        <v>41.6</v>
      </c>
      <c r="F312" s="81">
        <v>35</v>
      </c>
    </row>
    <row r="313" spans="1:6" x14ac:dyDescent="0.2">
      <c r="A313" s="1">
        <v>2003</v>
      </c>
      <c r="B313" s="1" t="s">
        <v>19</v>
      </c>
      <c r="C313" s="81">
        <v>17.899999999999999</v>
      </c>
      <c r="D313" s="81">
        <v>45.8</v>
      </c>
      <c r="E313" s="81">
        <v>41.8</v>
      </c>
      <c r="F313" s="81">
        <v>35.200000000000003</v>
      </c>
    </row>
    <row r="314" spans="1:6" x14ac:dyDescent="0.2">
      <c r="A314" s="1">
        <v>2004</v>
      </c>
      <c r="B314" s="1" t="s">
        <v>19</v>
      </c>
      <c r="C314" s="81">
        <v>18.399999999999999</v>
      </c>
      <c r="D314" s="81">
        <v>46.4</v>
      </c>
      <c r="E314" s="81">
        <v>43</v>
      </c>
      <c r="F314" s="81">
        <v>35.9</v>
      </c>
    </row>
    <row r="315" spans="1:6" x14ac:dyDescent="0.2">
      <c r="A315" s="1">
        <v>2005</v>
      </c>
      <c r="B315" s="1" t="s">
        <v>19</v>
      </c>
      <c r="C315" s="81">
        <v>19.3</v>
      </c>
      <c r="D315" s="81">
        <v>48.6</v>
      </c>
      <c r="E315" s="81">
        <v>40.299999999999997</v>
      </c>
      <c r="F315" s="81">
        <v>36.1</v>
      </c>
    </row>
    <row r="316" spans="1:6" x14ac:dyDescent="0.2">
      <c r="A316" s="1">
        <v>2006</v>
      </c>
      <c r="B316" s="1" t="s">
        <v>19</v>
      </c>
      <c r="C316" s="81">
        <v>20.100000000000001</v>
      </c>
      <c r="D316" s="81">
        <v>48.7</v>
      </c>
      <c r="E316" s="81">
        <v>41.4</v>
      </c>
      <c r="F316" s="81">
        <v>36.700000000000003</v>
      </c>
    </row>
    <row r="317" spans="1:6" x14ac:dyDescent="0.2">
      <c r="A317" s="1">
        <v>2007</v>
      </c>
      <c r="B317" s="1" t="s">
        <v>19</v>
      </c>
      <c r="C317" s="81">
        <v>20.3</v>
      </c>
      <c r="D317" s="81">
        <v>48.4</v>
      </c>
      <c r="E317" s="81">
        <v>41.3</v>
      </c>
      <c r="F317" s="81">
        <v>36.700000000000003</v>
      </c>
    </row>
    <row r="318" spans="1:6" x14ac:dyDescent="0.2">
      <c r="A318" s="1">
        <v>2008</v>
      </c>
      <c r="B318" s="1" t="s">
        <v>19</v>
      </c>
      <c r="C318" s="81">
        <v>20.6</v>
      </c>
      <c r="D318" s="81">
        <v>48.7</v>
      </c>
      <c r="E318" s="81">
        <v>41.5</v>
      </c>
      <c r="F318" s="81">
        <v>36.9</v>
      </c>
    </row>
    <row r="319" spans="1:6" x14ac:dyDescent="0.2">
      <c r="A319" s="1">
        <v>2009</v>
      </c>
      <c r="B319" s="1" t="s">
        <v>19</v>
      </c>
      <c r="C319" s="81">
        <v>22.5</v>
      </c>
      <c r="D319" s="81">
        <v>49.2</v>
      </c>
      <c r="E319" s="81">
        <v>40.299999999999997</v>
      </c>
      <c r="F319" s="81">
        <v>37.299999999999997</v>
      </c>
    </row>
    <row r="320" spans="1:6" x14ac:dyDescent="0.2">
      <c r="A320" s="1">
        <v>2010</v>
      </c>
      <c r="B320" s="1" t="s">
        <v>19</v>
      </c>
      <c r="C320" s="81">
        <v>23.7</v>
      </c>
      <c r="D320" s="81">
        <v>49.5</v>
      </c>
      <c r="E320" s="81">
        <v>50.9</v>
      </c>
      <c r="F320" s="81">
        <v>41.4</v>
      </c>
    </row>
    <row r="321" spans="1:7" x14ac:dyDescent="0.2">
      <c r="A321" s="1">
        <v>2011</v>
      </c>
      <c r="B321" s="1" t="s">
        <v>19</v>
      </c>
      <c r="C321" s="81">
        <v>24.4</v>
      </c>
      <c r="D321" s="81">
        <v>49.1</v>
      </c>
      <c r="E321" s="81">
        <v>50.9</v>
      </c>
      <c r="F321" s="81">
        <v>41.5</v>
      </c>
    </row>
    <row r="322" spans="1:7" x14ac:dyDescent="0.2">
      <c r="A322" s="1">
        <v>2012</v>
      </c>
      <c r="B322" s="1" t="s">
        <v>19</v>
      </c>
      <c r="C322" s="81">
        <v>24.7</v>
      </c>
      <c r="D322" s="81">
        <v>50</v>
      </c>
      <c r="E322" s="81">
        <v>51</v>
      </c>
      <c r="F322" s="81">
        <v>41.9</v>
      </c>
    </row>
    <row r="323" spans="1:7" x14ac:dyDescent="0.2">
      <c r="A323" s="1">
        <v>2013</v>
      </c>
      <c r="B323" s="1" t="s">
        <v>19</v>
      </c>
      <c r="C323" s="81">
        <v>25.7</v>
      </c>
      <c r="D323" s="81">
        <v>50.5</v>
      </c>
      <c r="E323" s="81">
        <v>50.9</v>
      </c>
      <c r="F323" s="81">
        <v>42.3</v>
      </c>
    </row>
    <row r="324" spans="1:7" x14ac:dyDescent="0.2">
      <c r="A324" s="1">
        <v>2014</v>
      </c>
      <c r="B324" s="1" t="s">
        <v>19</v>
      </c>
      <c r="C324" s="81">
        <v>25.9</v>
      </c>
      <c r="D324" s="81">
        <v>54.7</v>
      </c>
      <c r="E324" s="81">
        <v>50.9</v>
      </c>
      <c r="F324" s="81">
        <v>43.8</v>
      </c>
    </row>
    <row r="325" spans="1:7" x14ac:dyDescent="0.2">
      <c r="A325" s="1">
        <v>2015</v>
      </c>
      <c r="B325" s="1" t="s">
        <v>19</v>
      </c>
      <c r="C325" s="81">
        <v>27.1</v>
      </c>
      <c r="D325" s="81">
        <v>55.1</v>
      </c>
      <c r="E325" s="81">
        <v>50.9</v>
      </c>
      <c r="F325" s="81">
        <v>44.4</v>
      </c>
    </row>
    <row r="326" spans="1:7" x14ac:dyDescent="0.2">
      <c r="A326" s="1">
        <v>1980</v>
      </c>
      <c r="B326" s="1" t="s">
        <v>20</v>
      </c>
      <c r="C326" s="81">
        <v>13.7</v>
      </c>
      <c r="D326" s="81">
        <v>49.48</v>
      </c>
      <c r="E326" s="81">
        <v>21.3</v>
      </c>
      <c r="F326" s="81">
        <v>28.1</v>
      </c>
      <c r="G326" s="79"/>
    </row>
    <row r="327" spans="1:7" x14ac:dyDescent="0.2">
      <c r="A327" s="1">
        <v>1981</v>
      </c>
      <c r="B327" s="1" t="s">
        <v>20</v>
      </c>
      <c r="C327" s="81">
        <v>13.1</v>
      </c>
      <c r="D327" s="81">
        <v>49.75</v>
      </c>
      <c r="E327" s="81">
        <v>21.3</v>
      </c>
      <c r="F327" s="81">
        <v>28</v>
      </c>
    </row>
    <row r="328" spans="1:7" x14ac:dyDescent="0.2">
      <c r="A328" s="1">
        <v>1982</v>
      </c>
      <c r="B328" s="1" t="s">
        <v>20</v>
      </c>
      <c r="C328" s="81">
        <v>12.8</v>
      </c>
      <c r="D328" s="81">
        <v>50.18</v>
      </c>
      <c r="E328" s="81">
        <v>12.1</v>
      </c>
      <c r="F328" s="81">
        <v>25.1</v>
      </c>
    </row>
    <row r="329" spans="1:7" x14ac:dyDescent="0.2">
      <c r="A329" s="1">
        <v>1983</v>
      </c>
      <c r="B329" s="1" t="s">
        <v>20</v>
      </c>
      <c r="C329" s="81">
        <v>12.6</v>
      </c>
      <c r="D329" s="81">
        <v>50.72</v>
      </c>
      <c r="E329" s="81">
        <v>20.2</v>
      </c>
      <c r="F329" s="81">
        <v>27.8</v>
      </c>
    </row>
    <row r="330" spans="1:7" x14ac:dyDescent="0.2">
      <c r="A330" s="1">
        <v>1984</v>
      </c>
      <c r="B330" s="1" t="s">
        <v>20</v>
      </c>
      <c r="C330" s="81">
        <v>12.7</v>
      </c>
      <c r="D330" s="81">
        <v>51.32</v>
      </c>
      <c r="E330" s="81">
        <v>20.399999999999999</v>
      </c>
      <c r="F330" s="81">
        <v>28.1</v>
      </c>
    </row>
    <row r="331" spans="1:7" x14ac:dyDescent="0.2">
      <c r="A331" s="1">
        <v>1985</v>
      </c>
      <c r="B331" s="1" t="s">
        <v>20</v>
      </c>
      <c r="C331" s="81">
        <v>14.8</v>
      </c>
      <c r="D331" s="81">
        <v>50.44</v>
      </c>
      <c r="E331" s="81">
        <v>20.7</v>
      </c>
      <c r="F331" s="81">
        <v>28.7</v>
      </c>
    </row>
    <row r="332" spans="1:7" x14ac:dyDescent="0.2">
      <c r="A332" s="1">
        <v>1986</v>
      </c>
      <c r="B332" s="1" t="s">
        <v>20</v>
      </c>
      <c r="C332" s="81">
        <v>13</v>
      </c>
      <c r="D332" s="81">
        <v>54.35</v>
      </c>
      <c r="E332" s="81">
        <v>21.4</v>
      </c>
      <c r="F332" s="81">
        <v>29.6</v>
      </c>
    </row>
    <row r="333" spans="1:7" x14ac:dyDescent="0.2">
      <c r="A333" s="1">
        <v>1987</v>
      </c>
      <c r="B333" s="1" t="s">
        <v>20</v>
      </c>
      <c r="C333" s="81">
        <v>13.6</v>
      </c>
      <c r="D333" s="81">
        <v>55.44</v>
      </c>
      <c r="E333" s="81">
        <v>22.4</v>
      </c>
      <c r="F333" s="81">
        <v>30.5</v>
      </c>
    </row>
    <row r="334" spans="1:7" x14ac:dyDescent="0.2">
      <c r="A334" s="1">
        <v>1988</v>
      </c>
      <c r="B334" s="1" t="s">
        <v>20</v>
      </c>
      <c r="C334" s="81">
        <v>14.1</v>
      </c>
      <c r="D334" s="81">
        <v>57.8</v>
      </c>
      <c r="E334" s="81">
        <v>22.6</v>
      </c>
      <c r="F334" s="81">
        <v>31.5</v>
      </c>
    </row>
    <row r="335" spans="1:7" x14ac:dyDescent="0.2">
      <c r="A335" s="1">
        <v>1989</v>
      </c>
      <c r="B335" s="1" t="s">
        <v>20</v>
      </c>
      <c r="C335" s="81">
        <v>14.4</v>
      </c>
      <c r="D335" s="81">
        <v>57.98</v>
      </c>
      <c r="E335" s="81">
        <v>23.1</v>
      </c>
      <c r="F335" s="81">
        <v>31.8</v>
      </c>
    </row>
    <row r="336" spans="1:7" x14ac:dyDescent="0.2">
      <c r="A336" s="1">
        <v>1990</v>
      </c>
      <c r="B336" s="1" t="s">
        <v>20</v>
      </c>
      <c r="C336" s="81">
        <v>17.899999999999999</v>
      </c>
      <c r="D336" s="81">
        <v>58.31</v>
      </c>
      <c r="E336" s="81">
        <v>24.8</v>
      </c>
      <c r="F336" s="81">
        <v>33.700000000000003</v>
      </c>
    </row>
    <row r="337" spans="1:6" x14ac:dyDescent="0.2">
      <c r="A337" s="1">
        <v>1991</v>
      </c>
      <c r="B337" s="1" t="s">
        <v>20</v>
      </c>
      <c r="C337" s="81">
        <v>18.399999999999999</v>
      </c>
      <c r="D337" s="81">
        <v>56.51</v>
      </c>
      <c r="E337" s="81">
        <v>26.6</v>
      </c>
      <c r="F337" s="81">
        <v>33.799999999999997</v>
      </c>
    </row>
    <row r="338" spans="1:6" x14ac:dyDescent="0.2">
      <c r="A338" s="1">
        <v>1992</v>
      </c>
      <c r="B338" s="1" t="s">
        <v>20</v>
      </c>
      <c r="C338" s="81">
        <v>18.399999999999999</v>
      </c>
      <c r="D338" s="81">
        <v>62.12</v>
      </c>
      <c r="E338" s="81">
        <v>27.9</v>
      </c>
      <c r="F338" s="81">
        <v>36.200000000000003</v>
      </c>
    </row>
    <row r="339" spans="1:6" x14ac:dyDescent="0.2">
      <c r="A339" s="1">
        <v>1993</v>
      </c>
      <c r="B339" s="1" t="s">
        <v>20</v>
      </c>
      <c r="C339" s="81">
        <v>19</v>
      </c>
      <c r="D339" s="81">
        <v>62.28</v>
      </c>
      <c r="E339" s="81">
        <v>40</v>
      </c>
      <c r="F339" s="81">
        <v>40.4</v>
      </c>
    </row>
    <row r="340" spans="1:6" x14ac:dyDescent="0.2">
      <c r="A340" s="1">
        <v>1994</v>
      </c>
      <c r="B340" s="1" t="s">
        <v>20</v>
      </c>
      <c r="C340" s="81">
        <v>19.100000000000001</v>
      </c>
      <c r="D340" s="81">
        <v>63.35</v>
      </c>
      <c r="E340" s="81">
        <v>42.2</v>
      </c>
      <c r="F340" s="81">
        <v>41.5</v>
      </c>
    </row>
    <row r="341" spans="1:6" x14ac:dyDescent="0.2">
      <c r="A341" s="1">
        <v>1995</v>
      </c>
      <c r="B341" s="1" t="s">
        <v>20</v>
      </c>
      <c r="C341" s="81">
        <v>18.399999999999999</v>
      </c>
      <c r="D341" s="81">
        <v>61.39</v>
      </c>
      <c r="E341" s="81">
        <v>42.2</v>
      </c>
      <c r="F341" s="81">
        <v>40.700000000000003</v>
      </c>
    </row>
    <row r="342" spans="1:6" x14ac:dyDescent="0.2">
      <c r="A342" s="1">
        <v>1996</v>
      </c>
      <c r="B342" s="1" t="s">
        <v>20</v>
      </c>
      <c r="C342" s="81">
        <v>18.399999999999999</v>
      </c>
      <c r="D342" s="81">
        <v>61.71</v>
      </c>
      <c r="E342" s="81">
        <v>43.3</v>
      </c>
      <c r="F342" s="81">
        <v>41.1</v>
      </c>
    </row>
    <row r="343" spans="1:6" x14ac:dyDescent="0.2">
      <c r="A343" s="1">
        <v>1997</v>
      </c>
      <c r="B343" s="1" t="s">
        <v>20</v>
      </c>
      <c r="C343" s="81">
        <v>18.2</v>
      </c>
      <c r="D343" s="81">
        <v>58.76</v>
      </c>
      <c r="E343" s="81">
        <v>43.8</v>
      </c>
      <c r="F343" s="81">
        <v>40.299999999999997</v>
      </c>
    </row>
    <row r="344" spans="1:6" x14ac:dyDescent="0.2">
      <c r="A344" s="1">
        <v>1998</v>
      </c>
      <c r="B344" s="1" t="s">
        <v>20</v>
      </c>
      <c r="C344" s="81">
        <v>21.1</v>
      </c>
      <c r="D344" s="81">
        <v>57.07</v>
      </c>
      <c r="E344" s="81">
        <v>44.2</v>
      </c>
      <c r="F344" s="81">
        <v>40.799999999999997</v>
      </c>
    </row>
    <row r="345" spans="1:6" x14ac:dyDescent="0.2">
      <c r="A345" s="1">
        <v>1999</v>
      </c>
      <c r="B345" s="1" t="s">
        <v>20</v>
      </c>
      <c r="C345" s="81">
        <v>20.100000000000001</v>
      </c>
      <c r="D345" s="81">
        <v>57.95</v>
      </c>
      <c r="E345" s="81">
        <v>44.1</v>
      </c>
      <c r="F345" s="81">
        <v>40.700000000000003</v>
      </c>
    </row>
    <row r="346" spans="1:6" x14ac:dyDescent="0.2">
      <c r="A346" s="1">
        <v>2000</v>
      </c>
      <c r="B346" s="1" t="s">
        <v>20</v>
      </c>
      <c r="C346" s="81">
        <v>20.7</v>
      </c>
      <c r="D346" s="81">
        <v>59.33</v>
      </c>
      <c r="E346" s="81">
        <v>44.7</v>
      </c>
      <c r="F346" s="81">
        <v>41.6</v>
      </c>
    </row>
    <row r="347" spans="1:6" x14ac:dyDescent="0.2">
      <c r="A347" s="1">
        <v>2001</v>
      </c>
      <c r="B347" s="1" t="s">
        <v>20</v>
      </c>
      <c r="C347" s="81">
        <v>21.2</v>
      </c>
      <c r="D347" s="81">
        <v>59.9</v>
      </c>
      <c r="E347" s="81">
        <v>45.1</v>
      </c>
      <c r="F347" s="81">
        <v>42.1</v>
      </c>
    </row>
    <row r="348" spans="1:6" x14ac:dyDescent="0.2">
      <c r="A348" s="1">
        <v>2002</v>
      </c>
      <c r="B348" s="1" t="s">
        <v>20</v>
      </c>
      <c r="C348" s="81">
        <v>21.9</v>
      </c>
      <c r="D348" s="81">
        <v>60.34</v>
      </c>
      <c r="E348" s="81">
        <v>44.6</v>
      </c>
      <c r="F348" s="81">
        <v>42.3</v>
      </c>
    </row>
    <row r="349" spans="1:6" x14ac:dyDescent="0.2">
      <c r="A349" s="1">
        <v>2003</v>
      </c>
      <c r="B349" s="1" t="s">
        <v>20</v>
      </c>
      <c r="C349" s="81">
        <v>22.7</v>
      </c>
      <c r="D349" s="81">
        <v>60.92</v>
      </c>
      <c r="E349" s="81">
        <v>45.2</v>
      </c>
      <c r="F349" s="81">
        <v>42.9</v>
      </c>
    </row>
    <row r="350" spans="1:6" x14ac:dyDescent="0.2">
      <c r="A350" s="1">
        <v>2004</v>
      </c>
      <c r="B350" s="1" t="s">
        <v>20</v>
      </c>
      <c r="C350" s="81">
        <v>23.7</v>
      </c>
      <c r="D350" s="81">
        <v>60.95</v>
      </c>
      <c r="E350" s="81">
        <v>45.5</v>
      </c>
      <c r="F350" s="81">
        <v>43.4</v>
      </c>
    </row>
    <row r="351" spans="1:6" x14ac:dyDescent="0.2">
      <c r="A351" s="1">
        <v>2005</v>
      </c>
      <c r="B351" s="1" t="s">
        <v>20</v>
      </c>
      <c r="C351" s="81">
        <v>24.8</v>
      </c>
      <c r="D351" s="81">
        <v>61.51</v>
      </c>
      <c r="E351" s="81">
        <v>45.3</v>
      </c>
      <c r="F351" s="81">
        <v>43.9</v>
      </c>
    </row>
    <row r="352" spans="1:6" x14ac:dyDescent="0.2">
      <c r="A352" s="1">
        <v>2006</v>
      </c>
      <c r="B352" s="1" t="s">
        <v>20</v>
      </c>
      <c r="C352" s="81">
        <v>25.9</v>
      </c>
      <c r="D352" s="81">
        <v>61.95</v>
      </c>
      <c r="E352" s="81">
        <v>45.1</v>
      </c>
      <c r="F352" s="81">
        <v>44.3</v>
      </c>
    </row>
    <row r="353" spans="1:7" x14ac:dyDescent="0.2">
      <c r="A353" s="1">
        <v>2007</v>
      </c>
      <c r="B353" s="1" t="s">
        <v>20</v>
      </c>
      <c r="C353" s="81">
        <v>26.4</v>
      </c>
      <c r="D353" s="81">
        <v>62.18</v>
      </c>
      <c r="E353" s="81">
        <v>45.8</v>
      </c>
      <c r="F353" s="81">
        <v>44.8</v>
      </c>
    </row>
    <row r="354" spans="1:7" x14ac:dyDescent="0.2">
      <c r="A354" s="1">
        <v>2008</v>
      </c>
      <c r="B354" s="1" t="s">
        <v>20</v>
      </c>
      <c r="C354" s="81">
        <v>26.9</v>
      </c>
      <c r="D354" s="81">
        <v>62.18</v>
      </c>
      <c r="E354" s="81">
        <v>45.6</v>
      </c>
      <c r="F354" s="81">
        <v>44.9</v>
      </c>
    </row>
    <row r="355" spans="1:7" x14ac:dyDescent="0.2">
      <c r="A355" s="1">
        <v>2009</v>
      </c>
      <c r="B355" s="1" t="s">
        <v>20</v>
      </c>
      <c r="C355" s="81">
        <v>27.4</v>
      </c>
      <c r="D355" s="81">
        <v>62.27</v>
      </c>
      <c r="E355" s="81">
        <v>43.8</v>
      </c>
      <c r="F355" s="81">
        <v>44.5</v>
      </c>
    </row>
    <row r="356" spans="1:7" x14ac:dyDescent="0.2">
      <c r="A356" s="1">
        <v>2010</v>
      </c>
      <c r="B356" s="1" t="s">
        <v>20</v>
      </c>
      <c r="C356" s="81">
        <v>27.9</v>
      </c>
      <c r="D356" s="81">
        <v>62.43</v>
      </c>
      <c r="E356" s="81">
        <v>44.7</v>
      </c>
      <c r="F356" s="81">
        <v>45</v>
      </c>
    </row>
    <row r="357" spans="1:7" x14ac:dyDescent="0.2">
      <c r="A357" s="1">
        <v>2011</v>
      </c>
      <c r="B357" s="1" t="s">
        <v>20</v>
      </c>
      <c r="C357" s="81">
        <v>28.4</v>
      </c>
      <c r="D357" s="81">
        <v>61.09</v>
      </c>
      <c r="E357" s="81">
        <v>45.4</v>
      </c>
      <c r="F357" s="81">
        <v>45</v>
      </c>
    </row>
    <row r="358" spans="1:7" x14ac:dyDescent="0.2">
      <c r="A358" s="1">
        <v>2012</v>
      </c>
      <c r="B358" s="1" t="s">
        <v>20</v>
      </c>
      <c r="C358" s="81">
        <v>28.5</v>
      </c>
      <c r="D358" s="81">
        <v>61.17</v>
      </c>
      <c r="E358" s="81">
        <v>44.2</v>
      </c>
      <c r="F358" s="81">
        <v>44.6</v>
      </c>
    </row>
    <row r="359" spans="1:7" x14ac:dyDescent="0.2">
      <c r="A359" s="1">
        <v>2013</v>
      </c>
      <c r="B359" s="1" t="s">
        <v>20</v>
      </c>
      <c r="C359" s="81">
        <v>28.3</v>
      </c>
      <c r="D359" s="81">
        <v>61.36</v>
      </c>
      <c r="E359" s="81">
        <v>44.6</v>
      </c>
      <c r="F359" s="81">
        <v>44.8</v>
      </c>
    </row>
    <row r="360" spans="1:7" x14ac:dyDescent="0.2">
      <c r="A360" s="1">
        <v>2014</v>
      </c>
      <c r="B360" s="1" t="s">
        <v>20</v>
      </c>
      <c r="C360" s="81">
        <v>28.2</v>
      </c>
      <c r="D360" s="81">
        <v>61.71</v>
      </c>
      <c r="E360" s="81">
        <v>44.6</v>
      </c>
      <c r="F360" s="81">
        <v>44.9</v>
      </c>
      <c r="G360" s="55"/>
    </row>
    <row r="361" spans="1:7" x14ac:dyDescent="0.2">
      <c r="A361" s="1">
        <v>2015</v>
      </c>
      <c r="B361" s="1" t="s">
        <v>20</v>
      </c>
      <c r="C361" s="81">
        <v>28</v>
      </c>
      <c r="D361" s="81">
        <v>62.07</v>
      </c>
      <c r="E361" s="81">
        <v>44.6</v>
      </c>
      <c r="F361" s="81">
        <v>44.9</v>
      </c>
    </row>
    <row r="362" spans="1:7" x14ac:dyDescent="0.2">
      <c r="A362" s="1">
        <v>1980</v>
      </c>
      <c r="B362" s="1" t="s">
        <v>21</v>
      </c>
      <c r="C362" s="81">
        <v>30.2</v>
      </c>
      <c r="D362" s="81">
        <v>11.8</v>
      </c>
      <c r="E362" s="81">
        <v>44</v>
      </c>
      <c r="F362" s="81">
        <v>28.7</v>
      </c>
      <c r="G362" s="79"/>
    </row>
    <row r="363" spans="1:7" x14ac:dyDescent="0.2">
      <c r="A363" s="1">
        <v>1981</v>
      </c>
      <c r="B363" s="1" t="s">
        <v>21</v>
      </c>
      <c r="C363" s="81">
        <v>30.8</v>
      </c>
      <c r="D363" s="81">
        <v>11.7</v>
      </c>
      <c r="E363" s="81">
        <v>50.1</v>
      </c>
      <c r="F363" s="81">
        <v>30.9</v>
      </c>
    </row>
    <row r="364" spans="1:7" x14ac:dyDescent="0.2">
      <c r="A364" s="1">
        <v>1982</v>
      </c>
      <c r="B364" s="1" t="s">
        <v>21</v>
      </c>
      <c r="C364" s="81">
        <v>30.3</v>
      </c>
      <c r="D364" s="81">
        <v>11.8</v>
      </c>
      <c r="E364" s="81">
        <v>50.1</v>
      </c>
      <c r="F364" s="81">
        <v>30.7</v>
      </c>
    </row>
    <row r="365" spans="1:7" x14ac:dyDescent="0.2">
      <c r="A365" s="1">
        <v>1983</v>
      </c>
      <c r="B365" s="1" t="s">
        <v>21</v>
      </c>
      <c r="C365" s="81">
        <v>30.5</v>
      </c>
      <c r="D365" s="81">
        <v>11.8</v>
      </c>
      <c r="E365" s="81">
        <v>42.9</v>
      </c>
      <c r="F365" s="81">
        <v>28.4</v>
      </c>
    </row>
    <row r="366" spans="1:7" x14ac:dyDescent="0.2">
      <c r="A366" s="1">
        <v>1984</v>
      </c>
      <c r="B366" s="1" t="s">
        <v>21</v>
      </c>
      <c r="C366" s="81">
        <v>30.1</v>
      </c>
      <c r="D366" s="81">
        <v>9.8000000000000007</v>
      </c>
      <c r="E366" s="81">
        <v>50.1</v>
      </c>
      <c r="F366" s="81">
        <v>30</v>
      </c>
    </row>
    <row r="367" spans="1:7" x14ac:dyDescent="0.2">
      <c r="A367" s="1">
        <v>1985</v>
      </c>
      <c r="B367" s="1" t="s">
        <v>21</v>
      </c>
      <c r="C367" s="81">
        <v>30.4</v>
      </c>
      <c r="D367" s="81">
        <v>14.9</v>
      </c>
      <c r="E367" s="81">
        <v>50.1</v>
      </c>
      <c r="F367" s="81">
        <v>31.8</v>
      </c>
    </row>
    <row r="368" spans="1:7" x14ac:dyDescent="0.2">
      <c r="A368" s="1">
        <v>1986</v>
      </c>
      <c r="B368" s="1" t="s">
        <v>21</v>
      </c>
      <c r="C368" s="81">
        <v>30.2</v>
      </c>
      <c r="D368" s="81">
        <v>19.100000000000001</v>
      </c>
      <c r="E368" s="81">
        <v>43.4</v>
      </c>
      <c r="F368" s="81">
        <v>30.9</v>
      </c>
    </row>
    <row r="369" spans="1:6" x14ac:dyDescent="0.2">
      <c r="A369" s="1">
        <v>1987</v>
      </c>
      <c r="B369" s="1" t="s">
        <v>21</v>
      </c>
      <c r="C369" s="81">
        <v>30.5</v>
      </c>
      <c r="D369" s="81">
        <v>19.3</v>
      </c>
      <c r="E369" s="81">
        <v>50.1</v>
      </c>
      <c r="F369" s="81">
        <v>33.299999999999997</v>
      </c>
    </row>
    <row r="370" spans="1:6" x14ac:dyDescent="0.2">
      <c r="A370" s="1">
        <v>1988</v>
      </c>
      <c r="B370" s="1" t="s">
        <v>21</v>
      </c>
      <c r="C370" s="81">
        <v>30.8</v>
      </c>
      <c r="D370" s="81">
        <v>19.3</v>
      </c>
      <c r="E370" s="81">
        <v>50.1</v>
      </c>
      <c r="F370" s="81">
        <v>33.4</v>
      </c>
    </row>
    <row r="371" spans="1:6" x14ac:dyDescent="0.2">
      <c r="A371" s="1">
        <v>1989</v>
      </c>
      <c r="B371" s="1" t="s">
        <v>21</v>
      </c>
      <c r="C371" s="81">
        <v>30.5</v>
      </c>
      <c r="D371" s="81">
        <v>19.600000000000001</v>
      </c>
      <c r="E371" s="81">
        <v>45</v>
      </c>
      <c r="F371" s="81">
        <v>31.7</v>
      </c>
    </row>
    <row r="372" spans="1:6" x14ac:dyDescent="0.2">
      <c r="A372" s="1">
        <v>1990</v>
      </c>
      <c r="B372" s="1" t="s">
        <v>21</v>
      </c>
      <c r="C372" s="81">
        <v>30.8</v>
      </c>
      <c r="D372" s="81">
        <v>24.1</v>
      </c>
      <c r="E372" s="81">
        <v>50.2</v>
      </c>
      <c r="F372" s="81">
        <v>35</v>
      </c>
    </row>
    <row r="373" spans="1:6" x14ac:dyDescent="0.2">
      <c r="A373" s="1">
        <v>1991</v>
      </c>
      <c r="B373" s="1" t="s">
        <v>21</v>
      </c>
      <c r="C373" s="81">
        <v>39.299999999999997</v>
      </c>
      <c r="D373" s="81">
        <v>22.4</v>
      </c>
      <c r="E373" s="81">
        <v>50.1</v>
      </c>
      <c r="F373" s="81">
        <v>37.299999999999997</v>
      </c>
    </row>
    <row r="374" spans="1:6" x14ac:dyDescent="0.2">
      <c r="A374" s="1">
        <v>1992</v>
      </c>
      <c r="B374" s="1" t="s">
        <v>21</v>
      </c>
      <c r="C374" s="81">
        <v>29.6</v>
      </c>
      <c r="D374" s="81">
        <v>23.2</v>
      </c>
      <c r="E374" s="81">
        <v>42.5</v>
      </c>
      <c r="F374" s="81">
        <v>31.8</v>
      </c>
    </row>
    <row r="375" spans="1:6" x14ac:dyDescent="0.2">
      <c r="A375" s="1">
        <v>1993</v>
      </c>
      <c r="B375" s="1" t="s">
        <v>21</v>
      </c>
      <c r="C375" s="81">
        <v>30.4</v>
      </c>
      <c r="D375" s="81">
        <v>24.2</v>
      </c>
      <c r="E375" s="81">
        <v>50.2</v>
      </c>
      <c r="F375" s="81">
        <v>34.9</v>
      </c>
    </row>
    <row r="376" spans="1:6" x14ac:dyDescent="0.2">
      <c r="A376" s="1">
        <v>1994</v>
      </c>
      <c r="B376" s="1" t="s">
        <v>21</v>
      </c>
      <c r="C376" s="81">
        <v>30.9</v>
      </c>
      <c r="D376" s="81">
        <v>28.4</v>
      </c>
      <c r="E376" s="81">
        <v>50.2</v>
      </c>
      <c r="F376" s="81">
        <v>36.5</v>
      </c>
    </row>
    <row r="377" spans="1:6" x14ac:dyDescent="0.2">
      <c r="A377" s="1">
        <v>1995</v>
      </c>
      <c r="B377" s="1" t="s">
        <v>21</v>
      </c>
      <c r="C377" s="81">
        <v>41.3</v>
      </c>
      <c r="D377" s="81">
        <v>26.9</v>
      </c>
      <c r="E377" s="81">
        <v>40.799999999999997</v>
      </c>
      <c r="F377" s="81">
        <v>36.299999999999997</v>
      </c>
    </row>
    <row r="378" spans="1:6" x14ac:dyDescent="0.2">
      <c r="A378" s="1">
        <v>1996</v>
      </c>
      <c r="B378" s="1" t="s">
        <v>21</v>
      </c>
      <c r="C378" s="81">
        <v>41.2</v>
      </c>
      <c r="D378" s="81">
        <v>27.8</v>
      </c>
      <c r="E378" s="81">
        <v>50.2</v>
      </c>
      <c r="F378" s="81">
        <v>39.700000000000003</v>
      </c>
    </row>
    <row r="379" spans="1:6" x14ac:dyDescent="0.2">
      <c r="A379" s="1">
        <v>1997</v>
      </c>
      <c r="B379" s="1" t="s">
        <v>21</v>
      </c>
      <c r="C379" s="81">
        <v>38.700000000000003</v>
      </c>
      <c r="D379" s="81">
        <v>29.8</v>
      </c>
      <c r="E379" s="81">
        <v>50.2</v>
      </c>
      <c r="F379" s="81">
        <v>39.6</v>
      </c>
    </row>
    <row r="380" spans="1:6" x14ac:dyDescent="0.2">
      <c r="A380" s="1">
        <v>1998</v>
      </c>
      <c r="B380" s="1" t="s">
        <v>21</v>
      </c>
      <c r="C380" s="81">
        <v>39.1</v>
      </c>
      <c r="D380" s="81">
        <v>32.1</v>
      </c>
      <c r="E380" s="81">
        <v>45.6</v>
      </c>
      <c r="F380" s="81">
        <v>38.9</v>
      </c>
    </row>
    <row r="381" spans="1:6" x14ac:dyDescent="0.2">
      <c r="A381" s="1">
        <v>1999</v>
      </c>
      <c r="B381" s="1" t="s">
        <v>21</v>
      </c>
      <c r="C381" s="81">
        <v>31.7</v>
      </c>
      <c r="D381" s="81">
        <v>36</v>
      </c>
      <c r="E381" s="81">
        <v>50.3</v>
      </c>
      <c r="F381" s="81">
        <v>39.299999999999997</v>
      </c>
    </row>
    <row r="382" spans="1:6" x14ac:dyDescent="0.2">
      <c r="A382" s="1">
        <v>2000</v>
      </c>
      <c r="B382" s="1" t="s">
        <v>21</v>
      </c>
      <c r="C382" s="81">
        <v>33</v>
      </c>
      <c r="D382" s="81">
        <v>36.200000000000003</v>
      </c>
      <c r="E382" s="81">
        <v>50.4</v>
      </c>
      <c r="F382" s="81">
        <v>39.799999999999997</v>
      </c>
    </row>
    <row r="383" spans="1:6" x14ac:dyDescent="0.2">
      <c r="A383" s="1">
        <v>2001</v>
      </c>
      <c r="B383" s="1" t="s">
        <v>21</v>
      </c>
      <c r="C383" s="81">
        <v>32.9</v>
      </c>
      <c r="D383" s="81">
        <v>47.7</v>
      </c>
      <c r="E383" s="81">
        <v>45.1</v>
      </c>
      <c r="F383" s="81">
        <v>41.9</v>
      </c>
    </row>
    <row r="384" spans="1:6" x14ac:dyDescent="0.2">
      <c r="A384" s="1">
        <v>2002</v>
      </c>
      <c r="B384" s="1" t="s">
        <v>21</v>
      </c>
      <c r="C384" s="81">
        <v>33.1</v>
      </c>
      <c r="D384" s="81">
        <v>47.9</v>
      </c>
      <c r="E384" s="81">
        <v>44.7</v>
      </c>
      <c r="F384" s="81">
        <v>41.9</v>
      </c>
    </row>
    <row r="385" spans="1:7" x14ac:dyDescent="0.2">
      <c r="A385" s="1">
        <v>2003</v>
      </c>
      <c r="B385" s="1" t="s">
        <v>21</v>
      </c>
      <c r="C385" s="81">
        <v>33.4</v>
      </c>
      <c r="D385" s="81">
        <v>48.6</v>
      </c>
      <c r="E385" s="81">
        <v>44.1</v>
      </c>
      <c r="F385" s="81">
        <v>42</v>
      </c>
    </row>
    <row r="386" spans="1:7" x14ac:dyDescent="0.2">
      <c r="A386" s="1">
        <v>2004</v>
      </c>
      <c r="B386" s="1" t="s">
        <v>21</v>
      </c>
      <c r="C386" s="81">
        <v>33.6</v>
      </c>
      <c r="D386" s="81">
        <v>51.5</v>
      </c>
      <c r="E386" s="81">
        <v>44.8</v>
      </c>
      <c r="F386" s="81">
        <v>43.3</v>
      </c>
    </row>
    <row r="387" spans="1:7" x14ac:dyDescent="0.2">
      <c r="A387" s="1">
        <v>2005</v>
      </c>
      <c r="B387" s="1" t="s">
        <v>21</v>
      </c>
      <c r="C387" s="81">
        <v>33.6</v>
      </c>
      <c r="D387" s="81">
        <v>52.9</v>
      </c>
      <c r="E387" s="81">
        <v>47.2</v>
      </c>
      <c r="F387" s="81">
        <v>44.5</v>
      </c>
    </row>
    <row r="388" spans="1:7" x14ac:dyDescent="0.2">
      <c r="A388" s="1">
        <v>2006</v>
      </c>
      <c r="B388" s="1" t="s">
        <v>21</v>
      </c>
      <c r="C388" s="81">
        <v>33.799999999999997</v>
      </c>
      <c r="D388" s="81">
        <v>53.8</v>
      </c>
      <c r="E388" s="81">
        <v>47.6</v>
      </c>
      <c r="F388" s="81">
        <v>45</v>
      </c>
    </row>
    <row r="389" spans="1:7" x14ac:dyDescent="0.2">
      <c r="A389" s="1">
        <v>2007</v>
      </c>
      <c r="B389" s="1" t="s">
        <v>21</v>
      </c>
      <c r="C389" s="81">
        <v>33.5</v>
      </c>
      <c r="D389" s="81">
        <v>54</v>
      </c>
      <c r="E389" s="81">
        <v>48.7</v>
      </c>
      <c r="F389" s="81">
        <v>45.4</v>
      </c>
    </row>
    <row r="390" spans="1:7" x14ac:dyDescent="0.2">
      <c r="A390" s="1">
        <v>2008</v>
      </c>
      <c r="B390" s="1" t="s">
        <v>21</v>
      </c>
      <c r="C390" s="81">
        <v>33.799999999999997</v>
      </c>
      <c r="D390" s="81">
        <v>62.1</v>
      </c>
      <c r="E390" s="81">
        <v>49.2</v>
      </c>
      <c r="F390" s="81">
        <v>48.4</v>
      </c>
    </row>
    <row r="391" spans="1:7" x14ac:dyDescent="0.2">
      <c r="A391" s="1">
        <v>2009</v>
      </c>
      <c r="B391" s="1" t="s">
        <v>21</v>
      </c>
      <c r="C391" s="81">
        <v>32</v>
      </c>
      <c r="D391" s="81">
        <v>61.8</v>
      </c>
      <c r="E391" s="81">
        <v>47.5</v>
      </c>
      <c r="F391" s="81">
        <v>47.1</v>
      </c>
    </row>
    <row r="392" spans="1:7" x14ac:dyDescent="0.2">
      <c r="A392" s="1">
        <v>2010</v>
      </c>
      <c r="B392" s="1" t="s">
        <v>21</v>
      </c>
      <c r="C392" s="81">
        <v>31.8</v>
      </c>
      <c r="D392" s="81">
        <v>62</v>
      </c>
      <c r="E392" s="81">
        <v>47.5</v>
      </c>
      <c r="F392" s="81">
        <v>47.1</v>
      </c>
    </row>
    <row r="393" spans="1:7" x14ac:dyDescent="0.2">
      <c r="A393" s="1">
        <v>2011</v>
      </c>
      <c r="B393" s="1" t="s">
        <v>21</v>
      </c>
      <c r="C393" s="81">
        <v>31.9</v>
      </c>
      <c r="D393" s="81">
        <v>60.8</v>
      </c>
      <c r="E393" s="81">
        <v>47.5</v>
      </c>
      <c r="F393" s="81">
        <v>46.7</v>
      </c>
    </row>
    <row r="394" spans="1:7" x14ac:dyDescent="0.2">
      <c r="A394" s="1">
        <v>2012</v>
      </c>
      <c r="B394" s="1" t="s">
        <v>21</v>
      </c>
      <c r="C394" s="81">
        <v>32.4</v>
      </c>
      <c r="D394" s="81">
        <v>60.7</v>
      </c>
      <c r="E394" s="81">
        <v>47.4</v>
      </c>
      <c r="F394" s="81">
        <v>46.9</v>
      </c>
    </row>
    <row r="395" spans="1:7" x14ac:dyDescent="0.2">
      <c r="A395" s="1">
        <v>2013</v>
      </c>
      <c r="B395" s="1" t="s">
        <v>21</v>
      </c>
      <c r="C395" s="81">
        <v>29.5</v>
      </c>
      <c r="D395" s="81">
        <v>60.6</v>
      </c>
      <c r="E395" s="81">
        <v>47.7</v>
      </c>
      <c r="F395" s="81">
        <v>45.9</v>
      </c>
    </row>
    <row r="396" spans="1:7" x14ac:dyDescent="0.2">
      <c r="A396" s="1">
        <v>2014</v>
      </c>
      <c r="B396" s="1" t="s">
        <v>21</v>
      </c>
      <c r="C396" s="81">
        <v>29.5</v>
      </c>
      <c r="D396" s="81">
        <v>60.5</v>
      </c>
      <c r="E396" s="81">
        <v>50.6</v>
      </c>
      <c r="F396" s="81">
        <v>46.9</v>
      </c>
    </row>
    <row r="397" spans="1:7" x14ac:dyDescent="0.2">
      <c r="A397" s="1">
        <v>2015</v>
      </c>
      <c r="B397" s="1" t="s">
        <v>21</v>
      </c>
      <c r="C397" s="81">
        <v>29.8</v>
      </c>
      <c r="D397" s="81">
        <v>60.4</v>
      </c>
      <c r="E397" s="81">
        <v>50.6</v>
      </c>
      <c r="F397" s="81">
        <v>46.9</v>
      </c>
    </row>
    <row r="398" spans="1:7" x14ac:dyDescent="0.2">
      <c r="A398" s="1">
        <v>1980</v>
      </c>
      <c r="B398" s="1" t="s">
        <v>22</v>
      </c>
      <c r="C398" s="81">
        <v>9.9</v>
      </c>
      <c r="D398" s="81">
        <v>43.5</v>
      </c>
      <c r="E398" s="81">
        <v>8.4</v>
      </c>
      <c r="F398" s="81">
        <v>20.6</v>
      </c>
      <c r="G398" s="79"/>
    </row>
    <row r="399" spans="1:7" x14ac:dyDescent="0.2">
      <c r="A399" s="1">
        <v>1981</v>
      </c>
      <c r="B399" s="1" t="s">
        <v>22</v>
      </c>
      <c r="C399" s="81">
        <v>9.3000000000000007</v>
      </c>
      <c r="D399" s="81">
        <v>23.2</v>
      </c>
      <c r="E399" s="81">
        <v>8.4</v>
      </c>
      <c r="F399" s="81">
        <v>13.6</v>
      </c>
    </row>
    <row r="400" spans="1:7" x14ac:dyDescent="0.2">
      <c r="A400" s="1">
        <v>1982</v>
      </c>
      <c r="B400" s="1" t="s">
        <v>22</v>
      </c>
      <c r="C400" s="81">
        <v>8.1999999999999993</v>
      </c>
      <c r="D400" s="81">
        <v>23.2</v>
      </c>
      <c r="E400" s="81">
        <v>8.4</v>
      </c>
      <c r="F400" s="81">
        <v>13.2</v>
      </c>
    </row>
    <row r="401" spans="1:6" x14ac:dyDescent="0.2">
      <c r="A401" s="1">
        <v>1983</v>
      </c>
      <c r="B401" s="1" t="s">
        <v>22</v>
      </c>
      <c r="C401" s="81">
        <v>3.6</v>
      </c>
      <c r="D401" s="81">
        <v>33.299999999999997</v>
      </c>
      <c r="E401" s="81">
        <v>8.4</v>
      </c>
      <c r="F401" s="81">
        <v>15.1</v>
      </c>
    </row>
    <row r="402" spans="1:6" x14ac:dyDescent="0.2">
      <c r="A402" s="1">
        <v>1984</v>
      </c>
      <c r="B402" s="1" t="s">
        <v>22</v>
      </c>
      <c r="C402" s="81">
        <v>2.9</v>
      </c>
      <c r="D402" s="81">
        <v>17.3</v>
      </c>
      <c r="E402" s="81">
        <v>8.4</v>
      </c>
      <c r="F402" s="81">
        <v>9.5</v>
      </c>
    </row>
    <row r="403" spans="1:6" x14ac:dyDescent="0.2">
      <c r="A403" s="1">
        <v>1985</v>
      </c>
      <c r="B403" s="1" t="s">
        <v>22</v>
      </c>
      <c r="C403" s="81">
        <v>2.6</v>
      </c>
      <c r="D403" s="81">
        <v>34.1</v>
      </c>
      <c r="E403" s="81">
        <v>8.4</v>
      </c>
      <c r="F403" s="81">
        <v>15</v>
      </c>
    </row>
    <row r="404" spans="1:6" x14ac:dyDescent="0.2">
      <c r="A404" s="1">
        <v>1986</v>
      </c>
      <c r="B404" s="1" t="s">
        <v>22</v>
      </c>
      <c r="C404" s="81">
        <v>2.1</v>
      </c>
      <c r="D404" s="81">
        <v>18.600000000000001</v>
      </c>
      <c r="E404" s="81">
        <v>8.4</v>
      </c>
      <c r="F404" s="81">
        <v>9.6999999999999993</v>
      </c>
    </row>
    <row r="405" spans="1:6" x14ac:dyDescent="0.2">
      <c r="A405" s="1">
        <v>1987</v>
      </c>
      <c r="B405" s="1" t="s">
        <v>22</v>
      </c>
      <c r="C405" s="81">
        <v>2.4</v>
      </c>
      <c r="D405" s="81">
        <v>18.3</v>
      </c>
      <c r="E405" s="81">
        <v>8.4</v>
      </c>
      <c r="F405" s="81">
        <v>9.6999999999999993</v>
      </c>
    </row>
    <row r="406" spans="1:6" x14ac:dyDescent="0.2">
      <c r="A406" s="1">
        <v>1988</v>
      </c>
      <c r="B406" s="1" t="s">
        <v>22</v>
      </c>
      <c r="C406" s="81">
        <v>11.1</v>
      </c>
      <c r="D406" s="81">
        <v>18.5</v>
      </c>
      <c r="E406" s="81">
        <v>8.4</v>
      </c>
      <c r="F406" s="81">
        <v>12.7</v>
      </c>
    </row>
    <row r="407" spans="1:6" x14ac:dyDescent="0.2">
      <c r="A407" s="1">
        <v>1989</v>
      </c>
      <c r="B407" s="1" t="s">
        <v>22</v>
      </c>
      <c r="C407" s="81">
        <v>11.6</v>
      </c>
      <c r="D407" s="81">
        <v>21.4</v>
      </c>
      <c r="E407" s="81">
        <v>8.4</v>
      </c>
      <c r="F407" s="81">
        <v>13.8</v>
      </c>
    </row>
    <row r="408" spans="1:6" x14ac:dyDescent="0.2">
      <c r="A408" s="1">
        <v>1990</v>
      </c>
      <c r="B408" s="1" t="s">
        <v>22</v>
      </c>
      <c r="C408" s="81">
        <v>18.100000000000001</v>
      </c>
      <c r="D408" s="81">
        <v>37.299999999999997</v>
      </c>
      <c r="E408" s="81">
        <v>8.4</v>
      </c>
      <c r="F408" s="81">
        <v>21.3</v>
      </c>
    </row>
    <row r="409" spans="1:6" x14ac:dyDescent="0.2">
      <c r="A409" s="1">
        <v>1991</v>
      </c>
      <c r="B409" s="1" t="s">
        <v>22</v>
      </c>
      <c r="C409" s="81">
        <v>17.399999999999999</v>
      </c>
      <c r="D409" s="81">
        <v>21.3</v>
      </c>
      <c r="E409" s="81">
        <v>8.4</v>
      </c>
      <c r="F409" s="81">
        <v>15.7</v>
      </c>
    </row>
    <row r="410" spans="1:6" x14ac:dyDescent="0.2">
      <c r="A410" s="1">
        <v>1992</v>
      </c>
      <c r="B410" s="1" t="s">
        <v>22</v>
      </c>
      <c r="C410" s="81">
        <v>17.899999999999999</v>
      </c>
      <c r="D410" s="81">
        <v>44.3</v>
      </c>
      <c r="E410" s="81">
        <v>20.8</v>
      </c>
      <c r="F410" s="81">
        <v>27.7</v>
      </c>
    </row>
    <row r="411" spans="1:6" x14ac:dyDescent="0.2">
      <c r="A411" s="1">
        <v>1993</v>
      </c>
      <c r="B411" s="1" t="s">
        <v>22</v>
      </c>
      <c r="C411" s="81">
        <v>19.2</v>
      </c>
      <c r="D411" s="81">
        <v>33.700000000000003</v>
      </c>
      <c r="E411" s="81">
        <v>20.8</v>
      </c>
      <c r="F411" s="81">
        <v>24.6</v>
      </c>
    </row>
    <row r="412" spans="1:6" x14ac:dyDescent="0.2">
      <c r="A412" s="1">
        <v>1994</v>
      </c>
      <c r="B412" s="1" t="s">
        <v>22</v>
      </c>
      <c r="C412" s="81">
        <v>19.600000000000001</v>
      </c>
      <c r="D412" s="81">
        <v>34.1</v>
      </c>
      <c r="E412" s="81">
        <v>20.9</v>
      </c>
      <c r="F412" s="81">
        <v>24.9</v>
      </c>
    </row>
    <row r="413" spans="1:6" x14ac:dyDescent="0.2">
      <c r="A413" s="1">
        <v>1995</v>
      </c>
      <c r="B413" s="1" t="s">
        <v>22</v>
      </c>
      <c r="C413" s="81">
        <v>19.2</v>
      </c>
      <c r="D413" s="81">
        <v>46.7</v>
      </c>
      <c r="E413" s="81">
        <v>20.9</v>
      </c>
      <c r="F413" s="81">
        <v>28.9</v>
      </c>
    </row>
    <row r="414" spans="1:6" x14ac:dyDescent="0.2">
      <c r="A414" s="1">
        <v>1996</v>
      </c>
      <c r="B414" s="1" t="s">
        <v>22</v>
      </c>
      <c r="C414" s="81">
        <v>18.600000000000001</v>
      </c>
      <c r="D414" s="81">
        <v>34.299999999999997</v>
      </c>
      <c r="E414" s="81">
        <v>25.6</v>
      </c>
      <c r="F414" s="81">
        <v>26.2</v>
      </c>
    </row>
    <row r="415" spans="1:6" x14ac:dyDescent="0.2">
      <c r="A415" s="1">
        <v>1997</v>
      </c>
      <c r="B415" s="1" t="s">
        <v>22</v>
      </c>
      <c r="C415" s="81">
        <v>19.7</v>
      </c>
      <c r="D415" s="81">
        <v>34</v>
      </c>
      <c r="E415" s="81">
        <v>28.6</v>
      </c>
      <c r="F415" s="81">
        <v>27.5</v>
      </c>
    </row>
    <row r="416" spans="1:6" x14ac:dyDescent="0.2">
      <c r="A416" s="1">
        <v>1998</v>
      </c>
      <c r="B416" s="1" t="s">
        <v>22</v>
      </c>
      <c r="C416" s="81">
        <v>20.5</v>
      </c>
      <c r="D416" s="81">
        <v>29.8</v>
      </c>
      <c r="E416" s="81">
        <v>31.6</v>
      </c>
      <c r="F416" s="81">
        <v>27.3</v>
      </c>
    </row>
    <row r="417" spans="1:6" x14ac:dyDescent="0.2">
      <c r="A417" s="1">
        <v>1999</v>
      </c>
      <c r="B417" s="1" t="s">
        <v>22</v>
      </c>
      <c r="C417" s="81">
        <v>20.8</v>
      </c>
      <c r="D417" s="81">
        <v>45.5</v>
      </c>
      <c r="E417" s="81">
        <v>34.700000000000003</v>
      </c>
      <c r="F417" s="81">
        <v>33.700000000000003</v>
      </c>
    </row>
    <row r="418" spans="1:6" x14ac:dyDescent="0.2">
      <c r="A418" s="1">
        <v>2000</v>
      </c>
      <c r="B418" s="1" t="s">
        <v>22</v>
      </c>
      <c r="C418" s="81">
        <v>18.7</v>
      </c>
      <c r="D418" s="81">
        <v>45</v>
      </c>
      <c r="E418" s="81">
        <v>37.700000000000003</v>
      </c>
      <c r="F418" s="81">
        <v>33.799999999999997</v>
      </c>
    </row>
    <row r="419" spans="1:6" x14ac:dyDescent="0.2">
      <c r="A419" s="1">
        <v>2001</v>
      </c>
      <c r="B419" s="1" t="s">
        <v>22</v>
      </c>
      <c r="C419" s="81">
        <v>20.2</v>
      </c>
      <c r="D419" s="81">
        <v>47.2</v>
      </c>
      <c r="E419" s="81">
        <v>37.700000000000003</v>
      </c>
      <c r="F419" s="81">
        <v>35.1</v>
      </c>
    </row>
    <row r="420" spans="1:6" x14ac:dyDescent="0.2">
      <c r="A420" s="1">
        <v>2002</v>
      </c>
      <c r="B420" s="1" t="s">
        <v>22</v>
      </c>
      <c r="C420" s="81">
        <v>22.6</v>
      </c>
      <c r="D420" s="81">
        <v>49.2</v>
      </c>
      <c r="E420" s="81">
        <v>50.2</v>
      </c>
      <c r="F420" s="81">
        <v>40.700000000000003</v>
      </c>
    </row>
    <row r="421" spans="1:6" x14ac:dyDescent="0.2">
      <c r="A421" s="1">
        <v>2003</v>
      </c>
      <c r="B421" s="1" t="s">
        <v>22</v>
      </c>
      <c r="C421" s="81">
        <v>22.4</v>
      </c>
      <c r="D421" s="81">
        <v>49</v>
      </c>
      <c r="E421" s="81">
        <v>50.2</v>
      </c>
      <c r="F421" s="81">
        <v>40.6</v>
      </c>
    </row>
    <row r="422" spans="1:6" x14ac:dyDescent="0.2">
      <c r="A422" s="1">
        <v>2004</v>
      </c>
      <c r="B422" s="1" t="s">
        <v>22</v>
      </c>
      <c r="C422" s="81">
        <v>22.5</v>
      </c>
      <c r="D422" s="81">
        <v>54.2</v>
      </c>
      <c r="E422" s="81">
        <v>50.3</v>
      </c>
      <c r="F422" s="81">
        <v>42.3</v>
      </c>
    </row>
    <row r="423" spans="1:6" x14ac:dyDescent="0.2">
      <c r="A423" s="1">
        <v>2005</v>
      </c>
      <c r="B423" s="1" t="s">
        <v>22</v>
      </c>
      <c r="C423" s="81">
        <v>24.9</v>
      </c>
      <c r="D423" s="81">
        <v>56.4</v>
      </c>
      <c r="E423" s="81">
        <v>50.3</v>
      </c>
      <c r="F423" s="81">
        <v>43.8</v>
      </c>
    </row>
    <row r="424" spans="1:6" x14ac:dyDescent="0.2">
      <c r="A424" s="1">
        <v>2006</v>
      </c>
      <c r="B424" s="1" t="s">
        <v>22</v>
      </c>
      <c r="C424" s="81">
        <v>25.1</v>
      </c>
      <c r="D424" s="81">
        <v>58.6</v>
      </c>
      <c r="E424" s="81">
        <v>50.3</v>
      </c>
      <c r="F424" s="81">
        <v>44.7</v>
      </c>
    </row>
    <row r="425" spans="1:6" x14ac:dyDescent="0.2">
      <c r="A425" s="1">
        <v>2007</v>
      </c>
      <c r="B425" s="1" t="s">
        <v>22</v>
      </c>
      <c r="C425" s="81">
        <v>26.4</v>
      </c>
      <c r="D425" s="81">
        <v>61.3</v>
      </c>
      <c r="E425" s="81">
        <v>50.4</v>
      </c>
      <c r="F425" s="81">
        <v>46.1</v>
      </c>
    </row>
    <row r="426" spans="1:6" x14ac:dyDescent="0.2">
      <c r="A426" s="1">
        <v>2008</v>
      </c>
      <c r="B426" s="1" t="s">
        <v>22</v>
      </c>
      <c r="C426" s="81">
        <v>40.700000000000003</v>
      </c>
      <c r="D426" s="81">
        <v>61.5</v>
      </c>
      <c r="E426" s="81">
        <v>50.3</v>
      </c>
      <c r="F426" s="81">
        <v>50.8</v>
      </c>
    </row>
    <row r="427" spans="1:6" x14ac:dyDescent="0.2">
      <c r="A427" s="1">
        <v>2009</v>
      </c>
      <c r="B427" s="1" t="s">
        <v>22</v>
      </c>
      <c r="C427" s="81">
        <v>35</v>
      </c>
      <c r="D427" s="81">
        <v>62.3</v>
      </c>
      <c r="E427" s="81">
        <v>50.4</v>
      </c>
      <c r="F427" s="81">
        <v>49.2</v>
      </c>
    </row>
    <row r="428" spans="1:6" x14ac:dyDescent="0.2">
      <c r="A428" s="1">
        <v>2010</v>
      </c>
      <c r="B428" s="1" t="s">
        <v>22</v>
      </c>
      <c r="C428" s="81">
        <v>25.1</v>
      </c>
      <c r="D428" s="81">
        <v>63.7</v>
      </c>
      <c r="E428" s="81">
        <v>50.4</v>
      </c>
      <c r="F428" s="81">
        <v>46.4</v>
      </c>
    </row>
    <row r="429" spans="1:6" x14ac:dyDescent="0.2">
      <c r="A429" s="1">
        <v>2011</v>
      </c>
      <c r="B429" s="1" t="s">
        <v>22</v>
      </c>
      <c r="C429" s="81">
        <v>25.3</v>
      </c>
      <c r="D429" s="81">
        <v>68.7</v>
      </c>
      <c r="E429" s="81">
        <v>50.4</v>
      </c>
      <c r="F429" s="81">
        <v>48.1</v>
      </c>
    </row>
    <row r="430" spans="1:6" x14ac:dyDescent="0.2">
      <c r="A430" s="1">
        <v>2012</v>
      </c>
      <c r="B430" s="1" t="s">
        <v>22</v>
      </c>
      <c r="C430" s="81">
        <v>24.1</v>
      </c>
      <c r="D430" s="81">
        <v>70.2</v>
      </c>
      <c r="E430" s="81">
        <v>50.5</v>
      </c>
      <c r="F430" s="81">
        <v>48.3</v>
      </c>
    </row>
    <row r="431" spans="1:6" x14ac:dyDescent="0.2">
      <c r="A431" s="1">
        <v>2013</v>
      </c>
      <c r="B431" s="1" t="s">
        <v>22</v>
      </c>
      <c r="C431" s="81">
        <v>26.5</v>
      </c>
      <c r="D431" s="81">
        <v>67.2</v>
      </c>
      <c r="E431" s="81">
        <v>50.5</v>
      </c>
      <c r="F431" s="81">
        <v>48.1</v>
      </c>
    </row>
    <row r="432" spans="1:6" x14ac:dyDescent="0.2">
      <c r="A432" s="1">
        <v>2014</v>
      </c>
      <c r="B432" s="1" t="s">
        <v>22</v>
      </c>
      <c r="C432" s="81">
        <v>26.2</v>
      </c>
      <c r="D432" s="81">
        <v>68</v>
      </c>
      <c r="E432" s="81">
        <v>50.5</v>
      </c>
      <c r="F432" s="81">
        <v>48.2</v>
      </c>
    </row>
    <row r="433" spans="1:7" x14ac:dyDescent="0.2">
      <c r="A433" s="1">
        <v>2015</v>
      </c>
      <c r="B433" s="1" t="s">
        <v>22</v>
      </c>
      <c r="C433" s="81">
        <v>26.3</v>
      </c>
      <c r="D433" s="81">
        <v>68.2</v>
      </c>
      <c r="E433" s="81">
        <v>38.1</v>
      </c>
      <c r="F433" s="81">
        <v>44.2</v>
      </c>
    </row>
    <row r="434" spans="1:7" x14ac:dyDescent="0.2">
      <c r="A434" s="1">
        <v>1980</v>
      </c>
      <c r="B434" s="1" t="s">
        <v>23</v>
      </c>
      <c r="C434" s="81"/>
      <c r="D434" s="81"/>
      <c r="E434" s="81"/>
      <c r="F434" s="81"/>
      <c r="G434" s="79"/>
    </row>
    <row r="435" spans="1:7" x14ac:dyDescent="0.2">
      <c r="A435" s="1">
        <v>1981</v>
      </c>
      <c r="B435" s="1" t="s">
        <v>23</v>
      </c>
      <c r="C435" s="81"/>
      <c r="D435" s="81"/>
      <c r="E435" s="81"/>
      <c r="F435" s="81"/>
    </row>
    <row r="436" spans="1:7" x14ac:dyDescent="0.2">
      <c r="A436" s="1">
        <v>1982</v>
      </c>
      <c r="B436" s="1" t="s">
        <v>23</v>
      </c>
      <c r="C436" s="81"/>
      <c r="D436" s="81"/>
      <c r="E436" s="81"/>
      <c r="F436" s="81"/>
    </row>
    <row r="437" spans="1:7" x14ac:dyDescent="0.2">
      <c r="A437" s="1">
        <v>1983</v>
      </c>
      <c r="B437" s="1" t="s">
        <v>23</v>
      </c>
      <c r="C437" s="81"/>
      <c r="D437" s="81"/>
      <c r="E437" s="81"/>
      <c r="F437" s="81"/>
    </row>
    <row r="438" spans="1:7" x14ac:dyDescent="0.2">
      <c r="A438" s="1">
        <v>1984</v>
      </c>
      <c r="B438" s="1" t="s">
        <v>23</v>
      </c>
      <c r="C438" s="81"/>
      <c r="D438" s="81"/>
      <c r="E438" s="81"/>
      <c r="F438" s="81"/>
    </row>
    <row r="439" spans="1:7" x14ac:dyDescent="0.2">
      <c r="A439" s="1">
        <v>1985</v>
      </c>
      <c r="B439" s="1" t="s">
        <v>23</v>
      </c>
      <c r="C439" s="81"/>
      <c r="D439" s="81"/>
      <c r="E439" s="81"/>
      <c r="F439" s="81"/>
    </row>
    <row r="440" spans="1:7" x14ac:dyDescent="0.2">
      <c r="A440" s="1">
        <v>1986</v>
      </c>
      <c r="B440" s="1" t="s">
        <v>23</v>
      </c>
      <c r="C440" s="81"/>
      <c r="D440" s="81"/>
      <c r="E440" s="81"/>
      <c r="F440" s="81"/>
    </row>
    <row r="441" spans="1:7" x14ac:dyDescent="0.2">
      <c r="A441" s="1">
        <v>1987</v>
      </c>
      <c r="B441" s="1" t="s">
        <v>23</v>
      </c>
      <c r="C441" s="81"/>
      <c r="D441" s="81"/>
      <c r="E441" s="81"/>
      <c r="F441" s="81"/>
    </row>
    <row r="442" spans="1:7" x14ac:dyDescent="0.2">
      <c r="A442" s="1">
        <v>1988</v>
      </c>
      <c r="B442" s="1" t="s">
        <v>23</v>
      </c>
      <c r="C442" s="81"/>
      <c r="D442" s="81"/>
      <c r="E442" s="81"/>
      <c r="F442" s="81"/>
    </row>
    <row r="443" spans="1:7" x14ac:dyDescent="0.2">
      <c r="A443" s="1">
        <v>1989</v>
      </c>
      <c r="B443" s="1" t="s">
        <v>23</v>
      </c>
      <c r="C443" s="81">
        <v>6.9</v>
      </c>
      <c r="D443" s="81">
        <v>14.3</v>
      </c>
      <c r="E443" s="81">
        <v>0.1</v>
      </c>
      <c r="F443" s="81">
        <v>7.1</v>
      </c>
      <c r="G443" s="80"/>
    </row>
    <row r="444" spans="1:7" x14ac:dyDescent="0.2">
      <c r="A444" s="1">
        <v>1990</v>
      </c>
      <c r="B444" s="1" t="s">
        <v>23</v>
      </c>
      <c r="C444" s="81">
        <v>6.6</v>
      </c>
      <c r="D444" s="81">
        <v>42.49</v>
      </c>
      <c r="E444" s="81">
        <v>0.1</v>
      </c>
      <c r="F444" s="81">
        <v>16.399999999999999</v>
      </c>
    </row>
    <row r="445" spans="1:7" x14ac:dyDescent="0.2">
      <c r="A445" s="1">
        <v>1991</v>
      </c>
      <c r="B445" s="1" t="s">
        <v>23</v>
      </c>
      <c r="C445" s="81">
        <v>5.0999999999999996</v>
      </c>
      <c r="D445" s="81">
        <v>55.76</v>
      </c>
      <c r="E445" s="81">
        <v>0.1</v>
      </c>
      <c r="F445" s="81">
        <v>20.3</v>
      </c>
    </row>
    <row r="446" spans="1:7" x14ac:dyDescent="0.2">
      <c r="A446" s="1">
        <v>1992</v>
      </c>
      <c r="B446" s="1" t="s">
        <v>23</v>
      </c>
      <c r="C446" s="81">
        <v>5.5</v>
      </c>
      <c r="D446" s="81">
        <v>55.76</v>
      </c>
      <c r="E446" s="81">
        <v>5.3</v>
      </c>
      <c r="F446" s="81">
        <v>22.2</v>
      </c>
    </row>
    <row r="447" spans="1:7" x14ac:dyDescent="0.2">
      <c r="A447" s="1">
        <v>1993</v>
      </c>
      <c r="B447" s="1" t="s">
        <v>23</v>
      </c>
      <c r="C447" s="81">
        <v>8.1999999999999993</v>
      </c>
      <c r="D447" s="81">
        <v>55.76</v>
      </c>
      <c r="E447" s="81">
        <v>11.3</v>
      </c>
      <c r="F447" s="81">
        <v>25.1</v>
      </c>
    </row>
    <row r="448" spans="1:7" x14ac:dyDescent="0.2">
      <c r="A448" s="1">
        <v>1994</v>
      </c>
      <c r="B448" s="1" t="s">
        <v>23</v>
      </c>
      <c r="C448" s="81">
        <v>6.2</v>
      </c>
      <c r="D448" s="81">
        <v>59.97</v>
      </c>
      <c r="E448" s="81">
        <v>11.3</v>
      </c>
      <c r="F448" s="81">
        <v>25.8</v>
      </c>
    </row>
    <row r="449" spans="1:6" x14ac:dyDescent="0.2">
      <c r="A449" s="1">
        <v>1995</v>
      </c>
      <c r="B449" s="1" t="s">
        <v>23</v>
      </c>
      <c r="C449" s="81">
        <v>6.3</v>
      </c>
      <c r="D449" s="81">
        <v>62.59</v>
      </c>
      <c r="E449" s="81">
        <v>11.6</v>
      </c>
      <c r="F449" s="81">
        <v>26.8</v>
      </c>
    </row>
    <row r="450" spans="1:6" x14ac:dyDescent="0.2">
      <c r="A450" s="1">
        <v>1996</v>
      </c>
      <c r="B450" s="1" t="s">
        <v>23</v>
      </c>
      <c r="C450" s="81">
        <v>6.5</v>
      </c>
      <c r="D450" s="81">
        <v>67.48</v>
      </c>
      <c r="E450" s="81">
        <v>20.8</v>
      </c>
      <c r="F450" s="81">
        <v>31.6</v>
      </c>
    </row>
    <row r="451" spans="1:6" x14ac:dyDescent="0.2">
      <c r="A451" s="1">
        <v>1997</v>
      </c>
      <c r="B451" s="1" t="s">
        <v>23</v>
      </c>
      <c r="C451" s="81">
        <v>6.5</v>
      </c>
      <c r="D451" s="81">
        <v>67.47</v>
      </c>
      <c r="E451" s="81">
        <v>21</v>
      </c>
      <c r="F451" s="81">
        <v>31.6</v>
      </c>
    </row>
    <row r="452" spans="1:6" x14ac:dyDescent="0.2">
      <c r="A452" s="1">
        <v>1998</v>
      </c>
      <c r="B452" s="1" t="s">
        <v>23</v>
      </c>
      <c r="C452" s="81">
        <v>9.6</v>
      </c>
      <c r="D452" s="81">
        <v>67.41</v>
      </c>
      <c r="E452" s="81">
        <v>21.4</v>
      </c>
      <c r="F452" s="81">
        <v>32.799999999999997</v>
      </c>
    </row>
    <row r="453" spans="1:6" x14ac:dyDescent="0.2">
      <c r="A453" s="1">
        <v>1999</v>
      </c>
      <c r="B453" s="1" t="s">
        <v>23</v>
      </c>
      <c r="C453" s="81">
        <v>10.5</v>
      </c>
      <c r="D453" s="81">
        <v>71.349999999999994</v>
      </c>
      <c r="E453" s="81">
        <v>21.9</v>
      </c>
      <c r="F453" s="81">
        <v>34.6</v>
      </c>
    </row>
    <row r="454" spans="1:6" x14ac:dyDescent="0.2">
      <c r="A454" s="1">
        <v>2000</v>
      </c>
      <c r="B454" s="1" t="s">
        <v>23</v>
      </c>
      <c r="C454" s="81">
        <v>11.1</v>
      </c>
      <c r="D454" s="81">
        <v>71.989999999999995</v>
      </c>
      <c r="E454" s="81">
        <v>22.4</v>
      </c>
      <c r="F454" s="81">
        <v>35.1</v>
      </c>
    </row>
    <row r="455" spans="1:6" x14ac:dyDescent="0.2">
      <c r="A455" s="1">
        <v>2001</v>
      </c>
      <c r="B455" s="1" t="s">
        <v>23</v>
      </c>
      <c r="C455" s="81">
        <v>12</v>
      </c>
      <c r="D455" s="81">
        <v>72.709999999999994</v>
      </c>
      <c r="E455" s="81">
        <v>34.5</v>
      </c>
      <c r="F455" s="81">
        <v>39.799999999999997</v>
      </c>
    </row>
    <row r="456" spans="1:6" x14ac:dyDescent="0.2">
      <c r="A456" s="1">
        <v>2002</v>
      </c>
      <c r="B456" s="1" t="s">
        <v>23</v>
      </c>
      <c r="C456" s="81">
        <v>12.7</v>
      </c>
      <c r="D456" s="81">
        <v>73.13</v>
      </c>
      <c r="E456" s="81">
        <v>36.1</v>
      </c>
      <c r="F456" s="81">
        <v>40.6</v>
      </c>
    </row>
    <row r="457" spans="1:6" x14ac:dyDescent="0.2">
      <c r="A457" s="1">
        <v>2003</v>
      </c>
      <c r="B457" s="1" t="s">
        <v>23</v>
      </c>
      <c r="C457" s="81">
        <v>14.4</v>
      </c>
      <c r="D457" s="81">
        <v>73.69</v>
      </c>
      <c r="E457" s="81">
        <v>37.9</v>
      </c>
      <c r="F457" s="81">
        <v>42</v>
      </c>
    </row>
    <row r="458" spans="1:6" x14ac:dyDescent="0.2">
      <c r="A458" s="1">
        <v>2004</v>
      </c>
      <c r="B458" s="1" t="s">
        <v>23</v>
      </c>
      <c r="C458" s="81">
        <v>14.4</v>
      </c>
      <c r="D458" s="81">
        <v>73.849999999999994</v>
      </c>
      <c r="E458" s="81">
        <v>39.700000000000003</v>
      </c>
      <c r="F458" s="81">
        <v>42.7</v>
      </c>
    </row>
    <row r="459" spans="1:6" x14ac:dyDescent="0.2">
      <c r="A459" s="1">
        <v>2005</v>
      </c>
      <c r="B459" s="1" t="s">
        <v>23</v>
      </c>
      <c r="C459" s="81">
        <v>15.1</v>
      </c>
      <c r="D459" s="81">
        <v>74.040000000000006</v>
      </c>
      <c r="E459" s="81">
        <v>42.9</v>
      </c>
      <c r="F459" s="81">
        <v>44</v>
      </c>
    </row>
    <row r="460" spans="1:6" x14ac:dyDescent="0.2">
      <c r="A460" s="1">
        <v>2006</v>
      </c>
      <c r="B460" s="1" t="s">
        <v>23</v>
      </c>
      <c r="C460" s="81">
        <v>15.3</v>
      </c>
      <c r="D460" s="81">
        <v>73.73</v>
      </c>
      <c r="E460" s="81">
        <v>43.5</v>
      </c>
      <c r="F460" s="81">
        <v>44.2</v>
      </c>
    </row>
    <row r="461" spans="1:6" x14ac:dyDescent="0.2">
      <c r="A461" s="1">
        <v>2007</v>
      </c>
      <c r="B461" s="1" t="s">
        <v>23</v>
      </c>
      <c r="C461" s="81">
        <v>21.1</v>
      </c>
      <c r="D461" s="81">
        <v>72.290000000000006</v>
      </c>
      <c r="E461" s="81">
        <v>44.1</v>
      </c>
      <c r="F461" s="81">
        <v>45.8</v>
      </c>
    </row>
    <row r="462" spans="1:6" x14ac:dyDescent="0.2">
      <c r="A462" s="1">
        <v>2008</v>
      </c>
      <c r="B462" s="1" t="s">
        <v>23</v>
      </c>
      <c r="C462" s="81">
        <v>21.3</v>
      </c>
      <c r="D462" s="81">
        <v>72.599999999999994</v>
      </c>
      <c r="E462" s="81">
        <v>43.1</v>
      </c>
      <c r="F462" s="81">
        <v>45.7</v>
      </c>
    </row>
    <row r="463" spans="1:6" x14ac:dyDescent="0.2">
      <c r="A463" s="1">
        <v>2009</v>
      </c>
      <c r="B463" s="1" t="s">
        <v>23</v>
      </c>
      <c r="C463" s="81">
        <v>21.3</v>
      </c>
      <c r="D463" s="81">
        <v>73.27</v>
      </c>
      <c r="E463" s="81">
        <v>50.9</v>
      </c>
      <c r="F463" s="81">
        <v>48.5</v>
      </c>
    </row>
    <row r="464" spans="1:6" x14ac:dyDescent="0.2">
      <c r="A464" s="1">
        <v>2010</v>
      </c>
      <c r="B464" s="1" t="s">
        <v>23</v>
      </c>
      <c r="C464" s="81">
        <v>21.9</v>
      </c>
      <c r="D464" s="81">
        <v>74.650000000000006</v>
      </c>
      <c r="E464" s="81">
        <v>50.8</v>
      </c>
      <c r="F464" s="81">
        <v>49.1</v>
      </c>
    </row>
    <row r="465" spans="1:7" x14ac:dyDescent="0.2">
      <c r="A465" s="1">
        <v>2011</v>
      </c>
      <c r="B465" s="1" t="s">
        <v>23</v>
      </c>
      <c r="C465" s="81">
        <v>21.5</v>
      </c>
      <c r="D465" s="81">
        <v>75.569999999999993</v>
      </c>
      <c r="E465" s="81">
        <v>50.7</v>
      </c>
      <c r="F465" s="81">
        <v>49.3</v>
      </c>
    </row>
    <row r="466" spans="1:7" x14ac:dyDescent="0.2">
      <c r="A466" s="1">
        <v>2012</v>
      </c>
      <c r="B466" s="1" t="s">
        <v>23</v>
      </c>
      <c r="C466" s="81">
        <v>20.9</v>
      </c>
      <c r="D466" s="81">
        <v>75.86</v>
      </c>
      <c r="E466" s="81">
        <v>50.8</v>
      </c>
      <c r="F466" s="81">
        <v>49.2</v>
      </c>
    </row>
    <row r="467" spans="1:7" x14ac:dyDescent="0.2">
      <c r="A467" s="1">
        <v>2013</v>
      </c>
      <c r="B467" s="1" t="s">
        <v>23</v>
      </c>
      <c r="C467" s="81">
        <v>20.7</v>
      </c>
      <c r="D467" s="81">
        <v>76.94</v>
      </c>
      <c r="E467" s="81">
        <v>50.8</v>
      </c>
      <c r="F467" s="81">
        <v>49.5</v>
      </c>
    </row>
    <row r="468" spans="1:7" x14ac:dyDescent="0.2">
      <c r="A468" s="1">
        <v>2014</v>
      </c>
      <c r="B468" s="1" t="s">
        <v>23</v>
      </c>
      <c r="C468" s="81">
        <v>20.2</v>
      </c>
      <c r="D468" s="81">
        <v>76.77</v>
      </c>
      <c r="E468" s="81">
        <v>50.7</v>
      </c>
      <c r="F468" s="81">
        <v>49.2</v>
      </c>
    </row>
    <row r="469" spans="1:7" x14ac:dyDescent="0.2">
      <c r="A469" s="1">
        <v>2015</v>
      </c>
      <c r="B469" s="1" t="s">
        <v>23</v>
      </c>
      <c r="C469" s="81">
        <v>21</v>
      </c>
      <c r="D469" s="81">
        <v>76.72</v>
      </c>
      <c r="E469" s="81">
        <v>50.7</v>
      </c>
      <c r="F469" s="81">
        <v>49.5</v>
      </c>
    </row>
    <row r="470" spans="1:7" x14ac:dyDescent="0.2">
      <c r="A470" s="1">
        <v>1980</v>
      </c>
      <c r="B470" s="1" t="s">
        <v>24</v>
      </c>
      <c r="C470" s="81">
        <v>7.4</v>
      </c>
      <c r="D470" s="81">
        <v>34.299999999999997</v>
      </c>
      <c r="E470" s="81">
        <v>0</v>
      </c>
      <c r="F470" s="81">
        <v>13.9</v>
      </c>
      <c r="G470" s="79"/>
    </row>
    <row r="471" spans="1:7" x14ac:dyDescent="0.2">
      <c r="A471" s="1">
        <v>1981</v>
      </c>
      <c r="B471" s="1" t="s">
        <v>24</v>
      </c>
      <c r="C471" s="81">
        <v>7.2</v>
      </c>
      <c r="D471" s="81"/>
      <c r="E471" s="81">
        <v>0</v>
      </c>
      <c r="F471" s="81">
        <v>3.6</v>
      </c>
    </row>
    <row r="472" spans="1:7" x14ac:dyDescent="0.2">
      <c r="A472" s="1">
        <v>1982</v>
      </c>
      <c r="B472" s="1" t="s">
        <v>24</v>
      </c>
      <c r="C472" s="81">
        <v>7.4</v>
      </c>
      <c r="D472" s="81"/>
      <c r="E472" s="81">
        <v>0.1</v>
      </c>
      <c r="F472" s="81">
        <v>3.7</v>
      </c>
    </row>
    <row r="473" spans="1:7" x14ac:dyDescent="0.2">
      <c r="A473" s="1">
        <v>1983</v>
      </c>
      <c r="B473" s="1" t="s">
        <v>24</v>
      </c>
      <c r="C473" s="81">
        <v>7.8</v>
      </c>
      <c r="D473" s="81">
        <v>24.1</v>
      </c>
      <c r="E473" s="81">
        <v>8.4</v>
      </c>
      <c r="F473" s="81">
        <v>13.4</v>
      </c>
    </row>
    <row r="474" spans="1:7" x14ac:dyDescent="0.2">
      <c r="A474" s="1">
        <v>1984</v>
      </c>
      <c r="B474" s="1" t="s">
        <v>24</v>
      </c>
      <c r="C474" s="81">
        <v>9.4</v>
      </c>
      <c r="D474" s="81"/>
      <c r="E474" s="81">
        <v>8.4</v>
      </c>
      <c r="F474" s="81">
        <v>8.9</v>
      </c>
    </row>
    <row r="475" spans="1:7" x14ac:dyDescent="0.2">
      <c r="A475" s="1">
        <v>1985</v>
      </c>
      <c r="B475" s="1" t="s">
        <v>24</v>
      </c>
      <c r="C475" s="81">
        <v>9.8000000000000007</v>
      </c>
      <c r="D475" s="81">
        <v>21</v>
      </c>
      <c r="E475" s="81">
        <v>8.4</v>
      </c>
      <c r="F475" s="81">
        <v>13</v>
      </c>
    </row>
    <row r="476" spans="1:7" x14ac:dyDescent="0.2">
      <c r="A476" s="1">
        <v>1986</v>
      </c>
      <c r="B476" s="1" t="s">
        <v>24</v>
      </c>
      <c r="C476" s="81">
        <v>10.8</v>
      </c>
      <c r="D476" s="81"/>
      <c r="E476" s="81">
        <v>8.4</v>
      </c>
      <c r="F476" s="81">
        <v>9.6</v>
      </c>
    </row>
    <row r="477" spans="1:7" x14ac:dyDescent="0.2">
      <c r="A477" s="1">
        <v>1987</v>
      </c>
      <c r="B477" s="1" t="s">
        <v>24</v>
      </c>
      <c r="C477" s="81">
        <v>10.4</v>
      </c>
      <c r="D477" s="81"/>
      <c r="E477" s="81">
        <v>8.4</v>
      </c>
      <c r="F477" s="81">
        <v>9.4</v>
      </c>
    </row>
    <row r="478" spans="1:7" x14ac:dyDescent="0.2">
      <c r="A478" s="1">
        <v>1988</v>
      </c>
      <c r="B478" s="1" t="s">
        <v>24</v>
      </c>
      <c r="C478" s="81">
        <v>11.4</v>
      </c>
      <c r="D478" s="81"/>
      <c r="E478" s="81">
        <v>8.4</v>
      </c>
      <c r="F478" s="81">
        <v>9.9</v>
      </c>
    </row>
    <row r="479" spans="1:7" x14ac:dyDescent="0.2">
      <c r="A479" s="1">
        <v>1989</v>
      </c>
      <c r="B479" s="1" t="s">
        <v>24</v>
      </c>
      <c r="C479" s="81">
        <v>11.7</v>
      </c>
      <c r="D479" s="81">
        <v>12.6</v>
      </c>
      <c r="E479" s="81">
        <v>8.4</v>
      </c>
      <c r="F479" s="81">
        <v>10.9</v>
      </c>
    </row>
    <row r="480" spans="1:7" x14ac:dyDescent="0.2">
      <c r="A480" s="1">
        <v>1990</v>
      </c>
      <c r="B480" s="1" t="s">
        <v>24</v>
      </c>
      <c r="C480" s="81">
        <v>18.3</v>
      </c>
      <c r="D480" s="81"/>
      <c r="E480" s="81">
        <v>8.4</v>
      </c>
      <c r="F480" s="81">
        <v>13.4</v>
      </c>
    </row>
    <row r="481" spans="1:6" x14ac:dyDescent="0.2">
      <c r="A481" s="1">
        <v>1991</v>
      </c>
      <c r="B481" s="1" t="s">
        <v>24</v>
      </c>
      <c r="C481" s="81">
        <v>19.600000000000001</v>
      </c>
      <c r="D481" s="81">
        <v>17</v>
      </c>
      <c r="E481" s="81">
        <v>8.4</v>
      </c>
      <c r="F481" s="81">
        <v>15</v>
      </c>
    </row>
    <row r="482" spans="1:6" x14ac:dyDescent="0.2">
      <c r="A482" s="1">
        <v>1992</v>
      </c>
      <c r="B482" s="1" t="s">
        <v>24</v>
      </c>
      <c r="C482" s="81">
        <v>21.3</v>
      </c>
      <c r="D482" s="81">
        <v>11.2</v>
      </c>
      <c r="E482" s="81">
        <v>17.7</v>
      </c>
      <c r="F482" s="81">
        <v>16.7</v>
      </c>
    </row>
    <row r="483" spans="1:6" x14ac:dyDescent="0.2">
      <c r="A483" s="1">
        <v>1993</v>
      </c>
      <c r="B483" s="1" t="s">
        <v>24</v>
      </c>
      <c r="C483" s="81">
        <v>22.4</v>
      </c>
      <c r="D483" s="81">
        <v>30.3</v>
      </c>
      <c r="E483" s="81">
        <v>17.5</v>
      </c>
      <c r="F483" s="81">
        <v>23.4</v>
      </c>
    </row>
    <row r="484" spans="1:6" x14ac:dyDescent="0.2">
      <c r="A484" s="1">
        <v>1994</v>
      </c>
      <c r="B484" s="1" t="s">
        <v>24</v>
      </c>
      <c r="C484" s="81">
        <v>21.7</v>
      </c>
      <c r="D484" s="81">
        <v>11.3</v>
      </c>
      <c r="E484" s="81">
        <v>26.9</v>
      </c>
      <c r="F484" s="81">
        <v>20</v>
      </c>
    </row>
    <row r="485" spans="1:6" x14ac:dyDescent="0.2">
      <c r="A485" s="1">
        <v>1995</v>
      </c>
      <c r="B485" s="1" t="s">
        <v>24</v>
      </c>
      <c r="C485" s="81">
        <v>22.2</v>
      </c>
      <c r="D485" s="81">
        <v>11.4</v>
      </c>
      <c r="E485" s="81">
        <v>26.8</v>
      </c>
      <c r="F485" s="81">
        <v>20.100000000000001</v>
      </c>
    </row>
    <row r="486" spans="1:6" x14ac:dyDescent="0.2">
      <c r="A486" s="1">
        <v>1996</v>
      </c>
      <c r="B486" s="1" t="s">
        <v>24</v>
      </c>
      <c r="C486" s="81">
        <v>22.5</v>
      </c>
      <c r="D486" s="81">
        <v>11.5</v>
      </c>
      <c r="E486" s="81">
        <v>27.1</v>
      </c>
      <c r="F486" s="81">
        <v>20.399999999999999</v>
      </c>
    </row>
    <row r="487" spans="1:6" x14ac:dyDescent="0.2">
      <c r="A487" s="1">
        <v>1997</v>
      </c>
      <c r="B487" s="1" t="s">
        <v>24</v>
      </c>
      <c r="C487" s="81">
        <v>23.7</v>
      </c>
      <c r="D487" s="81">
        <v>11</v>
      </c>
      <c r="E487" s="81">
        <v>27.6</v>
      </c>
      <c r="F487" s="81">
        <v>20.8</v>
      </c>
    </row>
    <row r="488" spans="1:6" x14ac:dyDescent="0.2">
      <c r="A488" s="1">
        <v>1998</v>
      </c>
      <c r="B488" s="1" t="s">
        <v>24</v>
      </c>
      <c r="C488" s="81">
        <v>18.399999999999999</v>
      </c>
      <c r="D488" s="81">
        <v>29.1</v>
      </c>
      <c r="E488" s="81">
        <v>27.7</v>
      </c>
      <c r="F488" s="81">
        <v>25.1</v>
      </c>
    </row>
    <row r="489" spans="1:6" x14ac:dyDescent="0.2">
      <c r="A489" s="1">
        <v>1999</v>
      </c>
      <c r="B489" s="1" t="s">
        <v>24</v>
      </c>
      <c r="C489" s="81">
        <v>19.100000000000001</v>
      </c>
      <c r="D489" s="81">
        <v>17.899999999999999</v>
      </c>
      <c r="E489" s="81">
        <v>28.2</v>
      </c>
      <c r="F489" s="81">
        <v>21.8</v>
      </c>
    </row>
    <row r="490" spans="1:6" x14ac:dyDescent="0.2">
      <c r="A490" s="1">
        <v>2000</v>
      </c>
      <c r="B490" s="1" t="s">
        <v>24</v>
      </c>
      <c r="C490" s="81">
        <v>20.5</v>
      </c>
      <c r="D490" s="81">
        <v>27.3</v>
      </c>
      <c r="E490" s="81">
        <v>29</v>
      </c>
      <c r="F490" s="81">
        <v>25.6</v>
      </c>
    </row>
    <row r="491" spans="1:6" x14ac:dyDescent="0.2">
      <c r="A491" s="1">
        <v>2001</v>
      </c>
      <c r="B491" s="1" t="s">
        <v>24</v>
      </c>
      <c r="C491" s="81">
        <v>21.1</v>
      </c>
      <c r="D491" s="81">
        <v>32.6</v>
      </c>
      <c r="E491" s="81">
        <v>30.4</v>
      </c>
      <c r="F491" s="81">
        <v>28</v>
      </c>
    </row>
    <row r="492" spans="1:6" x14ac:dyDescent="0.2">
      <c r="A492" s="1">
        <v>2002</v>
      </c>
      <c r="B492" s="1" t="s">
        <v>24</v>
      </c>
      <c r="C492" s="81">
        <v>22.6</v>
      </c>
      <c r="D492" s="81">
        <v>36.9</v>
      </c>
      <c r="E492" s="81">
        <v>31.3</v>
      </c>
      <c r="F492" s="81">
        <v>30.3</v>
      </c>
    </row>
    <row r="493" spans="1:6" x14ac:dyDescent="0.2">
      <c r="A493" s="1">
        <v>2003</v>
      </c>
      <c r="B493" s="1" t="s">
        <v>24</v>
      </c>
      <c r="C493" s="81">
        <v>23.8</v>
      </c>
      <c r="D493" s="81">
        <v>46.1</v>
      </c>
      <c r="E493" s="81">
        <v>33.9</v>
      </c>
      <c r="F493" s="81">
        <v>34.6</v>
      </c>
    </row>
    <row r="494" spans="1:6" x14ac:dyDescent="0.2">
      <c r="A494" s="1">
        <v>2004</v>
      </c>
      <c r="B494" s="1" t="s">
        <v>24</v>
      </c>
      <c r="C494" s="81">
        <v>23.2</v>
      </c>
      <c r="D494" s="81">
        <v>47.5</v>
      </c>
      <c r="E494" s="81">
        <v>33.4</v>
      </c>
      <c r="F494" s="81">
        <v>34.700000000000003</v>
      </c>
    </row>
    <row r="495" spans="1:6" x14ac:dyDescent="0.2">
      <c r="A495" s="1">
        <v>2005</v>
      </c>
      <c r="B495" s="1" t="s">
        <v>24</v>
      </c>
      <c r="C495" s="81">
        <v>26.8</v>
      </c>
      <c r="D495" s="81">
        <v>47.5</v>
      </c>
      <c r="E495" s="81">
        <v>38.700000000000003</v>
      </c>
      <c r="F495" s="81">
        <v>37.700000000000003</v>
      </c>
    </row>
    <row r="496" spans="1:6" x14ac:dyDescent="0.2">
      <c r="A496" s="1">
        <v>2006</v>
      </c>
      <c r="B496" s="1" t="s">
        <v>24</v>
      </c>
      <c r="C496" s="81">
        <v>30.8</v>
      </c>
      <c r="D496" s="81">
        <v>33.6</v>
      </c>
      <c r="E496" s="81">
        <v>40</v>
      </c>
      <c r="F496" s="81">
        <v>34.799999999999997</v>
      </c>
    </row>
    <row r="497" spans="1:7" x14ac:dyDescent="0.2">
      <c r="A497" s="1">
        <v>2007</v>
      </c>
      <c r="B497" s="1" t="s">
        <v>24</v>
      </c>
      <c r="C497" s="81">
        <v>31.5</v>
      </c>
      <c r="D497" s="81">
        <v>34.6</v>
      </c>
      <c r="E497" s="81">
        <v>46.7</v>
      </c>
      <c r="F497" s="81">
        <v>37.6</v>
      </c>
    </row>
    <row r="498" spans="1:7" x14ac:dyDescent="0.2">
      <c r="A498" s="1">
        <v>2008</v>
      </c>
      <c r="B498" s="1" t="s">
        <v>24</v>
      </c>
      <c r="C498" s="81">
        <v>30.9</v>
      </c>
      <c r="D498" s="81">
        <v>53</v>
      </c>
      <c r="E498" s="81">
        <v>18.100000000000001</v>
      </c>
      <c r="F498" s="81">
        <v>34</v>
      </c>
    </row>
    <row r="499" spans="1:7" x14ac:dyDescent="0.2">
      <c r="A499" s="1">
        <v>2009</v>
      </c>
      <c r="B499" s="1" t="s">
        <v>24</v>
      </c>
      <c r="C499" s="81">
        <v>30.9</v>
      </c>
      <c r="D499" s="81">
        <v>55.1</v>
      </c>
      <c r="E499" s="81">
        <v>15.7</v>
      </c>
      <c r="F499" s="81">
        <v>33.9</v>
      </c>
    </row>
    <row r="500" spans="1:7" x14ac:dyDescent="0.2">
      <c r="A500" s="1">
        <v>2010</v>
      </c>
      <c r="B500" s="1" t="s">
        <v>24</v>
      </c>
      <c r="C500" s="81">
        <v>30.3</v>
      </c>
      <c r="D500" s="81">
        <v>53.6</v>
      </c>
      <c r="E500" s="81">
        <v>12.2</v>
      </c>
      <c r="F500" s="81">
        <v>32</v>
      </c>
    </row>
    <row r="501" spans="1:7" x14ac:dyDescent="0.2">
      <c r="A501" s="1">
        <v>2011</v>
      </c>
      <c r="B501" s="1" t="s">
        <v>24</v>
      </c>
      <c r="C501" s="81">
        <v>30.1</v>
      </c>
      <c r="D501" s="81">
        <v>52.1</v>
      </c>
      <c r="E501" s="81">
        <v>12</v>
      </c>
      <c r="F501" s="81">
        <v>31.4</v>
      </c>
    </row>
    <row r="502" spans="1:7" x14ac:dyDescent="0.2">
      <c r="A502" s="1">
        <v>2012</v>
      </c>
      <c r="B502" s="1" t="s">
        <v>24</v>
      </c>
      <c r="C502" s="81">
        <v>30.1</v>
      </c>
      <c r="D502" s="81">
        <v>51.9</v>
      </c>
      <c r="E502" s="81">
        <v>12.2</v>
      </c>
      <c r="F502" s="81">
        <v>31.4</v>
      </c>
    </row>
    <row r="503" spans="1:7" x14ac:dyDescent="0.2">
      <c r="A503" s="1">
        <v>2013</v>
      </c>
      <c r="B503" s="1" t="s">
        <v>24</v>
      </c>
      <c r="C503" s="81">
        <v>30.4</v>
      </c>
      <c r="D503" s="81">
        <v>51.1</v>
      </c>
      <c r="E503" s="81">
        <v>13</v>
      </c>
      <c r="F503" s="81">
        <v>31.5</v>
      </c>
    </row>
    <row r="504" spans="1:7" x14ac:dyDescent="0.2">
      <c r="A504" s="1">
        <v>2014</v>
      </c>
      <c r="B504" s="1" t="s">
        <v>24</v>
      </c>
      <c r="C504" s="81">
        <v>37.9</v>
      </c>
      <c r="D504" s="81">
        <v>51.5</v>
      </c>
      <c r="E504" s="81">
        <v>13.7</v>
      </c>
      <c r="F504" s="81">
        <v>34.4</v>
      </c>
    </row>
    <row r="505" spans="1:7" x14ac:dyDescent="0.2">
      <c r="A505" s="1">
        <v>2015</v>
      </c>
      <c r="B505" s="1" t="s">
        <v>24</v>
      </c>
      <c r="C505" s="81">
        <v>37.1</v>
      </c>
      <c r="D505" s="81">
        <v>50.4</v>
      </c>
      <c r="E505" s="81">
        <v>13</v>
      </c>
      <c r="F505" s="81">
        <v>33.5</v>
      </c>
    </row>
    <row r="506" spans="1:7" x14ac:dyDescent="0.2">
      <c r="A506" s="1">
        <v>1980</v>
      </c>
      <c r="B506" s="1" t="s">
        <v>25</v>
      </c>
      <c r="C506" s="81">
        <v>13.3</v>
      </c>
      <c r="D506" s="81">
        <v>33.700000000000003</v>
      </c>
      <c r="E506" s="81">
        <v>18.100000000000001</v>
      </c>
      <c r="F506" s="81">
        <v>21.7</v>
      </c>
      <c r="G506" s="79"/>
    </row>
    <row r="507" spans="1:7" x14ac:dyDescent="0.2">
      <c r="A507" s="1">
        <v>1981</v>
      </c>
      <c r="B507" s="1" t="s">
        <v>25</v>
      </c>
      <c r="C507" s="81">
        <v>12.5</v>
      </c>
      <c r="D507" s="81">
        <v>33.9</v>
      </c>
      <c r="E507" s="81">
        <v>17.8</v>
      </c>
      <c r="F507" s="81">
        <v>21.4</v>
      </c>
    </row>
    <row r="508" spans="1:7" x14ac:dyDescent="0.2">
      <c r="A508" s="1">
        <v>1982</v>
      </c>
      <c r="B508" s="1" t="s">
        <v>25</v>
      </c>
      <c r="C508" s="81">
        <v>12</v>
      </c>
      <c r="D508" s="81">
        <v>29</v>
      </c>
      <c r="E508" s="81">
        <v>18.3</v>
      </c>
      <c r="F508" s="81">
        <v>19.8</v>
      </c>
    </row>
    <row r="509" spans="1:7" x14ac:dyDescent="0.2">
      <c r="A509" s="1">
        <v>1983</v>
      </c>
      <c r="B509" s="1" t="s">
        <v>25</v>
      </c>
      <c r="C509" s="81">
        <v>12.7</v>
      </c>
      <c r="D509" s="81">
        <v>23.7</v>
      </c>
      <c r="E509" s="81">
        <v>18.5</v>
      </c>
      <c r="F509" s="81">
        <v>18.3</v>
      </c>
    </row>
    <row r="510" spans="1:7" x14ac:dyDescent="0.2">
      <c r="A510" s="1">
        <v>1984</v>
      </c>
      <c r="B510" s="1" t="s">
        <v>25</v>
      </c>
      <c r="C510" s="81">
        <v>13.7</v>
      </c>
      <c r="D510" s="81">
        <v>23.1</v>
      </c>
      <c r="E510" s="81">
        <v>17.899999999999999</v>
      </c>
      <c r="F510" s="81">
        <v>18.2</v>
      </c>
    </row>
    <row r="511" spans="1:7" x14ac:dyDescent="0.2">
      <c r="A511" s="1">
        <v>1985</v>
      </c>
      <c r="B511" s="1" t="s">
        <v>25</v>
      </c>
      <c r="C511" s="81">
        <v>14.1</v>
      </c>
      <c r="D511" s="81">
        <v>40.9</v>
      </c>
      <c r="E511" s="81">
        <v>17.7</v>
      </c>
      <c r="F511" s="81">
        <v>24.2</v>
      </c>
    </row>
    <row r="512" spans="1:7" x14ac:dyDescent="0.2">
      <c r="A512" s="1">
        <v>1986</v>
      </c>
      <c r="B512" s="1" t="s">
        <v>25</v>
      </c>
      <c r="C512" s="81">
        <v>14.3</v>
      </c>
      <c r="D512" s="81">
        <v>42.1</v>
      </c>
      <c r="E512" s="81">
        <v>17.5</v>
      </c>
      <c r="F512" s="81">
        <v>24.7</v>
      </c>
    </row>
    <row r="513" spans="1:6" x14ac:dyDescent="0.2">
      <c r="A513" s="1">
        <v>1987</v>
      </c>
      <c r="B513" s="1" t="s">
        <v>25</v>
      </c>
      <c r="C513" s="81">
        <v>14.5</v>
      </c>
      <c r="D513" s="81">
        <v>43</v>
      </c>
      <c r="E513" s="81">
        <v>17.5</v>
      </c>
      <c r="F513" s="81">
        <v>25</v>
      </c>
    </row>
    <row r="514" spans="1:6" x14ac:dyDescent="0.2">
      <c r="A514" s="1">
        <v>1988</v>
      </c>
      <c r="B514" s="1" t="s">
        <v>25</v>
      </c>
      <c r="C514" s="81">
        <v>14.7</v>
      </c>
      <c r="D514" s="81">
        <v>45.3</v>
      </c>
      <c r="E514" s="81">
        <v>17.600000000000001</v>
      </c>
      <c r="F514" s="81">
        <v>25.9</v>
      </c>
    </row>
    <row r="515" spans="1:6" x14ac:dyDescent="0.2">
      <c r="A515" s="1">
        <v>1989</v>
      </c>
      <c r="B515" s="1" t="s">
        <v>25</v>
      </c>
      <c r="C515" s="81">
        <v>13.4</v>
      </c>
      <c r="D515" s="81">
        <v>47.3</v>
      </c>
      <c r="E515" s="81">
        <v>17.8</v>
      </c>
      <c r="F515" s="81">
        <v>26.2</v>
      </c>
    </row>
    <row r="516" spans="1:6" x14ac:dyDescent="0.2">
      <c r="A516" s="1">
        <v>1990</v>
      </c>
      <c r="B516" s="1" t="s">
        <v>25</v>
      </c>
      <c r="C516" s="81">
        <v>14.1</v>
      </c>
      <c r="D516" s="81">
        <v>47.6</v>
      </c>
      <c r="E516" s="81">
        <v>18.100000000000001</v>
      </c>
      <c r="F516" s="81">
        <v>26.6</v>
      </c>
    </row>
    <row r="517" spans="1:6" x14ac:dyDescent="0.2">
      <c r="A517" s="1">
        <v>1991</v>
      </c>
      <c r="B517" s="1" t="s">
        <v>25</v>
      </c>
      <c r="C517" s="81">
        <v>14.8</v>
      </c>
      <c r="D517" s="81">
        <v>49.9</v>
      </c>
      <c r="E517" s="81">
        <v>18.8</v>
      </c>
      <c r="F517" s="81">
        <v>27.8</v>
      </c>
    </row>
    <row r="518" spans="1:6" x14ac:dyDescent="0.2">
      <c r="A518" s="1">
        <v>1992</v>
      </c>
      <c r="B518" s="1" t="s">
        <v>25</v>
      </c>
      <c r="C518" s="81">
        <v>14.9</v>
      </c>
      <c r="D518" s="81">
        <v>50.1</v>
      </c>
      <c r="E518" s="81">
        <v>21.4</v>
      </c>
      <c r="F518" s="81">
        <v>28.8</v>
      </c>
    </row>
    <row r="519" spans="1:6" x14ac:dyDescent="0.2">
      <c r="A519" s="1">
        <v>1993</v>
      </c>
      <c r="B519" s="1" t="s">
        <v>25</v>
      </c>
      <c r="C519" s="81">
        <v>14.8</v>
      </c>
      <c r="D519" s="81">
        <v>51.3</v>
      </c>
      <c r="E519" s="81">
        <v>32.700000000000003</v>
      </c>
      <c r="F519" s="81">
        <v>32.9</v>
      </c>
    </row>
    <row r="520" spans="1:6" x14ac:dyDescent="0.2">
      <c r="A520" s="1">
        <v>1994</v>
      </c>
      <c r="B520" s="1" t="s">
        <v>25</v>
      </c>
      <c r="C520" s="81">
        <v>14.9</v>
      </c>
      <c r="D520" s="81">
        <v>51.9</v>
      </c>
      <c r="E520" s="81">
        <v>35.1</v>
      </c>
      <c r="F520" s="81">
        <v>34</v>
      </c>
    </row>
    <row r="521" spans="1:6" x14ac:dyDescent="0.2">
      <c r="A521" s="1">
        <v>1995</v>
      </c>
      <c r="B521" s="1" t="s">
        <v>25</v>
      </c>
      <c r="C521" s="81">
        <v>15.4</v>
      </c>
      <c r="D521" s="81">
        <v>54.1</v>
      </c>
      <c r="E521" s="81">
        <v>37.700000000000003</v>
      </c>
      <c r="F521" s="81">
        <v>35.700000000000003</v>
      </c>
    </row>
    <row r="522" spans="1:6" x14ac:dyDescent="0.2">
      <c r="A522" s="1">
        <v>1996</v>
      </c>
      <c r="B522" s="1" t="s">
        <v>25</v>
      </c>
      <c r="C522" s="81">
        <v>15.6</v>
      </c>
      <c r="D522" s="81">
        <v>56</v>
      </c>
      <c r="E522" s="81">
        <v>39.9</v>
      </c>
      <c r="F522" s="81">
        <v>37.200000000000003</v>
      </c>
    </row>
    <row r="523" spans="1:6" x14ac:dyDescent="0.2">
      <c r="A523" s="1">
        <v>1997</v>
      </c>
      <c r="B523" s="1" t="s">
        <v>25</v>
      </c>
      <c r="C523" s="81">
        <v>15.9</v>
      </c>
      <c r="D523" s="81">
        <v>55.7</v>
      </c>
      <c r="E523" s="81">
        <v>40.700000000000003</v>
      </c>
      <c r="F523" s="81">
        <v>37.4</v>
      </c>
    </row>
    <row r="524" spans="1:6" x14ac:dyDescent="0.2">
      <c r="A524" s="1">
        <v>1998</v>
      </c>
      <c r="B524" s="1" t="s">
        <v>25</v>
      </c>
      <c r="C524" s="81">
        <v>12.2</v>
      </c>
      <c r="D524" s="81">
        <v>60.8</v>
      </c>
      <c r="E524" s="81">
        <v>42.3</v>
      </c>
      <c r="F524" s="81">
        <v>38.4</v>
      </c>
    </row>
    <row r="525" spans="1:6" x14ac:dyDescent="0.2">
      <c r="A525" s="1">
        <v>1999</v>
      </c>
      <c r="B525" s="1" t="s">
        <v>25</v>
      </c>
      <c r="C525" s="81">
        <v>13.2</v>
      </c>
      <c r="D525" s="81">
        <v>62.4</v>
      </c>
      <c r="E525" s="81">
        <v>42.7</v>
      </c>
      <c r="F525" s="81">
        <v>39.4</v>
      </c>
    </row>
    <row r="526" spans="1:6" x14ac:dyDescent="0.2">
      <c r="A526" s="1">
        <v>2000</v>
      </c>
      <c r="B526" s="1" t="s">
        <v>25</v>
      </c>
      <c r="C526" s="81">
        <v>13.9</v>
      </c>
      <c r="D526" s="81">
        <v>66</v>
      </c>
      <c r="E526" s="81">
        <v>43.9</v>
      </c>
      <c r="F526" s="81">
        <v>41.2</v>
      </c>
    </row>
    <row r="527" spans="1:6" x14ac:dyDescent="0.2">
      <c r="A527" s="1">
        <v>2001</v>
      </c>
      <c r="B527" s="1" t="s">
        <v>25</v>
      </c>
      <c r="C527" s="81">
        <v>14.7</v>
      </c>
      <c r="D527" s="81">
        <v>68.5</v>
      </c>
      <c r="E527" s="81">
        <v>43.5</v>
      </c>
      <c r="F527" s="81">
        <v>42.3</v>
      </c>
    </row>
    <row r="528" spans="1:6" x14ac:dyDescent="0.2">
      <c r="A528" s="1">
        <v>2002</v>
      </c>
      <c r="B528" s="1" t="s">
        <v>25</v>
      </c>
      <c r="C528" s="81">
        <v>16.5</v>
      </c>
      <c r="D528" s="81">
        <v>71.900000000000006</v>
      </c>
      <c r="E528" s="81">
        <v>43.6</v>
      </c>
      <c r="F528" s="81">
        <v>44</v>
      </c>
    </row>
    <row r="529" spans="1:7" x14ac:dyDescent="0.2">
      <c r="A529" s="1">
        <v>2003</v>
      </c>
      <c r="B529" s="1" t="s">
        <v>25</v>
      </c>
      <c r="C529" s="81">
        <v>18</v>
      </c>
      <c r="D529" s="81">
        <v>73.900000000000006</v>
      </c>
      <c r="E529" s="81">
        <v>43.9</v>
      </c>
      <c r="F529" s="81">
        <v>45.3</v>
      </c>
    </row>
    <row r="530" spans="1:7" x14ac:dyDescent="0.2">
      <c r="A530" s="1">
        <v>2004</v>
      </c>
      <c r="B530" s="1" t="s">
        <v>25</v>
      </c>
      <c r="C530" s="81">
        <v>19.7</v>
      </c>
      <c r="D530" s="81">
        <v>73</v>
      </c>
      <c r="E530" s="81">
        <v>44.7</v>
      </c>
      <c r="F530" s="81">
        <v>45.8</v>
      </c>
    </row>
    <row r="531" spans="1:7" x14ac:dyDescent="0.2">
      <c r="A531" s="1">
        <v>2005</v>
      </c>
      <c r="B531" s="1" t="s">
        <v>25</v>
      </c>
      <c r="C531" s="81">
        <v>20.9</v>
      </c>
      <c r="D531" s="81">
        <v>81.599999999999994</v>
      </c>
      <c r="E531" s="81">
        <v>45.6</v>
      </c>
      <c r="F531" s="81">
        <v>49.3</v>
      </c>
    </row>
    <row r="532" spans="1:7" x14ac:dyDescent="0.2">
      <c r="A532" s="1">
        <v>2006</v>
      </c>
      <c r="B532" s="1" t="s">
        <v>25</v>
      </c>
      <c r="C532" s="81">
        <v>23.8</v>
      </c>
      <c r="D532" s="81">
        <v>74.599999999999994</v>
      </c>
      <c r="E532" s="81">
        <v>47</v>
      </c>
      <c r="F532" s="81">
        <v>48.5</v>
      </c>
    </row>
    <row r="533" spans="1:7" x14ac:dyDescent="0.2">
      <c r="A533" s="1">
        <v>2007</v>
      </c>
      <c r="B533" s="1" t="s">
        <v>25</v>
      </c>
      <c r="C533" s="81">
        <v>24.5</v>
      </c>
      <c r="D533" s="81">
        <v>75.099999999999994</v>
      </c>
      <c r="E533" s="81">
        <v>46.3</v>
      </c>
      <c r="F533" s="81">
        <v>48.7</v>
      </c>
    </row>
    <row r="534" spans="1:7" x14ac:dyDescent="0.2">
      <c r="A534" s="1">
        <v>2008</v>
      </c>
      <c r="B534" s="1" t="s">
        <v>25</v>
      </c>
      <c r="C534" s="81">
        <v>25.2</v>
      </c>
      <c r="D534" s="81">
        <v>75.5</v>
      </c>
      <c r="E534" s="81">
        <v>44.9</v>
      </c>
      <c r="F534" s="81">
        <v>48.5</v>
      </c>
    </row>
    <row r="535" spans="1:7" x14ac:dyDescent="0.2">
      <c r="A535" s="1">
        <v>2009</v>
      </c>
      <c r="B535" s="1" t="s">
        <v>25</v>
      </c>
      <c r="C535" s="81">
        <v>26.7</v>
      </c>
      <c r="D535" s="81">
        <v>77.099999999999994</v>
      </c>
      <c r="E535" s="81">
        <v>45.5</v>
      </c>
      <c r="F535" s="81">
        <v>49.8</v>
      </c>
    </row>
    <row r="536" spans="1:7" x14ac:dyDescent="0.2">
      <c r="A536" s="1">
        <v>2010</v>
      </c>
      <c r="B536" s="1" t="s">
        <v>25</v>
      </c>
      <c r="C536" s="81">
        <v>26.3</v>
      </c>
      <c r="D536" s="81">
        <v>79.2</v>
      </c>
      <c r="E536" s="81">
        <v>45.6</v>
      </c>
      <c r="F536" s="81">
        <v>50.4</v>
      </c>
    </row>
    <row r="537" spans="1:7" x14ac:dyDescent="0.2">
      <c r="A537" s="1">
        <v>2011</v>
      </c>
      <c r="B537" s="1" t="s">
        <v>25</v>
      </c>
      <c r="C537" s="81">
        <v>24.1</v>
      </c>
      <c r="D537" s="81">
        <v>80.599999999999994</v>
      </c>
      <c r="E537" s="81">
        <v>45.2</v>
      </c>
      <c r="F537" s="81">
        <v>50</v>
      </c>
    </row>
    <row r="538" spans="1:7" x14ac:dyDescent="0.2">
      <c r="A538" s="1">
        <v>2012</v>
      </c>
      <c r="B538" s="1" t="s">
        <v>25</v>
      </c>
      <c r="C538" s="81">
        <v>33.5</v>
      </c>
      <c r="D538" s="81">
        <v>81.7</v>
      </c>
      <c r="E538" s="81">
        <v>46.1</v>
      </c>
      <c r="F538" s="81">
        <v>53.8</v>
      </c>
    </row>
    <row r="539" spans="1:7" x14ac:dyDescent="0.2">
      <c r="A539" s="1">
        <v>2013</v>
      </c>
      <c r="B539" s="1" t="s">
        <v>25</v>
      </c>
      <c r="C539" s="81">
        <v>41.4</v>
      </c>
      <c r="D539" s="81">
        <v>82.6</v>
      </c>
      <c r="E539" s="81">
        <v>46.2</v>
      </c>
      <c r="F539" s="81">
        <v>56.7</v>
      </c>
    </row>
    <row r="540" spans="1:7" x14ac:dyDescent="0.2">
      <c r="A540" s="1">
        <v>2014</v>
      </c>
      <c r="B540" s="1" t="s">
        <v>25</v>
      </c>
      <c r="C540" s="81">
        <v>35.5</v>
      </c>
      <c r="D540" s="81">
        <v>82.9</v>
      </c>
      <c r="E540" s="81">
        <v>46.7</v>
      </c>
      <c r="F540" s="81">
        <v>55</v>
      </c>
    </row>
    <row r="541" spans="1:7" x14ac:dyDescent="0.2">
      <c r="A541" s="1">
        <v>2015</v>
      </c>
      <c r="B541" s="1" t="s">
        <v>25</v>
      </c>
      <c r="C541" s="81">
        <v>33.5</v>
      </c>
      <c r="D541" s="81">
        <v>82</v>
      </c>
      <c r="E541" s="81">
        <v>49.1</v>
      </c>
      <c r="F541" s="81">
        <v>54.9</v>
      </c>
    </row>
    <row r="542" spans="1:7" x14ac:dyDescent="0.2">
      <c r="A542" s="1">
        <v>1980</v>
      </c>
      <c r="B542" s="1" t="s">
        <v>26</v>
      </c>
      <c r="C542" s="81">
        <v>22.1</v>
      </c>
      <c r="D542" s="81">
        <v>15</v>
      </c>
      <c r="E542" s="81">
        <v>20.9</v>
      </c>
      <c r="F542" s="81">
        <v>19.3</v>
      </c>
      <c r="G542" s="79"/>
    </row>
    <row r="543" spans="1:7" x14ac:dyDescent="0.2">
      <c r="A543" s="1">
        <v>1981</v>
      </c>
      <c r="B543" s="1" t="s">
        <v>26</v>
      </c>
      <c r="C543" s="81">
        <v>16.8</v>
      </c>
      <c r="D543" s="81">
        <v>13.9</v>
      </c>
      <c r="E543" s="81">
        <v>21</v>
      </c>
      <c r="F543" s="81">
        <v>17.2</v>
      </c>
    </row>
    <row r="544" spans="1:7" x14ac:dyDescent="0.2">
      <c r="A544" s="1">
        <v>1982</v>
      </c>
      <c r="B544" s="1" t="s">
        <v>26</v>
      </c>
      <c r="C544" s="81"/>
      <c r="D544" s="81">
        <v>15</v>
      </c>
      <c r="E544" s="81">
        <v>21</v>
      </c>
      <c r="F544" s="81">
        <v>18</v>
      </c>
    </row>
    <row r="545" spans="1:6" x14ac:dyDescent="0.2">
      <c r="A545" s="1">
        <v>1983</v>
      </c>
      <c r="B545" s="1" t="s">
        <v>26</v>
      </c>
      <c r="C545" s="81"/>
      <c r="D545" s="81">
        <v>16.100000000000001</v>
      </c>
      <c r="E545" s="81">
        <v>21</v>
      </c>
      <c r="F545" s="81">
        <v>18.5</v>
      </c>
    </row>
    <row r="546" spans="1:6" x14ac:dyDescent="0.2">
      <c r="A546" s="1">
        <v>1984</v>
      </c>
      <c r="B546" s="1" t="s">
        <v>26</v>
      </c>
      <c r="C546" s="81"/>
      <c r="D546" s="81">
        <v>18.2</v>
      </c>
      <c r="E546" s="81">
        <v>8.5</v>
      </c>
      <c r="F546" s="81">
        <v>13.4</v>
      </c>
    </row>
    <row r="547" spans="1:6" x14ac:dyDescent="0.2">
      <c r="A547" s="1">
        <v>1985</v>
      </c>
      <c r="B547" s="1" t="s">
        <v>26</v>
      </c>
      <c r="C547" s="81"/>
      <c r="D547" s="81">
        <v>20.399999999999999</v>
      </c>
      <c r="E547" s="81">
        <v>8.5</v>
      </c>
      <c r="F547" s="81">
        <v>14.5</v>
      </c>
    </row>
    <row r="548" spans="1:6" x14ac:dyDescent="0.2">
      <c r="A548" s="1">
        <v>1986</v>
      </c>
      <c r="B548" s="1" t="s">
        <v>26</v>
      </c>
      <c r="C548" s="81"/>
      <c r="D548" s="81">
        <v>22.6</v>
      </c>
      <c r="E548" s="81">
        <v>8.5</v>
      </c>
      <c r="F548" s="81">
        <v>15.5</v>
      </c>
    </row>
    <row r="549" spans="1:6" x14ac:dyDescent="0.2">
      <c r="A549" s="1">
        <v>1987</v>
      </c>
      <c r="B549" s="1" t="s">
        <v>26</v>
      </c>
      <c r="C549" s="81"/>
      <c r="D549" s="81">
        <v>24.8</v>
      </c>
      <c r="E549" s="81">
        <v>8.5</v>
      </c>
      <c r="F549" s="81">
        <v>16.600000000000001</v>
      </c>
    </row>
    <row r="550" spans="1:6" x14ac:dyDescent="0.2">
      <c r="A550" s="1">
        <v>1988</v>
      </c>
      <c r="B550" s="1" t="s">
        <v>26</v>
      </c>
      <c r="C550" s="81"/>
      <c r="D550" s="81">
        <v>26.9</v>
      </c>
      <c r="E550" s="81">
        <v>8.4</v>
      </c>
      <c r="F550" s="81">
        <v>17.7</v>
      </c>
    </row>
    <row r="551" spans="1:6" x14ac:dyDescent="0.2">
      <c r="A551" s="1">
        <v>1989</v>
      </c>
      <c r="B551" s="1" t="s">
        <v>26</v>
      </c>
      <c r="C551" s="81"/>
      <c r="D551" s="81">
        <v>28</v>
      </c>
      <c r="E551" s="81">
        <v>8.4</v>
      </c>
      <c r="F551" s="81">
        <v>18.2</v>
      </c>
    </row>
    <row r="552" spans="1:6" x14ac:dyDescent="0.2">
      <c r="A552" s="1">
        <v>1990</v>
      </c>
      <c r="B552" s="1" t="s">
        <v>26</v>
      </c>
      <c r="C552" s="81"/>
      <c r="D552" s="81">
        <v>29.1</v>
      </c>
      <c r="E552" s="81">
        <v>8.4</v>
      </c>
      <c r="F552" s="81">
        <v>18.8</v>
      </c>
    </row>
    <row r="553" spans="1:6" x14ac:dyDescent="0.2">
      <c r="A553" s="1">
        <v>1991</v>
      </c>
      <c r="B553" s="1" t="s">
        <v>26</v>
      </c>
      <c r="C553" s="81"/>
      <c r="D553" s="81">
        <v>29.6</v>
      </c>
      <c r="E553" s="81">
        <v>8.4</v>
      </c>
      <c r="F553" s="81">
        <v>19</v>
      </c>
    </row>
    <row r="554" spans="1:6" x14ac:dyDescent="0.2">
      <c r="A554" s="1">
        <v>1992</v>
      </c>
      <c r="B554" s="1" t="s">
        <v>26</v>
      </c>
      <c r="C554" s="81">
        <v>21.4</v>
      </c>
      <c r="D554" s="81">
        <v>30.2</v>
      </c>
      <c r="E554" s="81">
        <v>8.4</v>
      </c>
      <c r="F554" s="81">
        <v>20</v>
      </c>
    </row>
    <row r="555" spans="1:6" x14ac:dyDescent="0.2">
      <c r="A555" s="1">
        <v>1993</v>
      </c>
      <c r="B555" s="1" t="s">
        <v>26</v>
      </c>
      <c r="C555" s="81">
        <v>24.9</v>
      </c>
      <c r="D555" s="81">
        <v>30.7</v>
      </c>
      <c r="E555" s="81">
        <v>20.9</v>
      </c>
      <c r="F555" s="81">
        <v>25.5</v>
      </c>
    </row>
    <row r="556" spans="1:6" x14ac:dyDescent="0.2">
      <c r="A556" s="1">
        <v>1994</v>
      </c>
      <c r="B556" s="1" t="s">
        <v>26</v>
      </c>
      <c r="C556" s="81">
        <v>25.9</v>
      </c>
      <c r="D556" s="81">
        <v>32.4</v>
      </c>
      <c r="E556" s="81">
        <v>20.9</v>
      </c>
      <c r="F556" s="81">
        <v>26.4</v>
      </c>
    </row>
    <row r="557" spans="1:6" x14ac:dyDescent="0.2">
      <c r="A557" s="1">
        <v>1995</v>
      </c>
      <c r="B557" s="1" t="s">
        <v>26</v>
      </c>
      <c r="C557" s="81">
        <v>22.3</v>
      </c>
      <c r="D557" s="81">
        <v>34.4</v>
      </c>
      <c r="E557" s="81">
        <v>20.9</v>
      </c>
      <c r="F557" s="81">
        <v>25.9</v>
      </c>
    </row>
    <row r="558" spans="1:6" x14ac:dyDescent="0.2">
      <c r="A558" s="1">
        <v>1996</v>
      </c>
      <c r="B558" s="1" t="s">
        <v>26</v>
      </c>
      <c r="C558" s="81">
        <v>22.7</v>
      </c>
      <c r="D558" s="81">
        <v>37.9</v>
      </c>
      <c r="E558" s="81">
        <v>8.4</v>
      </c>
      <c r="F558" s="81">
        <v>23</v>
      </c>
    </row>
    <row r="559" spans="1:6" x14ac:dyDescent="0.2">
      <c r="A559" s="1">
        <v>1997</v>
      </c>
      <c r="B559" s="1" t="s">
        <v>26</v>
      </c>
      <c r="C559" s="81">
        <v>24</v>
      </c>
      <c r="D559" s="81">
        <v>31.5</v>
      </c>
      <c r="E559" s="81">
        <v>8.4</v>
      </c>
      <c r="F559" s="81">
        <v>21.3</v>
      </c>
    </row>
    <row r="560" spans="1:6" x14ac:dyDescent="0.2">
      <c r="A560" s="1">
        <v>1998</v>
      </c>
      <c r="B560" s="1" t="s">
        <v>26</v>
      </c>
      <c r="C560" s="81">
        <v>25.5</v>
      </c>
      <c r="D560" s="81">
        <v>34.6</v>
      </c>
      <c r="E560" s="81">
        <v>11.5</v>
      </c>
      <c r="F560" s="81">
        <v>23.9</v>
      </c>
    </row>
    <row r="561" spans="1:6" x14ac:dyDescent="0.2">
      <c r="A561" s="1">
        <v>1999</v>
      </c>
      <c r="B561" s="1" t="s">
        <v>26</v>
      </c>
      <c r="C561" s="81">
        <v>39.700000000000003</v>
      </c>
      <c r="D561" s="81">
        <v>44.4</v>
      </c>
      <c r="E561" s="81">
        <v>38.1</v>
      </c>
      <c r="F561" s="81">
        <v>40.799999999999997</v>
      </c>
    </row>
    <row r="562" spans="1:6" x14ac:dyDescent="0.2">
      <c r="A562" s="1">
        <v>2000</v>
      </c>
      <c r="B562" s="1" t="s">
        <v>26</v>
      </c>
      <c r="C562" s="81">
        <v>41.9</v>
      </c>
      <c r="D562" s="81">
        <v>45.8</v>
      </c>
      <c r="E562" s="81">
        <v>38.1</v>
      </c>
      <c r="F562" s="81">
        <v>41.9</v>
      </c>
    </row>
    <row r="563" spans="1:6" x14ac:dyDescent="0.2">
      <c r="A563" s="1">
        <v>2001</v>
      </c>
      <c r="B563" s="1" t="s">
        <v>26</v>
      </c>
      <c r="C563" s="81">
        <v>41.9</v>
      </c>
      <c r="D563" s="81">
        <v>46.7</v>
      </c>
      <c r="E563" s="81">
        <v>38.1</v>
      </c>
      <c r="F563" s="81">
        <v>42.2</v>
      </c>
    </row>
    <row r="564" spans="1:6" x14ac:dyDescent="0.2">
      <c r="A564" s="1">
        <v>2002</v>
      </c>
      <c r="B564" s="1" t="s">
        <v>26</v>
      </c>
      <c r="C564" s="81">
        <v>47.5</v>
      </c>
      <c r="D564" s="81">
        <v>49.6</v>
      </c>
      <c r="E564" s="81">
        <v>41.2</v>
      </c>
      <c r="F564" s="81">
        <v>46.1</v>
      </c>
    </row>
    <row r="565" spans="1:6" x14ac:dyDescent="0.2">
      <c r="A565" s="1">
        <v>2003</v>
      </c>
      <c r="B565" s="1" t="s">
        <v>26</v>
      </c>
      <c r="C565" s="81">
        <v>46.9</v>
      </c>
      <c r="D565" s="81">
        <v>52.8</v>
      </c>
      <c r="E565" s="81">
        <v>41.2</v>
      </c>
      <c r="F565" s="81">
        <v>47</v>
      </c>
    </row>
    <row r="566" spans="1:6" x14ac:dyDescent="0.2">
      <c r="A566" s="1">
        <v>2004</v>
      </c>
      <c r="B566" s="1" t="s">
        <v>26</v>
      </c>
      <c r="C566" s="81">
        <v>46.8</v>
      </c>
      <c r="D566" s="81">
        <v>54.2</v>
      </c>
      <c r="E566" s="81">
        <v>44.2</v>
      </c>
      <c r="F566" s="81">
        <v>48.4</v>
      </c>
    </row>
    <row r="567" spans="1:6" x14ac:dyDescent="0.2">
      <c r="A567" s="1">
        <v>2005</v>
      </c>
      <c r="B567" s="1" t="s">
        <v>26</v>
      </c>
      <c r="C567" s="81">
        <v>34.1</v>
      </c>
      <c r="D567" s="81">
        <v>54.4</v>
      </c>
      <c r="E567" s="81">
        <v>47.3</v>
      </c>
      <c r="F567" s="81">
        <v>45.3</v>
      </c>
    </row>
    <row r="568" spans="1:6" x14ac:dyDescent="0.2">
      <c r="A568" s="1">
        <v>2006</v>
      </c>
      <c r="B568" s="1" t="s">
        <v>26</v>
      </c>
      <c r="C568" s="81">
        <v>33.1</v>
      </c>
      <c r="D568" s="81">
        <v>54.8</v>
      </c>
      <c r="E568" s="81">
        <v>50.3</v>
      </c>
      <c r="F568" s="81">
        <v>46.1</v>
      </c>
    </row>
    <row r="569" spans="1:6" x14ac:dyDescent="0.2">
      <c r="A569" s="1">
        <v>2007</v>
      </c>
      <c r="B569" s="1" t="s">
        <v>26</v>
      </c>
      <c r="C569" s="81">
        <v>33.799999999999997</v>
      </c>
      <c r="D569" s="81">
        <v>54.9</v>
      </c>
      <c r="E569" s="81">
        <v>50.3</v>
      </c>
      <c r="F569" s="81">
        <v>46.3</v>
      </c>
    </row>
    <row r="570" spans="1:6" x14ac:dyDescent="0.2">
      <c r="A570" s="1">
        <v>2008</v>
      </c>
      <c r="B570" s="1" t="s">
        <v>26</v>
      </c>
      <c r="C570" s="81">
        <v>34.5</v>
      </c>
      <c r="D570" s="81">
        <v>65.7</v>
      </c>
      <c r="E570" s="81">
        <v>50.2</v>
      </c>
      <c r="F570" s="81">
        <v>50.2</v>
      </c>
    </row>
    <row r="571" spans="1:6" x14ac:dyDescent="0.2">
      <c r="A571" s="1">
        <v>2009</v>
      </c>
      <c r="B571" s="1" t="s">
        <v>26</v>
      </c>
      <c r="C571" s="81">
        <v>35.5</v>
      </c>
      <c r="D571" s="81">
        <v>67.099999999999994</v>
      </c>
      <c r="E571" s="81">
        <v>50.3</v>
      </c>
      <c r="F571" s="81">
        <v>51</v>
      </c>
    </row>
    <row r="572" spans="1:6" x14ac:dyDescent="0.2">
      <c r="A572" s="1">
        <v>2010</v>
      </c>
      <c r="B572" s="1" t="s">
        <v>26</v>
      </c>
      <c r="C572" s="81">
        <v>31.2</v>
      </c>
      <c r="D572" s="81">
        <v>68</v>
      </c>
      <c r="E572" s="81">
        <v>50.3</v>
      </c>
      <c r="F572" s="81">
        <v>49.8</v>
      </c>
    </row>
    <row r="573" spans="1:6" x14ac:dyDescent="0.2">
      <c r="A573" s="1">
        <v>2011</v>
      </c>
      <c r="B573" s="1" t="s">
        <v>26</v>
      </c>
      <c r="C573" s="81">
        <v>32.5</v>
      </c>
      <c r="D573" s="81">
        <v>69.2</v>
      </c>
      <c r="E573" s="81">
        <v>50.3</v>
      </c>
      <c r="F573" s="81">
        <v>50.6</v>
      </c>
    </row>
    <row r="574" spans="1:6" x14ac:dyDescent="0.2">
      <c r="A574" s="1">
        <v>2012</v>
      </c>
      <c r="B574" s="1" t="s">
        <v>26</v>
      </c>
      <c r="C574" s="81">
        <v>32.5</v>
      </c>
      <c r="D574" s="81">
        <v>68.400000000000006</v>
      </c>
      <c r="E574" s="81">
        <v>50.3</v>
      </c>
      <c r="F574" s="81">
        <v>50.4</v>
      </c>
    </row>
    <row r="575" spans="1:6" x14ac:dyDescent="0.2">
      <c r="A575" s="1">
        <v>2013</v>
      </c>
      <c r="B575" s="1" t="s">
        <v>26</v>
      </c>
      <c r="C575" s="81">
        <v>36.5</v>
      </c>
      <c r="D575" s="81">
        <v>61.9</v>
      </c>
      <c r="E575" s="81">
        <v>50.3</v>
      </c>
      <c r="F575" s="81">
        <v>49.5</v>
      </c>
    </row>
    <row r="576" spans="1:6" x14ac:dyDescent="0.2">
      <c r="A576" s="1">
        <v>2014</v>
      </c>
      <c r="B576" s="1" t="s">
        <v>26</v>
      </c>
      <c r="C576" s="81">
        <v>37.200000000000003</v>
      </c>
      <c r="D576" s="81">
        <v>60.4</v>
      </c>
      <c r="E576" s="81">
        <v>50.3</v>
      </c>
      <c r="F576" s="81">
        <v>49.3</v>
      </c>
    </row>
    <row r="577" spans="1:7" x14ac:dyDescent="0.2">
      <c r="A577" s="1">
        <v>2015</v>
      </c>
      <c r="B577" s="1" t="s">
        <v>26</v>
      </c>
      <c r="C577" s="81">
        <v>38.200000000000003</v>
      </c>
      <c r="D577" s="81">
        <v>59.8</v>
      </c>
      <c r="E577" s="81">
        <v>50.3</v>
      </c>
      <c r="F577" s="81">
        <v>49.5</v>
      </c>
    </row>
    <row r="578" spans="1:7" x14ac:dyDescent="0.2">
      <c r="A578" s="1">
        <v>1980</v>
      </c>
      <c r="B578" s="1" t="s">
        <v>27</v>
      </c>
      <c r="C578" s="81">
        <v>21.6</v>
      </c>
      <c r="D578" s="81">
        <v>43</v>
      </c>
      <c r="E578" s="81">
        <v>5.8</v>
      </c>
      <c r="F578" s="81">
        <v>23.4</v>
      </c>
      <c r="G578" s="79"/>
    </row>
    <row r="579" spans="1:7" x14ac:dyDescent="0.2">
      <c r="A579" s="1">
        <v>1981</v>
      </c>
      <c r="B579" s="1" t="s">
        <v>27</v>
      </c>
      <c r="C579" s="81">
        <v>22.6</v>
      </c>
      <c r="D579" s="81">
        <v>43.9</v>
      </c>
      <c r="E579" s="81">
        <v>5.2</v>
      </c>
      <c r="F579" s="81">
        <v>23.9</v>
      </c>
    </row>
    <row r="580" spans="1:7" x14ac:dyDescent="0.2">
      <c r="A580" s="1">
        <v>1982</v>
      </c>
      <c r="B580" s="1" t="s">
        <v>27</v>
      </c>
      <c r="C580" s="81">
        <v>22.2</v>
      </c>
      <c r="D580" s="81">
        <v>38.1</v>
      </c>
      <c r="E580" s="81">
        <v>18.899999999999999</v>
      </c>
      <c r="F580" s="81">
        <v>26.4</v>
      </c>
    </row>
    <row r="581" spans="1:7" x14ac:dyDescent="0.2">
      <c r="A581" s="1">
        <v>1983</v>
      </c>
      <c r="B581" s="1" t="s">
        <v>27</v>
      </c>
      <c r="C581" s="81">
        <v>21.5</v>
      </c>
      <c r="D581" s="81">
        <v>25</v>
      </c>
      <c r="E581" s="81">
        <v>18.899999999999999</v>
      </c>
      <c r="F581" s="81">
        <v>21.8</v>
      </c>
    </row>
    <row r="582" spans="1:7" x14ac:dyDescent="0.2">
      <c r="A582" s="1">
        <v>1984</v>
      </c>
      <c r="B582" s="1" t="s">
        <v>27</v>
      </c>
      <c r="C582" s="81">
        <v>20.8</v>
      </c>
      <c r="D582" s="81">
        <v>26.5</v>
      </c>
      <c r="E582" s="81">
        <v>19.100000000000001</v>
      </c>
      <c r="F582" s="81">
        <v>22.1</v>
      </c>
    </row>
    <row r="583" spans="1:7" x14ac:dyDescent="0.2">
      <c r="A583" s="1">
        <v>1985</v>
      </c>
      <c r="B583" s="1" t="s">
        <v>27</v>
      </c>
      <c r="C583" s="81">
        <v>20</v>
      </c>
      <c r="D583" s="81">
        <v>29.5</v>
      </c>
      <c r="E583" s="81">
        <v>19.5</v>
      </c>
      <c r="F583" s="81">
        <v>23</v>
      </c>
    </row>
    <row r="584" spans="1:7" x14ac:dyDescent="0.2">
      <c r="A584" s="1">
        <v>1986</v>
      </c>
      <c r="B584" s="1" t="s">
        <v>27</v>
      </c>
      <c r="C584" s="81">
        <v>19.899999999999999</v>
      </c>
      <c r="D584" s="81">
        <v>30.4</v>
      </c>
      <c r="E584" s="81">
        <v>19.899999999999999</v>
      </c>
      <c r="F584" s="81">
        <v>23.4</v>
      </c>
    </row>
    <row r="585" spans="1:7" x14ac:dyDescent="0.2">
      <c r="A585" s="1">
        <v>1987</v>
      </c>
      <c r="B585" s="1" t="s">
        <v>27</v>
      </c>
      <c r="C585" s="81">
        <v>19.8</v>
      </c>
      <c r="D585" s="81">
        <v>30.7</v>
      </c>
      <c r="E585" s="81">
        <v>20.3</v>
      </c>
      <c r="F585" s="81">
        <v>23.6</v>
      </c>
    </row>
    <row r="586" spans="1:7" x14ac:dyDescent="0.2">
      <c r="A586" s="1">
        <v>1988</v>
      </c>
      <c r="B586" s="1" t="s">
        <v>27</v>
      </c>
      <c r="C586" s="81">
        <v>19.899999999999999</v>
      </c>
      <c r="D586" s="81">
        <v>31.7</v>
      </c>
      <c r="E586" s="81">
        <v>20.5</v>
      </c>
      <c r="F586" s="81">
        <v>24</v>
      </c>
    </row>
    <row r="587" spans="1:7" x14ac:dyDescent="0.2">
      <c r="A587" s="1">
        <v>1989</v>
      </c>
      <c r="B587" s="1" t="s">
        <v>27</v>
      </c>
      <c r="C587" s="81">
        <v>20.7</v>
      </c>
      <c r="D587" s="81">
        <v>31.7</v>
      </c>
      <c r="E587" s="81">
        <v>20.8</v>
      </c>
      <c r="F587" s="81">
        <v>24.4</v>
      </c>
    </row>
    <row r="588" spans="1:7" x14ac:dyDescent="0.2">
      <c r="A588" s="1">
        <v>1990</v>
      </c>
      <c r="B588" s="1" t="s">
        <v>27</v>
      </c>
      <c r="C588" s="81">
        <v>22.1</v>
      </c>
      <c r="D588" s="81">
        <v>31.7</v>
      </c>
      <c r="E588" s="81">
        <v>22.8</v>
      </c>
      <c r="F588" s="81">
        <v>25.5</v>
      </c>
    </row>
    <row r="589" spans="1:7" x14ac:dyDescent="0.2">
      <c r="A589" s="1">
        <v>1991</v>
      </c>
      <c r="B589" s="1" t="s">
        <v>27</v>
      </c>
      <c r="C589" s="81">
        <v>23.1</v>
      </c>
      <c r="D589" s="81">
        <v>31.9</v>
      </c>
      <c r="E589" s="81">
        <v>24.8</v>
      </c>
      <c r="F589" s="81">
        <v>26.6</v>
      </c>
    </row>
    <row r="590" spans="1:7" x14ac:dyDescent="0.2">
      <c r="A590" s="1">
        <v>1992</v>
      </c>
      <c r="B590" s="1" t="s">
        <v>27</v>
      </c>
      <c r="C590" s="81">
        <v>23.5</v>
      </c>
      <c r="D590" s="81">
        <v>32.1</v>
      </c>
      <c r="E590" s="81">
        <v>26.8</v>
      </c>
      <c r="F590" s="81">
        <v>27.5</v>
      </c>
    </row>
    <row r="591" spans="1:7" x14ac:dyDescent="0.2">
      <c r="A591" s="1">
        <v>1993</v>
      </c>
      <c r="B591" s="1" t="s">
        <v>27</v>
      </c>
      <c r="C591" s="81">
        <v>23.6</v>
      </c>
      <c r="D591" s="81">
        <v>31.8</v>
      </c>
      <c r="E591" s="81">
        <v>38.5</v>
      </c>
      <c r="F591" s="81">
        <v>31.3</v>
      </c>
    </row>
    <row r="592" spans="1:7" x14ac:dyDescent="0.2">
      <c r="A592" s="1">
        <v>1994</v>
      </c>
      <c r="B592" s="1" t="s">
        <v>27</v>
      </c>
      <c r="C592" s="81">
        <v>23.1</v>
      </c>
      <c r="D592" s="81">
        <v>31.8</v>
      </c>
      <c r="E592" s="81">
        <v>40.5</v>
      </c>
      <c r="F592" s="81">
        <v>31.8</v>
      </c>
    </row>
    <row r="593" spans="1:6" x14ac:dyDescent="0.2">
      <c r="A593" s="1">
        <v>1995</v>
      </c>
      <c r="B593" s="1" t="s">
        <v>27</v>
      </c>
      <c r="C593" s="81">
        <v>24.3</v>
      </c>
      <c r="D593" s="81">
        <v>32</v>
      </c>
      <c r="E593" s="81">
        <v>40.700000000000003</v>
      </c>
      <c r="F593" s="81">
        <v>32.299999999999997</v>
      </c>
    </row>
    <row r="594" spans="1:6" x14ac:dyDescent="0.2">
      <c r="A594" s="1">
        <v>1996</v>
      </c>
      <c r="B594" s="1" t="s">
        <v>27</v>
      </c>
      <c r="C594" s="81">
        <v>22.5</v>
      </c>
      <c r="D594" s="81">
        <v>32.4</v>
      </c>
      <c r="E594" s="81">
        <v>50.1</v>
      </c>
      <c r="F594" s="81">
        <v>35</v>
      </c>
    </row>
    <row r="595" spans="1:6" x14ac:dyDescent="0.2">
      <c r="A595" s="1">
        <v>1997</v>
      </c>
      <c r="B595" s="1" t="s">
        <v>27</v>
      </c>
      <c r="C595" s="81">
        <v>23.3</v>
      </c>
      <c r="D595" s="81">
        <v>33</v>
      </c>
      <c r="E595" s="81">
        <v>50.2</v>
      </c>
      <c r="F595" s="81">
        <v>35.5</v>
      </c>
    </row>
    <row r="596" spans="1:6" x14ac:dyDescent="0.2">
      <c r="A596" s="1">
        <v>1998</v>
      </c>
      <c r="B596" s="1" t="s">
        <v>27</v>
      </c>
      <c r="C596" s="81">
        <v>21.3</v>
      </c>
      <c r="D596" s="81">
        <v>47.1</v>
      </c>
      <c r="E596" s="81">
        <v>41.6</v>
      </c>
      <c r="F596" s="81">
        <v>36.700000000000003</v>
      </c>
    </row>
    <row r="597" spans="1:6" x14ac:dyDescent="0.2">
      <c r="A597" s="1">
        <v>1999</v>
      </c>
      <c r="B597" s="1" t="s">
        <v>27</v>
      </c>
      <c r="C597" s="81">
        <v>19.899999999999999</v>
      </c>
      <c r="D597" s="81">
        <v>47.4</v>
      </c>
      <c r="E597" s="81">
        <v>41.7</v>
      </c>
      <c r="F597" s="81">
        <v>36.299999999999997</v>
      </c>
    </row>
    <row r="598" spans="1:6" x14ac:dyDescent="0.2">
      <c r="A598" s="1">
        <v>2000</v>
      </c>
      <c r="B598" s="1" t="s">
        <v>27</v>
      </c>
      <c r="C598" s="81">
        <v>19.100000000000001</v>
      </c>
      <c r="D598" s="81">
        <v>48.7</v>
      </c>
      <c r="E598" s="81">
        <v>42.1</v>
      </c>
      <c r="F598" s="81">
        <v>36.6</v>
      </c>
    </row>
    <row r="599" spans="1:6" x14ac:dyDescent="0.2">
      <c r="A599" s="1">
        <v>2001</v>
      </c>
      <c r="B599" s="1" t="s">
        <v>27</v>
      </c>
      <c r="C599" s="81">
        <v>18.899999999999999</v>
      </c>
      <c r="D599" s="81">
        <v>49.5</v>
      </c>
      <c r="E599" s="81">
        <v>42.3</v>
      </c>
      <c r="F599" s="81">
        <v>36.9</v>
      </c>
    </row>
    <row r="600" spans="1:6" x14ac:dyDescent="0.2">
      <c r="A600" s="1">
        <v>2002</v>
      </c>
      <c r="B600" s="1" t="s">
        <v>27</v>
      </c>
      <c r="C600" s="81">
        <v>19.399999999999999</v>
      </c>
      <c r="D600" s="81">
        <v>51.3</v>
      </c>
      <c r="E600" s="81">
        <v>42.3</v>
      </c>
      <c r="F600" s="81">
        <v>37.700000000000003</v>
      </c>
    </row>
    <row r="601" spans="1:6" x14ac:dyDescent="0.2">
      <c r="A601" s="1">
        <v>2003</v>
      </c>
      <c r="B601" s="1" t="s">
        <v>27</v>
      </c>
      <c r="C601" s="81">
        <v>20.3</v>
      </c>
      <c r="D601" s="81">
        <v>53.5</v>
      </c>
      <c r="E601" s="81">
        <v>42.4</v>
      </c>
      <c r="F601" s="81">
        <v>38.700000000000003</v>
      </c>
    </row>
    <row r="602" spans="1:6" x14ac:dyDescent="0.2">
      <c r="A602" s="1">
        <v>2004</v>
      </c>
      <c r="B602" s="1" t="s">
        <v>27</v>
      </c>
      <c r="C602" s="81">
        <v>20.5</v>
      </c>
      <c r="D602" s="81">
        <v>55.7</v>
      </c>
      <c r="E602" s="81">
        <v>42.3</v>
      </c>
      <c r="F602" s="81">
        <v>39.5</v>
      </c>
    </row>
    <row r="603" spans="1:6" x14ac:dyDescent="0.2">
      <c r="A603" s="1">
        <v>2005</v>
      </c>
      <c r="B603" s="1" t="s">
        <v>27</v>
      </c>
      <c r="C603" s="81">
        <v>21</v>
      </c>
      <c r="D603" s="81">
        <v>56.3</v>
      </c>
      <c r="E603" s="81">
        <v>42.4</v>
      </c>
      <c r="F603" s="81">
        <v>39.9</v>
      </c>
    </row>
    <row r="604" spans="1:6" x14ac:dyDescent="0.2">
      <c r="A604" s="1">
        <v>2006</v>
      </c>
      <c r="B604" s="1" t="s">
        <v>27</v>
      </c>
      <c r="C604" s="81">
        <v>21.7</v>
      </c>
      <c r="D604" s="81">
        <v>56.4</v>
      </c>
      <c r="E604" s="81">
        <v>42.9</v>
      </c>
      <c r="F604" s="81">
        <v>40.299999999999997</v>
      </c>
    </row>
    <row r="605" spans="1:6" x14ac:dyDescent="0.2">
      <c r="A605" s="1">
        <v>2007</v>
      </c>
      <c r="B605" s="1" t="s">
        <v>27</v>
      </c>
      <c r="C605" s="81">
        <v>21.6</v>
      </c>
      <c r="D605" s="81">
        <v>56.5</v>
      </c>
      <c r="E605" s="81">
        <v>43.1</v>
      </c>
      <c r="F605" s="81">
        <v>40.4</v>
      </c>
    </row>
    <row r="606" spans="1:6" x14ac:dyDescent="0.2">
      <c r="A606" s="1">
        <v>2008</v>
      </c>
      <c r="B606" s="1" t="s">
        <v>27</v>
      </c>
      <c r="C606" s="81">
        <v>21.9</v>
      </c>
      <c r="D606" s="81">
        <v>60.9</v>
      </c>
      <c r="E606" s="81">
        <v>42.8</v>
      </c>
      <c r="F606" s="81">
        <v>41.9</v>
      </c>
    </row>
    <row r="607" spans="1:6" x14ac:dyDescent="0.2">
      <c r="A607" s="1">
        <v>2009</v>
      </c>
      <c r="B607" s="1" t="s">
        <v>27</v>
      </c>
      <c r="C607" s="81">
        <v>22.1</v>
      </c>
      <c r="D607" s="81">
        <v>61.1</v>
      </c>
      <c r="E607" s="81">
        <v>42.5</v>
      </c>
      <c r="F607" s="81">
        <v>41.9</v>
      </c>
    </row>
    <row r="608" spans="1:6" x14ac:dyDescent="0.2">
      <c r="A608" s="1">
        <v>2010</v>
      </c>
      <c r="B608" s="1" t="s">
        <v>27</v>
      </c>
      <c r="C608" s="81">
        <v>22.5</v>
      </c>
      <c r="D608" s="81">
        <v>61.7</v>
      </c>
      <c r="E608" s="81">
        <v>50.3</v>
      </c>
      <c r="F608" s="81">
        <v>44.8</v>
      </c>
    </row>
    <row r="609" spans="1:7" x14ac:dyDescent="0.2">
      <c r="A609" s="1">
        <v>2011</v>
      </c>
      <c r="B609" s="1" t="s">
        <v>27</v>
      </c>
      <c r="C609" s="81">
        <v>22.7</v>
      </c>
      <c r="D609" s="81">
        <v>62.3</v>
      </c>
      <c r="E609" s="81">
        <v>50.3</v>
      </c>
      <c r="F609" s="81">
        <v>45.1</v>
      </c>
    </row>
    <row r="610" spans="1:7" x14ac:dyDescent="0.2">
      <c r="A610" s="1">
        <v>2012</v>
      </c>
      <c r="B610" s="1" t="s">
        <v>27</v>
      </c>
      <c r="C610" s="81">
        <v>22.6</v>
      </c>
      <c r="D610" s="81">
        <v>63.6</v>
      </c>
      <c r="E610" s="81">
        <v>50.4</v>
      </c>
      <c r="F610" s="81">
        <v>45.5</v>
      </c>
    </row>
    <row r="611" spans="1:7" x14ac:dyDescent="0.2">
      <c r="A611" s="1">
        <v>2013</v>
      </c>
      <c r="B611" s="1" t="s">
        <v>27</v>
      </c>
      <c r="C611" s="81">
        <v>22.1</v>
      </c>
      <c r="D611" s="81">
        <v>64.900000000000006</v>
      </c>
      <c r="E611" s="81">
        <v>50.4</v>
      </c>
      <c r="F611" s="81">
        <v>45.8</v>
      </c>
    </row>
    <row r="612" spans="1:7" x14ac:dyDescent="0.2">
      <c r="A612" s="1">
        <v>2014</v>
      </c>
      <c r="B612" s="1" t="s">
        <v>27</v>
      </c>
      <c r="C612" s="81">
        <v>22</v>
      </c>
      <c r="D612" s="81">
        <v>65.8</v>
      </c>
      <c r="E612" s="81">
        <v>50.4</v>
      </c>
      <c r="F612" s="81">
        <v>46.1</v>
      </c>
    </row>
    <row r="613" spans="1:7" x14ac:dyDescent="0.2">
      <c r="A613" s="1">
        <v>2015</v>
      </c>
      <c r="B613" s="1" t="s">
        <v>27</v>
      </c>
      <c r="C613" s="81">
        <v>23.1</v>
      </c>
      <c r="D613" s="81">
        <v>66.2</v>
      </c>
      <c r="E613" s="81">
        <v>50.4</v>
      </c>
      <c r="F613" s="81">
        <v>46.6</v>
      </c>
    </row>
    <row r="614" spans="1:7" x14ac:dyDescent="0.2">
      <c r="A614" s="1">
        <v>1980</v>
      </c>
      <c r="B614" s="1" t="s">
        <v>28</v>
      </c>
      <c r="C614" s="81">
        <v>40.6</v>
      </c>
      <c r="D614" s="81">
        <v>50.9</v>
      </c>
      <c r="E614" s="81">
        <v>34.9</v>
      </c>
      <c r="F614" s="81">
        <v>42.1</v>
      </c>
      <c r="G614" s="79"/>
    </row>
    <row r="615" spans="1:7" x14ac:dyDescent="0.2">
      <c r="A615" s="1">
        <v>1981</v>
      </c>
      <c r="B615" s="1" t="s">
        <v>28</v>
      </c>
      <c r="C615" s="81">
        <v>41.3</v>
      </c>
      <c r="D615" s="81">
        <v>51.1</v>
      </c>
      <c r="E615" s="81">
        <v>36.799999999999997</v>
      </c>
      <c r="F615" s="81">
        <v>43</v>
      </c>
    </row>
    <row r="616" spans="1:7" x14ac:dyDescent="0.2">
      <c r="A616" s="1">
        <v>1982</v>
      </c>
      <c r="B616" s="1" t="s">
        <v>28</v>
      </c>
      <c r="C616" s="81">
        <v>42.1</v>
      </c>
      <c r="D616" s="81">
        <v>51.2</v>
      </c>
      <c r="E616" s="81">
        <v>38.799999999999997</v>
      </c>
      <c r="F616" s="81">
        <v>44</v>
      </c>
    </row>
    <row r="617" spans="1:7" x14ac:dyDescent="0.2">
      <c r="A617" s="1">
        <v>1983</v>
      </c>
      <c r="B617" s="1" t="s">
        <v>28</v>
      </c>
      <c r="C617" s="81">
        <v>42.6</v>
      </c>
      <c r="D617" s="81">
        <v>51.7</v>
      </c>
      <c r="E617" s="81">
        <v>40.799999999999997</v>
      </c>
      <c r="F617" s="81">
        <v>45</v>
      </c>
    </row>
    <row r="618" spans="1:7" x14ac:dyDescent="0.2">
      <c r="A618" s="1">
        <v>1984</v>
      </c>
      <c r="B618" s="1" t="s">
        <v>28</v>
      </c>
      <c r="C618" s="81">
        <v>42.4</v>
      </c>
      <c r="D618" s="81">
        <v>50.6</v>
      </c>
      <c r="E618" s="81">
        <v>40.799999999999997</v>
      </c>
      <c r="F618" s="81">
        <v>44.6</v>
      </c>
    </row>
    <row r="619" spans="1:7" x14ac:dyDescent="0.2">
      <c r="A619" s="1">
        <v>1985</v>
      </c>
      <c r="B619" s="1" t="s">
        <v>28</v>
      </c>
      <c r="C619" s="81">
        <v>43.2</v>
      </c>
      <c r="D619" s="81">
        <v>57.3</v>
      </c>
      <c r="E619" s="81">
        <v>41</v>
      </c>
      <c r="F619" s="81">
        <v>47.2</v>
      </c>
    </row>
    <row r="620" spans="1:7" x14ac:dyDescent="0.2">
      <c r="A620" s="1">
        <v>1986</v>
      </c>
      <c r="B620" s="1" t="s">
        <v>28</v>
      </c>
      <c r="C620" s="81">
        <v>43.1</v>
      </c>
      <c r="D620" s="81">
        <v>57.6</v>
      </c>
      <c r="E620" s="81">
        <v>41.7</v>
      </c>
      <c r="F620" s="81">
        <v>47.4</v>
      </c>
    </row>
    <row r="621" spans="1:7" x14ac:dyDescent="0.2">
      <c r="A621" s="1">
        <v>1987</v>
      </c>
      <c r="B621" s="1" t="s">
        <v>28</v>
      </c>
      <c r="C621" s="81">
        <v>44.2</v>
      </c>
      <c r="D621" s="81">
        <v>58.7</v>
      </c>
      <c r="E621" s="81">
        <v>43.5</v>
      </c>
      <c r="F621" s="81">
        <v>48.8</v>
      </c>
    </row>
    <row r="622" spans="1:7" x14ac:dyDescent="0.2">
      <c r="A622" s="1">
        <v>1988</v>
      </c>
      <c r="B622" s="1" t="s">
        <v>28</v>
      </c>
      <c r="C622" s="81">
        <v>44.4</v>
      </c>
      <c r="D622" s="81">
        <v>58.9</v>
      </c>
      <c r="E622" s="81">
        <v>43.9</v>
      </c>
      <c r="F622" s="81">
        <v>49.1</v>
      </c>
    </row>
    <row r="623" spans="1:7" x14ac:dyDescent="0.2">
      <c r="A623" s="1">
        <v>1989</v>
      </c>
      <c r="B623" s="1" t="s">
        <v>28</v>
      </c>
      <c r="C623" s="81">
        <v>44.8</v>
      </c>
      <c r="D623" s="81">
        <v>60.6</v>
      </c>
      <c r="E623" s="81">
        <v>45.6</v>
      </c>
      <c r="F623" s="81">
        <v>50.4</v>
      </c>
    </row>
    <row r="624" spans="1:7" x14ac:dyDescent="0.2">
      <c r="A624" s="1">
        <v>1990</v>
      </c>
      <c r="B624" s="1" t="s">
        <v>28</v>
      </c>
      <c r="C624" s="81">
        <v>45.9</v>
      </c>
      <c r="D624" s="81">
        <v>62.6</v>
      </c>
      <c r="E624" s="81">
        <v>47</v>
      </c>
      <c r="F624" s="81">
        <v>51.9</v>
      </c>
    </row>
    <row r="625" spans="1:6" x14ac:dyDescent="0.2">
      <c r="A625" s="1">
        <v>1991</v>
      </c>
      <c r="B625" s="1" t="s">
        <v>28</v>
      </c>
      <c r="C625" s="81">
        <v>46.1</v>
      </c>
      <c r="D625" s="81">
        <v>62.9</v>
      </c>
      <c r="E625" s="81">
        <v>45.9</v>
      </c>
      <c r="F625" s="81">
        <v>51.6</v>
      </c>
    </row>
    <row r="626" spans="1:6" x14ac:dyDescent="0.2">
      <c r="A626" s="1">
        <v>1992</v>
      </c>
      <c r="B626" s="1" t="s">
        <v>28</v>
      </c>
      <c r="C626" s="81">
        <v>46</v>
      </c>
      <c r="D626" s="81">
        <v>63</v>
      </c>
      <c r="E626" s="81">
        <v>41.1</v>
      </c>
      <c r="F626" s="81">
        <v>50</v>
      </c>
    </row>
    <row r="627" spans="1:6" x14ac:dyDescent="0.2">
      <c r="A627" s="1">
        <v>1993</v>
      </c>
      <c r="B627" s="1" t="s">
        <v>28</v>
      </c>
      <c r="C627" s="81">
        <v>45.7</v>
      </c>
      <c r="D627" s="81">
        <v>63</v>
      </c>
      <c r="E627" s="81">
        <v>41.4</v>
      </c>
      <c r="F627" s="81">
        <v>50.1</v>
      </c>
    </row>
    <row r="628" spans="1:6" x14ac:dyDescent="0.2">
      <c r="A628" s="1">
        <v>1994</v>
      </c>
      <c r="B628" s="1" t="s">
        <v>28</v>
      </c>
      <c r="C628" s="81">
        <v>46</v>
      </c>
      <c r="D628" s="81">
        <v>63</v>
      </c>
      <c r="E628" s="81">
        <v>41.3</v>
      </c>
      <c r="F628" s="81">
        <v>50.1</v>
      </c>
    </row>
    <row r="629" spans="1:6" x14ac:dyDescent="0.2">
      <c r="A629" s="1">
        <v>1995</v>
      </c>
      <c r="B629" s="1" t="s">
        <v>28</v>
      </c>
      <c r="C629" s="81">
        <v>45.1</v>
      </c>
      <c r="D629" s="81">
        <v>63.2</v>
      </c>
      <c r="E629" s="81">
        <v>39.4</v>
      </c>
      <c r="F629" s="81">
        <v>49.2</v>
      </c>
    </row>
    <row r="630" spans="1:6" x14ac:dyDescent="0.2">
      <c r="A630" s="1">
        <v>1996</v>
      </c>
      <c r="B630" s="1" t="s">
        <v>28</v>
      </c>
      <c r="C630" s="81">
        <v>44.8</v>
      </c>
      <c r="D630" s="81">
        <v>63.4</v>
      </c>
      <c r="E630" s="81">
        <v>39.700000000000003</v>
      </c>
      <c r="F630" s="81">
        <v>49.3</v>
      </c>
    </row>
    <row r="631" spans="1:6" x14ac:dyDescent="0.2">
      <c r="A631" s="1">
        <v>1997</v>
      </c>
      <c r="B631" s="1" t="s">
        <v>28</v>
      </c>
      <c r="C631" s="81">
        <v>47.7</v>
      </c>
      <c r="D631" s="81">
        <v>64.2</v>
      </c>
      <c r="E631" s="81">
        <v>39.1</v>
      </c>
      <c r="F631" s="81">
        <v>50.3</v>
      </c>
    </row>
    <row r="632" spans="1:6" x14ac:dyDescent="0.2">
      <c r="A632" s="1">
        <v>1998</v>
      </c>
      <c r="B632" s="1" t="s">
        <v>28</v>
      </c>
      <c r="C632" s="81">
        <v>45.7</v>
      </c>
      <c r="D632" s="81">
        <v>66.400000000000006</v>
      </c>
      <c r="E632" s="81">
        <v>39.200000000000003</v>
      </c>
      <c r="F632" s="81">
        <v>50.5</v>
      </c>
    </row>
    <row r="633" spans="1:6" x14ac:dyDescent="0.2">
      <c r="A633" s="1">
        <v>1999</v>
      </c>
      <c r="B633" s="1" t="s">
        <v>28</v>
      </c>
      <c r="C633" s="81">
        <v>45.9</v>
      </c>
      <c r="D633" s="81">
        <v>69.7</v>
      </c>
      <c r="E633" s="81">
        <v>39.5</v>
      </c>
      <c r="F633" s="81">
        <v>51.7</v>
      </c>
    </row>
    <row r="634" spans="1:6" x14ac:dyDescent="0.2">
      <c r="A634" s="1">
        <v>2000</v>
      </c>
      <c r="B634" s="1" t="s">
        <v>28</v>
      </c>
      <c r="C634" s="81">
        <v>39.5</v>
      </c>
      <c r="D634" s="81">
        <v>72</v>
      </c>
      <c r="E634" s="81">
        <v>41.9</v>
      </c>
      <c r="F634" s="81">
        <v>51.1</v>
      </c>
    </row>
    <row r="635" spans="1:6" x14ac:dyDescent="0.2">
      <c r="A635" s="1">
        <v>2001</v>
      </c>
      <c r="B635" s="1" t="s">
        <v>28</v>
      </c>
      <c r="C635" s="81">
        <v>39.4</v>
      </c>
      <c r="D635" s="81">
        <v>72.3</v>
      </c>
      <c r="E635" s="81">
        <v>42.4</v>
      </c>
      <c r="F635" s="81">
        <v>51.3</v>
      </c>
    </row>
    <row r="636" spans="1:6" x14ac:dyDescent="0.2">
      <c r="A636" s="1">
        <v>2002</v>
      </c>
      <c r="B636" s="1" t="s">
        <v>28</v>
      </c>
      <c r="C636" s="81">
        <v>39.200000000000003</v>
      </c>
      <c r="D636" s="81">
        <v>68.7</v>
      </c>
      <c r="E636" s="81">
        <v>42.5</v>
      </c>
      <c r="F636" s="81">
        <v>50.1</v>
      </c>
    </row>
    <row r="637" spans="1:6" x14ac:dyDescent="0.2">
      <c r="A637" s="1">
        <v>2003</v>
      </c>
      <c r="B637" s="1" t="s">
        <v>28</v>
      </c>
      <c r="C637" s="81">
        <v>38.4</v>
      </c>
      <c r="D637" s="81">
        <v>68.900000000000006</v>
      </c>
      <c r="E637" s="81">
        <v>42.9</v>
      </c>
      <c r="F637" s="81">
        <v>50.1</v>
      </c>
    </row>
    <row r="638" spans="1:6" x14ac:dyDescent="0.2">
      <c r="A638" s="1">
        <v>2004</v>
      </c>
      <c r="B638" s="1" t="s">
        <v>28</v>
      </c>
      <c r="C638" s="81">
        <v>37.6</v>
      </c>
      <c r="D638" s="81">
        <v>68.8</v>
      </c>
      <c r="E638" s="81">
        <v>43.8</v>
      </c>
      <c r="F638" s="81">
        <v>50.1</v>
      </c>
    </row>
    <row r="639" spans="1:6" x14ac:dyDescent="0.2">
      <c r="A639" s="1">
        <v>2005</v>
      </c>
      <c r="B639" s="1" t="s">
        <v>28</v>
      </c>
      <c r="C639" s="81">
        <v>37.200000000000003</v>
      </c>
      <c r="D639" s="81">
        <v>68.599999999999994</v>
      </c>
      <c r="E639" s="81">
        <v>44.5</v>
      </c>
      <c r="F639" s="81">
        <v>50.1</v>
      </c>
    </row>
    <row r="640" spans="1:6" x14ac:dyDescent="0.2">
      <c r="A640" s="1">
        <v>2006</v>
      </c>
      <c r="B640" s="1" t="s">
        <v>28</v>
      </c>
      <c r="C640" s="81">
        <v>37.299999999999997</v>
      </c>
      <c r="D640" s="81">
        <v>68.5</v>
      </c>
      <c r="E640" s="81">
        <v>44.9</v>
      </c>
      <c r="F640" s="81">
        <v>50.2</v>
      </c>
    </row>
    <row r="641" spans="1:7" x14ac:dyDescent="0.2">
      <c r="A641" s="1">
        <v>2007</v>
      </c>
      <c r="B641" s="1" t="s">
        <v>28</v>
      </c>
      <c r="C641" s="81">
        <v>37.4</v>
      </c>
      <c r="D641" s="81">
        <v>69.400000000000006</v>
      </c>
      <c r="E641" s="81">
        <v>45</v>
      </c>
      <c r="F641" s="81">
        <v>50.6</v>
      </c>
    </row>
    <row r="642" spans="1:7" x14ac:dyDescent="0.2">
      <c r="A642" s="1">
        <v>2008</v>
      </c>
      <c r="B642" s="1" t="s">
        <v>28</v>
      </c>
      <c r="C642" s="81">
        <v>37.799999999999997</v>
      </c>
      <c r="D642" s="81">
        <v>69.8</v>
      </c>
      <c r="E642" s="81">
        <v>44.4</v>
      </c>
      <c r="F642" s="81">
        <v>50.7</v>
      </c>
    </row>
    <row r="643" spans="1:7" x14ac:dyDescent="0.2">
      <c r="A643" s="1">
        <v>2009</v>
      </c>
      <c r="B643" s="1" t="s">
        <v>28</v>
      </c>
      <c r="C643" s="81">
        <v>38.799999999999997</v>
      </c>
      <c r="D643" s="81">
        <v>71.5</v>
      </c>
      <c r="E643" s="81">
        <v>43.8</v>
      </c>
      <c r="F643" s="81">
        <v>51.3</v>
      </c>
    </row>
    <row r="644" spans="1:7" x14ac:dyDescent="0.2">
      <c r="A644" s="1">
        <v>2010</v>
      </c>
      <c r="B644" s="1" t="s">
        <v>28</v>
      </c>
      <c r="C644" s="81">
        <v>38.5</v>
      </c>
      <c r="D644" s="81">
        <v>71</v>
      </c>
      <c r="E644" s="81">
        <v>43.8</v>
      </c>
      <c r="F644" s="81">
        <v>51.1</v>
      </c>
    </row>
    <row r="645" spans="1:7" x14ac:dyDescent="0.2">
      <c r="A645" s="1">
        <v>2011</v>
      </c>
      <c r="B645" s="1" t="s">
        <v>28</v>
      </c>
      <c r="C645" s="81">
        <v>39.1</v>
      </c>
      <c r="D645" s="81">
        <v>70.400000000000006</v>
      </c>
      <c r="E645" s="81">
        <v>50.3</v>
      </c>
      <c r="F645" s="81">
        <v>53.2</v>
      </c>
    </row>
    <row r="646" spans="1:7" x14ac:dyDescent="0.2">
      <c r="A646" s="1">
        <v>2012</v>
      </c>
      <c r="B646" s="1" t="s">
        <v>28</v>
      </c>
      <c r="C646" s="81">
        <v>39.299999999999997</v>
      </c>
      <c r="D646" s="81">
        <v>70.2</v>
      </c>
      <c r="E646" s="81">
        <v>50.3</v>
      </c>
      <c r="F646" s="81">
        <v>53.2</v>
      </c>
    </row>
    <row r="647" spans="1:7" x14ac:dyDescent="0.2">
      <c r="A647" s="1">
        <v>2013</v>
      </c>
      <c r="B647" s="1" t="s">
        <v>28</v>
      </c>
      <c r="C647" s="81">
        <v>39.299999999999997</v>
      </c>
      <c r="D647" s="81">
        <v>71.400000000000006</v>
      </c>
      <c r="E647" s="81">
        <v>50.3</v>
      </c>
      <c r="F647" s="81">
        <v>53.7</v>
      </c>
    </row>
    <row r="648" spans="1:7" x14ac:dyDescent="0.2">
      <c r="A648" s="1">
        <v>2014</v>
      </c>
      <c r="B648" s="1" t="s">
        <v>28</v>
      </c>
      <c r="C648" s="81">
        <v>39.4</v>
      </c>
      <c r="D648" s="81">
        <v>71.3</v>
      </c>
      <c r="E648" s="81">
        <v>50.4</v>
      </c>
      <c r="F648" s="81">
        <v>53.7</v>
      </c>
    </row>
    <row r="649" spans="1:7" x14ac:dyDescent="0.2">
      <c r="A649" s="1">
        <v>2015</v>
      </c>
      <c r="B649" s="1" t="s">
        <v>28</v>
      </c>
      <c r="C649" s="81">
        <v>39.700000000000003</v>
      </c>
      <c r="D649" s="81">
        <v>74.2</v>
      </c>
      <c r="E649" s="81">
        <v>50.4</v>
      </c>
      <c r="F649" s="81">
        <v>54.8</v>
      </c>
    </row>
    <row r="650" spans="1:7" x14ac:dyDescent="0.2">
      <c r="A650" s="1">
        <v>1980</v>
      </c>
      <c r="B650" s="1" t="s">
        <v>29</v>
      </c>
      <c r="C650" s="81">
        <v>31.1</v>
      </c>
      <c r="D650" s="81">
        <v>62</v>
      </c>
      <c r="E650" s="81">
        <v>20.3</v>
      </c>
      <c r="F650" s="81">
        <v>37.799999999999997</v>
      </c>
      <c r="G650" s="79"/>
    </row>
    <row r="651" spans="1:7" x14ac:dyDescent="0.2">
      <c r="A651" s="1">
        <v>1981</v>
      </c>
      <c r="B651" s="1" t="s">
        <v>29</v>
      </c>
      <c r="C651" s="81">
        <v>32.4</v>
      </c>
      <c r="D651" s="81">
        <v>62</v>
      </c>
      <c r="E651" s="81">
        <v>19.899999999999999</v>
      </c>
      <c r="F651" s="81">
        <v>38.1</v>
      </c>
    </row>
    <row r="652" spans="1:7" x14ac:dyDescent="0.2">
      <c r="A652" s="1">
        <v>1982</v>
      </c>
      <c r="B652" s="1" t="s">
        <v>29</v>
      </c>
      <c r="C652" s="81">
        <v>32.299999999999997</v>
      </c>
      <c r="D652" s="81">
        <v>64.2</v>
      </c>
      <c r="E652" s="81">
        <v>11.8</v>
      </c>
      <c r="F652" s="81">
        <v>36.1</v>
      </c>
    </row>
    <row r="653" spans="1:7" x14ac:dyDescent="0.2">
      <c r="A653" s="1">
        <v>1983</v>
      </c>
      <c r="B653" s="1" t="s">
        <v>29</v>
      </c>
      <c r="C653" s="81">
        <v>31.8</v>
      </c>
      <c r="D653" s="81">
        <v>72.8</v>
      </c>
      <c r="E653" s="81">
        <v>12.1</v>
      </c>
      <c r="F653" s="81">
        <v>38.9</v>
      </c>
    </row>
    <row r="654" spans="1:7" x14ac:dyDescent="0.2">
      <c r="A654" s="1">
        <v>1984</v>
      </c>
      <c r="B654" s="1" t="s">
        <v>29</v>
      </c>
      <c r="C654" s="81">
        <v>33.1</v>
      </c>
      <c r="D654" s="81">
        <v>91.9</v>
      </c>
      <c r="E654" s="81">
        <v>11.9</v>
      </c>
      <c r="F654" s="81">
        <v>45.6</v>
      </c>
    </row>
    <row r="655" spans="1:7" x14ac:dyDescent="0.2">
      <c r="A655" s="1">
        <v>1985</v>
      </c>
      <c r="B655" s="1" t="s">
        <v>29</v>
      </c>
      <c r="C655" s="81">
        <v>33</v>
      </c>
      <c r="D655" s="81">
        <v>92.7</v>
      </c>
      <c r="E655" s="81">
        <v>11.6</v>
      </c>
      <c r="F655" s="81">
        <v>45.8</v>
      </c>
    </row>
    <row r="656" spans="1:7" x14ac:dyDescent="0.2">
      <c r="A656" s="1">
        <v>1986</v>
      </c>
      <c r="B656" s="1" t="s">
        <v>29</v>
      </c>
      <c r="C656" s="81">
        <v>40.700000000000003</v>
      </c>
      <c r="D656" s="81">
        <v>92.8</v>
      </c>
      <c r="E656" s="81">
        <v>8.4</v>
      </c>
      <c r="F656" s="81">
        <v>47.3</v>
      </c>
    </row>
    <row r="657" spans="1:6" x14ac:dyDescent="0.2">
      <c r="A657" s="1">
        <v>1987</v>
      </c>
      <c r="B657" s="1" t="s">
        <v>29</v>
      </c>
      <c r="C657" s="81">
        <v>40</v>
      </c>
      <c r="D657" s="81">
        <v>91.2</v>
      </c>
      <c r="E657" s="81">
        <v>8.4</v>
      </c>
      <c r="F657" s="81">
        <v>46.5</v>
      </c>
    </row>
    <row r="658" spans="1:6" x14ac:dyDescent="0.2">
      <c r="A658" s="1">
        <v>1988</v>
      </c>
      <c r="B658" s="1" t="s">
        <v>29</v>
      </c>
      <c r="C658" s="81">
        <v>42.3</v>
      </c>
      <c r="D658" s="81">
        <v>86.9</v>
      </c>
      <c r="E658" s="81">
        <v>20.8</v>
      </c>
      <c r="F658" s="81">
        <v>50</v>
      </c>
    </row>
    <row r="659" spans="1:6" x14ac:dyDescent="0.2">
      <c r="A659" s="1">
        <v>1989</v>
      </c>
      <c r="B659" s="1" t="s">
        <v>29</v>
      </c>
      <c r="C659" s="81">
        <v>46.4</v>
      </c>
      <c r="D659" s="81">
        <v>86</v>
      </c>
      <c r="E659" s="81">
        <v>20.8</v>
      </c>
      <c r="F659" s="81">
        <v>51.1</v>
      </c>
    </row>
    <row r="660" spans="1:6" x14ac:dyDescent="0.2">
      <c r="A660" s="1">
        <v>1990</v>
      </c>
      <c r="B660" s="1" t="s">
        <v>29</v>
      </c>
      <c r="C660" s="81">
        <v>42.7</v>
      </c>
      <c r="D660" s="81">
        <v>64.7</v>
      </c>
      <c r="E660" s="81">
        <v>20.8</v>
      </c>
      <c r="F660" s="81">
        <v>42.7</v>
      </c>
    </row>
    <row r="661" spans="1:6" x14ac:dyDescent="0.2">
      <c r="A661" s="1">
        <v>1991</v>
      </c>
      <c r="B661" s="1" t="s">
        <v>29</v>
      </c>
      <c r="C661" s="81">
        <v>44.3</v>
      </c>
      <c r="D661" s="81">
        <v>59.2</v>
      </c>
      <c r="E661" s="81">
        <v>20.8</v>
      </c>
      <c r="F661" s="81">
        <v>41.4</v>
      </c>
    </row>
    <row r="662" spans="1:6" x14ac:dyDescent="0.2">
      <c r="A662" s="1">
        <v>1992</v>
      </c>
      <c r="B662" s="1" t="s">
        <v>29</v>
      </c>
      <c r="C662" s="81">
        <v>44.2</v>
      </c>
      <c r="D662" s="81">
        <v>66.099999999999994</v>
      </c>
      <c r="E662" s="81">
        <v>20.8</v>
      </c>
      <c r="F662" s="81">
        <v>43.7</v>
      </c>
    </row>
    <row r="663" spans="1:6" x14ac:dyDescent="0.2">
      <c r="A663" s="1">
        <v>1993</v>
      </c>
      <c r="B663" s="1" t="s">
        <v>29</v>
      </c>
      <c r="C663" s="81">
        <v>43.4</v>
      </c>
      <c r="D663" s="81">
        <v>66.5</v>
      </c>
      <c r="E663" s="81">
        <v>20.8</v>
      </c>
      <c r="F663" s="81">
        <v>43.6</v>
      </c>
    </row>
    <row r="664" spans="1:6" x14ac:dyDescent="0.2">
      <c r="A664" s="1">
        <v>1994</v>
      </c>
      <c r="B664" s="1" t="s">
        <v>29</v>
      </c>
      <c r="C664" s="81">
        <v>42.8</v>
      </c>
      <c r="D664" s="81">
        <v>61.4</v>
      </c>
      <c r="E664" s="81">
        <v>20.8</v>
      </c>
      <c r="F664" s="81">
        <v>41.7</v>
      </c>
    </row>
    <row r="665" spans="1:6" x14ac:dyDescent="0.2">
      <c r="A665" s="1">
        <v>1995</v>
      </c>
      <c r="B665" s="1" t="s">
        <v>29</v>
      </c>
      <c r="C665" s="81">
        <v>44.6</v>
      </c>
      <c r="D665" s="81">
        <v>63.1</v>
      </c>
      <c r="E665" s="81">
        <v>20</v>
      </c>
      <c r="F665" s="81">
        <v>42.6</v>
      </c>
    </row>
    <row r="666" spans="1:6" x14ac:dyDescent="0.2">
      <c r="A666" s="1">
        <v>1996</v>
      </c>
      <c r="B666" s="1" t="s">
        <v>29</v>
      </c>
      <c r="C666" s="81">
        <v>44.7</v>
      </c>
      <c r="D666" s="81">
        <v>64.7</v>
      </c>
      <c r="E666" s="81">
        <v>12.5</v>
      </c>
      <c r="F666" s="81">
        <v>40.6</v>
      </c>
    </row>
    <row r="667" spans="1:6" x14ac:dyDescent="0.2">
      <c r="A667" s="1">
        <v>1997</v>
      </c>
      <c r="B667" s="1" t="s">
        <v>29</v>
      </c>
      <c r="C667" s="81">
        <v>27.4</v>
      </c>
      <c r="D667" s="81">
        <v>68</v>
      </c>
      <c r="E667" s="81">
        <v>12.8</v>
      </c>
      <c r="F667" s="81">
        <v>36.1</v>
      </c>
    </row>
    <row r="668" spans="1:6" x14ac:dyDescent="0.2">
      <c r="A668" s="1">
        <v>1998</v>
      </c>
      <c r="B668" s="1" t="s">
        <v>29</v>
      </c>
      <c r="C668" s="81">
        <v>37</v>
      </c>
      <c r="D668" s="81">
        <v>71.400000000000006</v>
      </c>
      <c r="E668" s="81">
        <v>11.6</v>
      </c>
      <c r="F668" s="81">
        <v>40</v>
      </c>
    </row>
    <row r="669" spans="1:6" x14ac:dyDescent="0.2">
      <c r="A669" s="1">
        <v>1999</v>
      </c>
      <c r="B669" s="1" t="s">
        <v>29</v>
      </c>
      <c r="C669" s="81">
        <v>37</v>
      </c>
      <c r="D669" s="81">
        <v>76.2</v>
      </c>
      <c r="E669" s="81">
        <v>12.5</v>
      </c>
      <c r="F669" s="81">
        <v>41.9</v>
      </c>
    </row>
    <row r="670" spans="1:6" x14ac:dyDescent="0.2">
      <c r="A670" s="1">
        <v>2000</v>
      </c>
      <c r="B670" s="1" t="s">
        <v>29</v>
      </c>
      <c r="C670" s="81">
        <v>37</v>
      </c>
      <c r="D670" s="81">
        <v>70.599999999999994</v>
      </c>
      <c r="E670" s="81">
        <v>21.4</v>
      </c>
      <c r="F670" s="81">
        <v>43</v>
      </c>
    </row>
    <row r="671" spans="1:6" x14ac:dyDescent="0.2">
      <c r="A671" s="1">
        <v>2001</v>
      </c>
      <c r="B671" s="1" t="s">
        <v>29</v>
      </c>
      <c r="C671" s="81">
        <v>37.200000000000003</v>
      </c>
      <c r="D671" s="81">
        <v>70.5</v>
      </c>
      <c r="E671" s="81">
        <v>21.9</v>
      </c>
      <c r="F671" s="81">
        <v>43.2</v>
      </c>
    </row>
    <row r="672" spans="1:6" x14ac:dyDescent="0.2">
      <c r="A672" s="1">
        <v>2002</v>
      </c>
      <c r="B672" s="1" t="s">
        <v>29</v>
      </c>
      <c r="C672" s="81">
        <v>38.299999999999997</v>
      </c>
      <c r="D672" s="81">
        <v>71.5</v>
      </c>
      <c r="E672" s="81">
        <v>22.5</v>
      </c>
      <c r="F672" s="81">
        <v>44.1</v>
      </c>
    </row>
    <row r="673" spans="1:7" x14ac:dyDescent="0.2">
      <c r="A673" s="1">
        <v>2003</v>
      </c>
      <c r="B673" s="1" t="s">
        <v>29</v>
      </c>
      <c r="C673" s="81">
        <v>39.4</v>
      </c>
      <c r="D673" s="81">
        <v>71.5</v>
      </c>
      <c r="E673" s="81">
        <v>22.5</v>
      </c>
      <c r="F673" s="81">
        <v>44.5</v>
      </c>
    </row>
    <row r="674" spans="1:7" x14ac:dyDescent="0.2">
      <c r="A674" s="1">
        <v>2004</v>
      </c>
      <c r="B674" s="1" t="s">
        <v>29</v>
      </c>
      <c r="C674" s="81">
        <v>38.299999999999997</v>
      </c>
      <c r="D674" s="81">
        <v>71.7</v>
      </c>
      <c r="E674" s="81">
        <v>23</v>
      </c>
      <c r="F674" s="81">
        <v>44.3</v>
      </c>
    </row>
    <row r="675" spans="1:7" x14ac:dyDescent="0.2">
      <c r="A675" s="1">
        <v>2005</v>
      </c>
      <c r="B675" s="1" t="s">
        <v>29</v>
      </c>
      <c r="C675" s="81">
        <v>38.9</v>
      </c>
      <c r="D675" s="81">
        <v>73.2</v>
      </c>
      <c r="E675" s="81">
        <v>23.1</v>
      </c>
      <c r="F675" s="81">
        <v>45.1</v>
      </c>
    </row>
    <row r="676" spans="1:7" x14ac:dyDescent="0.2">
      <c r="A676" s="1">
        <v>2006</v>
      </c>
      <c r="B676" s="1" t="s">
        <v>29</v>
      </c>
      <c r="C676" s="81">
        <v>40</v>
      </c>
      <c r="D676" s="81">
        <v>73.2</v>
      </c>
      <c r="E676" s="81">
        <v>24.5</v>
      </c>
      <c r="F676" s="81">
        <v>45.9</v>
      </c>
    </row>
    <row r="677" spans="1:7" x14ac:dyDescent="0.2">
      <c r="A677" s="1">
        <v>2007</v>
      </c>
      <c r="B677" s="1" t="s">
        <v>29</v>
      </c>
      <c r="C677" s="81">
        <v>40.9</v>
      </c>
      <c r="D677" s="81">
        <v>73</v>
      </c>
      <c r="E677" s="81">
        <v>25.3</v>
      </c>
      <c r="F677" s="81">
        <v>46.4</v>
      </c>
    </row>
    <row r="678" spans="1:7" x14ac:dyDescent="0.2">
      <c r="A678" s="1">
        <v>2008</v>
      </c>
      <c r="B678" s="1" t="s">
        <v>29</v>
      </c>
      <c r="C678" s="81">
        <v>41.2</v>
      </c>
      <c r="D678" s="81">
        <v>73.099999999999994</v>
      </c>
      <c r="E678" s="81">
        <v>27.5</v>
      </c>
      <c r="F678" s="81">
        <v>47.3</v>
      </c>
    </row>
    <row r="679" spans="1:7" x14ac:dyDescent="0.2">
      <c r="A679" s="1">
        <v>2009</v>
      </c>
      <c r="B679" s="1" t="s">
        <v>29</v>
      </c>
      <c r="C679" s="81">
        <v>42.2</v>
      </c>
      <c r="D679" s="81">
        <v>75.3</v>
      </c>
      <c r="E679" s="81">
        <v>29.4</v>
      </c>
      <c r="F679" s="81">
        <v>49</v>
      </c>
    </row>
    <row r="680" spans="1:7" x14ac:dyDescent="0.2">
      <c r="A680" s="1">
        <v>2010</v>
      </c>
      <c r="B680" s="1" t="s">
        <v>29</v>
      </c>
      <c r="C680" s="81">
        <v>42.2</v>
      </c>
      <c r="D680" s="81">
        <v>75.400000000000006</v>
      </c>
      <c r="E680" s="81">
        <v>32</v>
      </c>
      <c r="F680" s="81">
        <v>49.9</v>
      </c>
    </row>
    <row r="681" spans="1:7" x14ac:dyDescent="0.2">
      <c r="A681" s="1">
        <v>2011</v>
      </c>
      <c r="B681" s="1" t="s">
        <v>29</v>
      </c>
      <c r="C681" s="81">
        <v>42.9</v>
      </c>
      <c r="D681" s="81">
        <v>75.3</v>
      </c>
      <c r="E681" s="81">
        <v>34.299999999999997</v>
      </c>
      <c r="F681" s="81">
        <v>50.9</v>
      </c>
    </row>
    <row r="682" spans="1:7" x14ac:dyDescent="0.2">
      <c r="A682" s="1">
        <v>2012</v>
      </c>
      <c r="B682" s="1" t="s">
        <v>29</v>
      </c>
      <c r="C682" s="81">
        <v>43.6</v>
      </c>
      <c r="D682" s="81">
        <v>75.3</v>
      </c>
      <c r="E682" s="81">
        <v>36</v>
      </c>
      <c r="F682" s="81">
        <v>51.6</v>
      </c>
    </row>
    <row r="683" spans="1:7" x14ac:dyDescent="0.2">
      <c r="A683" s="1">
        <v>2013</v>
      </c>
      <c r="B683" s="1" t="s">
        <v>29</v>
      </c>
      <c r="C683" s="81">
        <v>46.6</v>
      </c>
      <c r="D683" s="81">
        <v>75.2</v>
      </c>
      <c r="E683" s="81">
        <v>35.9</v>
      </c>
      <c r="F683" s="81">
        <v>52.6</v>
      </c>
    </row>
    <row r="684" spans="1:7" x14ac:dyDescent="0.2">
      <c r="A684" s="1">
        <v>2014</v>
      </c>
      <c r="B684" s="1" t="s">
        <v>29</v>
      </c>
      <c r="C684" s="81">
        <v>47.1</v>
      </c>
      <c r="D684" s="81">
        <v>75.2</v>
      </c>
      <c r="E684" s="81">
        <v>36.1</v>
      </c>
      <c r="F684" s="81">
        <v>52.8</v>
      </c>
    </row>
    <row r="685" spans="1:7" x14ac:dyDescent="0.2">
      <c r="A685" s="1">
        <v>2015</v>
      </c>
      <c r="B685" s="1" t="s">
        <v>29</v>
      </c>
      <c r="C685" s="81">
        <v>47.5</v>
      </c>
      <c r="D685" s="81">
        <v>75.3</v>
      </c>
      <c r="E685" s="81">
        <v>36.4</v>
      </c>
      <c r="F685" s="81">
        <v>53.1</v>
      </c>
    </row>
    <row r="686" spans="1:7" x14ac:dyDescent="0.2">
      <c r="A686" s="1">
        <v>1980</v>
      </c>
      <c r="B686" s="1" t="s">
        <v>30</v>
      </c>
      <c r="C686" s="81"/>
      <c r="D686" s="81"/>
      <c r="E686" s="81"/>
      <c r="F686" s="81"/>
      <c r="G686" s="79"/>
    </row>
    <row r="687" spans="1:7" x14ac:dyDescent="0.2">
      <c r="A687" s="1">
        <v>1981</v>
      </c>
      <c r="B687" s="1" t="s">
        <v>30</v>
      </c>
      <c r="C687" s="81"/>
      <c r="D687" s="81"/>
      <c r="E687" s="81"/>
      <c r="F687" s="81"/>
    </row>
    <row r="688" spans="1:7" x14ac:dyDescent="0.2">
      <c r="A688" s="1">
        <v>1982</v>
      </c>
      <c r="B688" s="1" t="s">
        <v>30</v>
      </c>
      <c r="C688" s="81"/>
      <c r="D688" s="81"/>
      <c r="E688" s="81"/>
      <c r="F688" s="81"/>
    </row>
    <row r="689" spans="1:6" x14ac:dyDescent="0.2">
      <c r="A689" s="1">
        <v>1983</v>
      </c>
      <c r="B689" s="1" t="s">
        <v>30</v>
      </c>
      <c r="C689" s="81"/>
      <c r="D689" s="81"/>
      <c r="E689" s="81"/>
      <c r="F689" s="81"/>
    </row>
    <row r="690" spans="1:6" x14ac:dyDescent="0.2">
      <c r="A690" s="1">
        <v>1984</v>
      </c>
      <c r="B690" s="1" t="s">
        <v>30</v>
      </c>
      <c r="C690" s="81"/>
      <c r="D690" s="81"/>
      <c r="E690" s="81"/>
      <c r="F690" s="81"/>
    </row>
    <row r="691" spans="1:6" x14ac:dyDescent="0.2">
      <c r="A691" s="1">
        <v>1985</v>
      </c>
      <c r="B691" s="1" t="s">
        <v>30</v>
      </c>
      <c r="C691" s="81"/>
      <c r="D691" s="81"/>
      <c r="E691" s="81"/>
      <c r="F691" s="81"/>
    </row>
    <row r="692" spans="1:6" x14ac:dyDescent="0.2">
      <c r="A692" s="1">
        <v>1986</v>
      </c>
      <c r="B692" s="1" t="s">
        <v>30</v>
      </c>
      <c r="C692" s="81"/>
      <c r="D692" s="81"/>
      <c r="E692" s="81"/>
      <c r="F692" s="81"/>
    </row>
    <row r="693" spans="1:6" x14ac:dyDescent="0.2">
      <c r="A693" s="1">
        <v>1987</v>
      </c>
      <c r="B693" s="1" t="s">
        <v>30</v>
      </c>
      <c r="C693" s="81"/>
      <c r="D693" s="81"/>
      <c r="E693" s="81"/>
      <c r="F693" s="81"/>
    </row>
    <row r="694" spans="1:6" x14ac:dyDescent="0.2">
      <c r="A694" s="1">
        <v>1988</v>
      </c>
      <c r="B694" s="1" t="s">
        <v>30</v>
      </c>
      <c r="C694" s="81"/>
      <c r="D694" s="81"/>
      <c r="E694" s="81"/>
      <c r="F694" s="81"/>
    </row>
    <row r="695" spans="1:6" x14ac:dyDescent="0.2">
      <c r="A695" s="1">
        <v>1989</v>
      </c>
      <c r="B695" s="1" t="s">
        <v>30</v>
      </c>
      <c r="C695" s="81"/>
      <c r="D695" s="81"/>
      <c r="E695" s="81"/>
      <c r="F695" s="81"/>
    </row>
    <row r="696" spans="1:6" x14ac:dyDescent="0.2">
      <c r="A696" s="1">
        <v>1990</v>
      </c>
      <c r="B696" s="1" t="s">
        <v>30</v>
      </c>
      <c r="C696" s="81"/>
      <c r="D696" s="81"/>
      <c r="E696" s="81"/>
      <c r="F696" s="81"/>
    </row>
    <row r="697" spans="1:6" x14ac:dyDescent="0.2">
      <c r="A697" s="1">
        <v>1991</v>
      </c>
      <c r="B697" s="1" t="s">
        <v>30</v>
      </c>
      <c r="C697" s="81"/>
      <c r="D697" s="81"/>
      <c r="E697" s="81"/>
      <c r="F697" s="81"/>
    </row>
    <row r="698" spans="1:6" x14ac:dyDescent="0.2">
      <c r="A698" s="1">
        <v>1992</v>
      </c>
      <c r="B698" s="1" t="s">
        <v>30</v>
      </c>
      <c r="C698" s="81"/>
      <c r="D698" s="81"/>
      <c r="E698" s="81"/>
      <c r="F698" s="81"/>
    </row>
    <row r="699" spans="1:6" x14ac:dyDescent="0.2">
      <c r="A699" s="1">
        <v>1993</v>
      </c>
      <c r="B699" s="1" t="s">
        <v>30</v>
      </c>
      <c r="C699" s="81"/>
      <c r="D699" s="81"/>
      <c r="E699" s="81"/>
      <c r="F699" s="81"/>
    </row>
    <row r="700" spans="1:6" x14ac:dyDescent="0.2">
      <c r="A700" s="1">
        <v>1994</v>
      </c>
      <c r="B700" s="1" t="s">
        <v>30</v>
      </c>
      <c r="C700" s="81"/>
      <c r="D700" s="81"/>
      <c r="E700" s="81"/>
      <c r="F700" s="81"/>
    </row>
    <row r="701" spans="1:6" x14ac:dyDescent="0.2">
      <c r="A701" s="1">
        <v>1995</v>
      </c>
      <c r="B701" s="1" t="s">
        <v>30</v>
      </c>
      <c r="C701" s="81">
        <v>0.3</v>
      </c>
      <c r="D701" s="81">
        <v>70.900000000000006</v>
      </c>
      <c r="E701" s="81">
        <v>44</v>
      </c>
      <c r="F701" s="81">
        <v>38.4</v>
      </c>
    </row>
    <row r="702" spans="1:6" x14ac:dyDescent="0.2">
      <c r="A702" s="1">
        <v>1996</v>
      </c>
      <c r="B702" s="1" t="s">
        <v>30</v>
      </c>
      <c r="C702" s="81">
        <v>0.3</v>
      </c>
      <c r="D702" s="81">
        <v>65.3</v>
      </c>
      <c r="E702" s="81">
        <v>44.1</v>
      </c>
      <c r="F702" s="81">
        <v>36.5</v>
      </c>
    </row>
    <row r="703" spans="1:6" x14ac:dyDescent="0.2">
      <c r="A703" s="1">
        <v>1997</v>
      </c>
      <c r="B703" s="1" t="s">
        <v>30</v>
      </c>
      <c r="C703" s="81">
        <v>0.3</v>
      </c>
      <c r="D703" s="81">
        <v>65.3</v>
      </c>
      <c r="E703" s="81">
        <v>47.1</v>
      </c>
      <c r="F703" s="81">
        <v>37.6</v>
      </c>
    </row>
    <row r="704" spans="1:6" x14ac:dyDescent="0.2">
      <c r="A704" s="1">
        <v>1998</v>
      </c>
      <c r="B704" s="1" t="s">
        <v>30</v>
      </c>
      <c r="C704" s="81">
        <v>0.4</v>
      </c>
      <c r="D704" s="81">
        <v>65.3</v>
      </c>
      <c r="E704" s="81">
        <v>47.1</v>
      </c>
      <c r="F704" s="81">
        <v>37.6</v>
      </c>
    </row>
    <row r="705" spans="1:6" x14ac:dyDescent="0.2">
      <c r="A705" s="1">
        <v>1999</v>
      </c>
      <c r="B705" s="1" t="s">
        <v>30</v>
      </c>
      <c r="C705" s="81">
        <v>0.7</v>
      </c>
      <c r="D705" s="81">
        <v>65.3</v>
      </c>
      <c r="E705" s="81">
        <v>47.2</v>
      </c>
      <c r="F705" s="81">
        <v>37.700000000000003</v>
      </c>
    </row>
    <row r="706" spans="1:6" x14ac:dyDescent="0.2">
      <c r="A706" s="1">
        <v>2000</v>
      </c>
      <c r="B706" s="1" t="s">
        <v>30</v>
      </c>
      <c r="C706" s="81">
        <v>15.5</v>
      </c>
      <c r="D706" s="81">
        <v>65.3</v>
      </c>
      <c r="E706" s="81">
        <v>47.1</v>
      </c>
      <c r="F706" s="81">
        <v>42.6</v>
      </c>
    </row>
    <row r="707" spans="1:6" x14ac:dyDescent="0.2">
      <c r="A707" s="1">
        <v>2001</v>
      </c>
      <c r="B707" s="1" t="s">
        <v>30</v>
      </c>
      <c r="C707" s="81">
        <v>12</v>
      </c>
      <c r="D707" s="81">
        <v>65.3</v>
      </c>
      <c r="E707" s="81">
        <v>47.2</v>
      </c>
      <c r="F707" s="81">
        <v>41.5</v>
      </c>
    </row>
    <row r="708" spans="1:6" x14ac:dyDescent="0.2">
      <c r="A708" s="1">
        <v>2002</v>
      </c>
      <c r="B708" s="1" t="s">
        <v>30</v>
      </c>
      <c r="C708" s="81">
        <v>22.7</v>
      </c>
      <c r="D708" s="81">
        <v>71.599999999999994</v>
      </c>
      <c r="E708" s="81">
        <v>47.2</v>
      </c>
      <c r="F708" s="81">
        <v>47.2</v>
      </c>
    </row>
    <row r="709" spans="1:6" x14ac:dyDescent="0.2">
      <c r="A709" s="1">
        <v>2003</v>
      </c>
      <c r="B709" s="1" t="s">
        <v>30</v>
      </c>
      <c r="C709" s="81">
        <v>22.1</v>
      </c>
      <c r="D709" s="81">
        <v>81.099999999999994</v>
      </c>
      <c r="E709" s="81">
        <v>50.2</v>
      </c>
      <c r="F709" s="81">
        <v>51.1</v>
      </c>
    </row>
    <row r="710" spans="1:6" x14ac:dyDescent="0.2">
      <c r="A710" s="1">
        <v>2004</v>
      </c>
      <c r="B710" s="1" t="s">
        <v>30</v>
      </c>
      <c r="C710" s="81">
        <v>22</v>
      </c>
      <c r="D710" s="81">
        <v>86.3</v>
      </c>
      <c r="E710" s="81">
        <v>50.2</v>
      </c>
      <c r="F710" s="81">
        <v>52.9</v>
      </c>
    </row>
    <row r="711" spans="1:6" x14ac:dyDescent="0.2">
      <c r="A711" s="1">
        <v>2005</v>
      </c>
      <c r="B711" s="1" t="s">
        <v>30</v>
      </c>
      <c r="C711" s="81">
        <v>21.3</v>
      </c>
      <c r="D711" s="81">
        <v>55.4</v>
      </c>
      <c r="E711" s="81">
        <v>50.2</v>
      </c>
      <c r="F711" s="81">
        <v>42.3</v>
      </c>
    </row>
    <row r="712" spans="1:6" x14ac:dyDescent="0.2">
      <c r="A712" s="1">
        <v>2006</v>
      </c>
      <c r="B712" s="1" t="s">
        <v>30</v>
      </c>
      <c r="C712" s="81">
        <v>32.9</v>
      </c>
      <c r="D712" s="81">
        <v>64.400000000000006</v>
      </c>
      <c r="E712" s="81">
        <v>50.3</v>
      </c>
      <c r="F712" s="81">
        <v>49.2</v>
      </c>
    </row>
    <row r="713" spans="1:6" x14ac:dyDescent="0.2">
      <c r="A713" s="1">
        <v>2007</v>
      </c>
      <c r="B713" s="1" t="s">
        <v>30</v>
      </c>
      <c r="C713" s="81">
        <v>37</v>
      </c>
      <c r="D713" s="81">
        <v>61.9</v>
      </c>
      <c r="E713" s="81">
        <v>50.3</v>
      </c>
      <c r="F713" s="81">
        <v>49.7</v>
      </c>
    </row>
    <row r="714" spans="1:6" x14ac:dyDescent="0.2">
      <c r="A714" s="1">
        <v>2008</v>
      </c>
      <c r="B714" s="1" t="s">
        <v>30</v>
      </c>
      <c r="C714" s="81">
        <v>34.299999999999997</v>
      </c>
      <c r="D714" s="81">
        <v>63.4</v>
      </c>
      <c r="E714" s="81">
        <v>50.3</v>
      </c>
      <c r="F714" s="81">
        <v>49.3</v>
      </c>
    </row>
    <row r="715" spans="1:6" x14ac:dyDescent="0.2">
      <c r="A715" s="1">
        <v>2009</v>
      </c>
      <c r="B715" s="1" t="s">
        <v>30</v>
      </c>
      <c r="C715" s="81">
        <v>29</v>
      </c>
      <c r="D715" s="81">
        <v>59.5</v>
      </c>
      <c r="E715" s="81">
        <v>50.4</v>
      </c>
      <c r="F715" s="81">
        <v>46.3</v>
      </c>
    </row>
    <row r="716" spans="1:6" x14ac:dyDescent="0.2">
      <c r="A716" s="1">
        <v>2010</v>
      </c>
      <c r="B716" s="1" t="s">
        <v>30</v>
      </c>
      <c r="C716" s="81">
        <v>28.1</v>
      </c>
      <c r="D716" s="81">
        <v>69.400000000000006</v>
      </c>
      <c r="E716" s="81">
        <v>50.4</v>
      </c>
      <c r="F716" s="81">
        <v>49.3</v>
      </c>
    </row>
    <row r="717" spans="1:6" x14ac:dyDescent="0.2">
      <c r="A717" s="1">
        <v>2011</v>
      </c>
      <c r="B717" s="1" t="s">
        <v>30</v>
      </c>
      <c r="C717" s="81">
        <v>26.8</v>
      </c>
      <c r="D717" s="81">
        <v>69.3</v>
      </c>
      <c r="E717" s="81">
        <v>50.4</v>
      </c>
      <c r="F717" s="81">
        <v>48.8</v>
      </c>
    </row>
    <row r="718" spans="1:6" x14ac:dyDescent="0.2">
      <c r="A718" s="1">
        <v>2012</v>
      </c>
      <c r="B718" s="1" t="s">
        <v>30</v>
      </c>
      <c r="C718" s="81">
        <v>27.3</v>
      </c>
      <c r="D718" s="81">
        <v>78.099999999999994</v>
      </c>
      <c r="E718" s="81">
        <v>50.4</v>
      </c>
      <c r="F718" s="81">
        <v>51.9</v>
      </c>
    </row>
    <row r="719" spans="1:6" x14ac:dyDescent="0.2">
      <c r="A719" s="1">
        <v>2013</v>
      </c>
      <c r="B719" s="1" t="s">
        <v>30</v>
      </c>
      <c r="C719" s="81">
        <v>28</v>
      </c>
      <c r="D719" s="81">
        <v>77.400000000000006</v>
      </c>
      <c r="E719" s="81">
        <v>50.4</v>
      </c>
      <c r="F719" s="81">
        <v>52</v>
      </c>
    </row>
    <row r="720" spans="1:6" x14ac:dyDescent="0.2">
      <c r="A720" s="1">
        <v>2014</v>
      </c>
      <c r="B720" s="1" t="s">
        <v>30</v>
      </c>
      <c r="C720" s="81">
        <v>28.8</v>
      </c>
      <c r="D720" s="81">
        <v>77</v>
      </c>
      <c r="E720" s="81">
        <v>50.4</v>
      </c>
      <c r="F720" s="81">
        <v>52.1</v>
      </c>
    </row>
    <row r="721" spans="1:7" x14ac:dyDescent="0.2">
      <c r="A721" s="1">
        <v>2015</v>
      </c>
      <c r="B721" s="1" t="s">
        <v>30</v>
      </c>
      <c r="C721" s="81">
        <v>29.6</v>
      </c>
      <c r="D721" s="81">
        <v>76.900000000000006</v>
      </c>
      <c r="E721" s="81">
        <v>50.4</v>
      </c>
      <c r="F721" s="81">
        <v>52.3</v>
      </c>
    </row>
    <row r="722" spans="1:7" x14ac:dyDescent="0.2">
      <c r="A722" s="1">
        <v>1980</v>
      </c>
      <c r="B722" s="1" t="s">
        <v>31</v>
      </c>
      <c r="C722" s="81">
        <v>1.3</v>
      </c>
      <c r="D722" s="81">
        <v>42.4</v>
      </c>
      <c r="E722" s="81">
        <v>0</v>
      </c>
      <c r="F722" s="81">
        <v>14.5</v>
      </c>
      <c r="G722" s="79"/>
    </row>
    <row r="723" spans="1:7" x14ac:dyDescent="0.2">
      <c r="A723" s="1">
        <v>1981</v>
      </c>
      <c r="B723" s="1" t="s">
        <v>31</v>
      </c>
      <c r="C723" s="81">
        <v>1.3</v>
      </c>
      <c r="D723" s="81">
        <v>41.6</v>
      </c>
      <c r="E723" s="81">
        <v>0</v>
      </c>
      <c r="F723" s="81">
        <v>14.3</v>
      </c>
    </row>
    <row r="724" spans="1:7" x14ac:dyDescent="0.2">
      <c r="A724" s="1">
        <v>1982</v>
      </c>
      <c r="B724" s="1" t="s">
        <v>31</v>
      </c>
      <c r="C724" s="81">
        <v>1.3</v>
      </c>
      <c r="D724" s="81">
        <v>33.700000000000003</v>
      </c>
      <c r="E724" s="81">
        <v>0</v>
      </c>
      <c r="F724" s="81">
        <v>11.7</v>
      </c>
    </row>
    <row r="725" spans="1:7" x14ac:dyDescent="0.2">
      <c r="A725" s="1">
        <v>1983</v>
      </c>
      <c r="B725" s="1" t="s">
        <v>31</v>
      </c>
      <c r="C725" s="81">
        <v>1.9</v>
      </c>
      <c r="D725" s="81">
        <v>16.899999999999999</v>
      </c>
      <c r="E725" s="81">
        <v>0</v>
      </c>
      <c r="F725" s="81">
        <v>6.3</v>
      </c>
    </row>
    <row r="726" spans="1:7" x14ac:dyDescent="0.2">
      <c r="A726" s="1">
        <v>1984</v>
      </c>
      <c r="B726" s="1" t="s">
        <v>31</v>
      </c>
      <c r="C726" s="81">
        <v>1.9</v>
      </c>
      <c r="D726" s="81">
        <v>17.8</v>
      </c>
      <c r="E726" s="81">
        <v>0</v>
      </c>
      <c r="F726" s="81">
        <v>6.5</v>
      </c>
    </row>
    <row r="727" spans="1:7" x14ac:dyDescent="0.2">
      <c r="A727" s="1">
        <v>1985</v>
      </c>
      <c r="B727" s="1" t="s">
        <v>31</v>
      </c>
      <c r="C727" s="81">
        <v>2.6</v>
      </c>
      <c r="D727" s="81">
        <v>18.100000000000001</v>
      </c>
      <c r="E727" s="81">
        <v>0</v>
      </c>
      <c r="F727" s="81">
        <v>6.9</v>
      </c>
    </row>
    <row r="728" spans="1:7" x14ac:dyDescent="0.2">
      <c r="A728" s="1">
        <v>1986</v>
      </c>
      <c r="B728" s="1" t="s">
        <v>31</v>
      </c>
      <c r="C728" s="81">
        <v>2.5</v>
      </c>
      <c r="D728" s="81">
        <v>18.600000000000001</v>
      </c>
      <c r="E728" s="81">
        <v>0</v>
      </c>
      <c r="F728" s="81">
        <v>7</v>
      </c>
    </row>
    <row r="729" spans="1:7" x14ac:dyDescent="0.2">
      <c r="A729" s="1">
        <v>1987</v>
      </c>
      <c r="B729" s="1" t="s">
        <v>31</v>
      </c>
      <c r="C729" s="81">
        <v>1.7</v>
      </c>
      <c r="D729" s="81">
        <v>31</v>
      </c>
      <c r="E729" s="81">
        <v>0</v>
      </c>
      <c r="F729" s="81">
        <v>10.9</v>
      </c>
    </row>
    <row r="730" spans="1:7" x14ac:dyDescent="0.2">
      <c r="A730" s="1">
        <v>1988</v>
      </c>
      <c r="B730" s="1" t="s">
        <v>31</v>
      </c>
      <c r="C730" s="81">
        <v>1.6</v>
      </c>
      <c r="D730" s="81">
        <v>21.9</v>
      </c>
      <c r="E730" s="81">
        <v>0</v>
      </c>
      <c r="F730" s="81">
        <v>7.9</v>
      </c>
    </row>
    <row r="731" spans="1:7" x14ac:dyDescent="0.2">
      <c r="A731" s="1">
        <v>1989</v>
      </c>
      <c r="B731" s="1" t="s">
        <v>31</v>
      </c>
      <c r="C731" s="81">
        <v>1.6</v>
      </c>
      <c r="D731" s="81">
        <v>24.3</v>
      </c>
      <c r="E731" s="81">
        <v>0</v>
      </c>
      <c r="F731" s="81">
        <v>8.6</v>
      </c>
    </row>
    <row r="732" spans="1:7" x14ac:dyDescent="0.2">
      <c r="A732" s="1">
        <v>1990</v>
      </c>
      <c r="B732" s="1" t="s">
        <v>31</v>
      </c>
      <c r="C732" s="81">
        <v>3.1</v>
      </c>
      <c r="D732" s="81">
        <v>24.6</v>
      </c>
      <c r="E732" s="81">
        <v>20.7</v>
      </c>
      <c r="F732" s="81">
        <v>16.100000000000001</v>
      </c>
    </row>
    <row r="733" spans="1:7" x14ac:dyDescent="0.2">
      <c r="A733" s="1">
        <v>1991</v>
      </c>
      <c r="B733" s="1" t="s">
        <v>31</v>
      </c>
      <c r="C733" s="81">
        <v>3.1</v>
      </c>
      <c r="D733" s="81">
        <v>24.2</v>
      </c>
      <c r="E733" s="81">
        <v>20.8</v>
      </c>
      <c r="F733" s="81">
        <v>16</v>
      </c>
    </row>
    <row r="734" spans="1:7" x14ac:dyDescent="0.2">
      <c r="A734" s="1">
        <v>1992</v>
      </c>
      <c r="B734" s="1" t="s">
        <v>31</v>
      </c>
      <c r="C734" s="81">
        <v>3.3</v>
      </c>
      <c r="D734" s="81">
        <v>25</v>
      </c>
      <c r="E734" s="81">
        <v>20.9</v>
      </c>
      <c r="F734" s="81">
        <v>16.399999999999999</v>
      </c>
    </row>
    <row r="735" spans="1:7" x14ac:dyDescent="0.2">
      <c r="A735" s="1">
        <v>1993</v>
      </c>
      <c r="B735" s="1" t="s">
        <v>31</v>
      </c>
      <c r="C735" s="81">
        <v>3.3</v>
      </c>
      <c r="D735" s="81">
        <v>36.1</v>
      </c>
      <c r="E735" s="81">
        <v>22.4</v>
      </c>
      <c r="F735" s="81">
        <v>20.6</v>
      </c>
    </row>
    <row r="736" spans="1:7" x14ac:dyDescent="0.2">
      <c r="A736" s="1">
        <v>1994</v>
      </c>
      <c r="B736" s="1" t="s">
        <v>31</v>
      </c>
      <c r="C736" s="81">
        <v>2.5</v>
      </c>
      <c r="D736" s="81">
        <v>27.1</v>
      </c>
      <c r="E736" s="81">
        <v>22.3</v>
      </c>
      <c r="F736" s="81">
        <v>17.3</v>
      </c>
    </row>
    <row r="737" spans="1:6" x14ac:dyDescent="0.2">
      <c r="A737" s="1">
        <v>1995</v>
      </c>
      <c r="B737" s="1" t="s">
        <v>31</v>
      </c>
      <c r="C737" s="81">
        <v>3.7</v>
      </c>
      <c r="D737" s="81">
        <v>26.3</v>
      </c>
      <c r="E737" s="81">
        <v>21.1</v>
      </c>
      <c r="F737" s="81">
        <v>17</v>
      </c>
    </row>
    <row r="738" spans="1:6" x14ac:dyDescent="0.2">
      <c r="A738" s="1">
        <v>1996</v>
      </c>
      <c r="B738" s="1" t="s">
        <v>31</v>
      </c>
      <c r="C738" s="81">
        <v>3.4</v>
      </c>
      <c r="D738" s="81">
        <v>25.5</v>
      </c>
      <c r="E738" s="81">
        <v>21.7</v>
      </c>
      <c r="F738" s="81">
        <v>16.899999999999999</v>
      </c>
    </row>
    <row r="739" spans="1:6" x14ac:dyDescent="0.2">
      <c r="A739" s="1">
        <v>1997</v>
      </c>
      <c r="B739" s="1" t="s">
        <v>31</v>
      </c>
      <c r="C739" s="81">
        <v>3.7</v>
      </c>
      <c r="D739" s="81">
        <v>38.200000000000003</v>
      </c>
      <c r="E739" s="81">
        <v>25.4</v>
      </c>
      <c r="F739" s="81">
        <v>22.4</v>
      </c>
    </row>
    <row r="740" spans="1:6" x14ac:dyDescent="0.2">
      <c r="A740" s="1">
        <v>1998</v>
      </c>
      <c r="B740" s="1" t="s">
        <v>31</v>
      </c>
      <c r="C740" s="81">
        <v>3.8</v>
      </c>
      <c r="D740" s="81">
        <v>39.299999999999997</v>
      </c>
      <c r="E740" s="81">
        <v>27.3</v>
      </c>
      <c r="F740" s="81">
        <v>23.5</v>
      </c>
    </row>
    <row r="741" spans="1:6" x14ac:dyDescent="0.2">
      <c r="A741" s="1">
        <v>1999</v>
      </c>
      <c r="B741" s="1" t="s">
        <v>31</v>
      </c>
      <c r="C741" s="81">
        <v>5.9</v>
      </c>
      <c r="D741" s="81">
        <v>40</v>
      </c>
      <c r="E741" s="81">
        <v>31.5</v>
      </c>
      <c r="F741" s="81">
        <v>25.8</v>
      </c>
    </row>
    <row r="742" spans="1:6" x14ac:dyDescent="0.2">
      <c r="A742" s="1">
        <v>2000</v>
      </c>
      <c r="B742" s="1" t="s">
        <v>31</v>
      </c>
      <c r="C742" s="81">
        <v>8.1</v>
      </c>
      <c r="D742" s="81">
        <v>39.299999999999997</v>
      </c>
      <c r="E742" s="81">
        <v>36.799999999999997</v>
      </c>
      <c r="F742" s="81">
        <v>28</v>
      </c>
    </row>
    <row r="743" spans="1:6" x14ac:dyDescent="0.2">
      <c r="A743" s="1">
        <v>2001</v>
      </c>
      <c r="B743" s="1" t="s">
        <v>31</v>
      </c>
      <c r="C743" s="81">
        <v>10.9</v>
      </c>
      <c r="D743" s="81">
        <v>39.799999999999997</v>
      </c>
      <c r="E743" s="81">
        <v>40.1</v>
      </c>
      <c r="F743" s="81">
        <v>30.3</v>
      </c>
    </row>
    <row r="744" spans="1:6" x14ac:dyDescent="0.2">
      <c r="A744" s="1">
        <v>2002</v>
      </c>
      <c r="B744" s="1" t="s">
        <v>31</v>
      </c>
      <c r="C744" s="81">
        <v>14.1</v>
      </c>
      <c r="D744" s="81">
        <v>45.2</v>
      </c>
      <c r="E744" s="81">
        <v>46.9</v>
      </c>
      <c r="F744" s="81">
        <v>35.4</v>
      </c>
    </row>
    <row r="745" spans="1:6" x14ac:dyDescent="0.2">
      <c r="A745" s="1">
        <v>2003</v>
      </c>
      <c r="B745" s="1" t="s">
        <v>31</v>
      </c>
      <c r="C745" s="81">
        <v>14.9</v>
      </c>
      <c r="D745" s="81">
        <v>45.2</v>
      </c>
      <c r="E745" s="81">
        <v>51.5</v>
      </c>
      <c r="F745" s="81">
        <v>37.200000000000003</v>
      </c>
    </row>
    <row r="746" spans="1:6" x14ac:dyDescent="0.2">
      <c r="A746" s="1">
        <v>2004</v>
      </c>
      <c r="B746" s="1" t="s">
        <v>31</v>
      </c>
      <c r="C746" s="81">
        <v>15.4</v>
      </c>
      <c r="D746" s="81">
        <v>45.2</v>
      </c>
      <c r="E746" s="81">
        <v>53.6</v>
      </c>
      <c r="F746" s="81">
        <v>38.1</v>
      </c>
    </row>
    <row r="747" spans="1:6" x14ac:dyDescent="0.2">
      <c r="A747" s="1">
        <v>2005</v>
      </c>
      <c r="B747" s="1" t="s">
        <v>31</v>
      </c>
      <c r="C747" s="81">
        <v>15.5</v>
      </c>
      <c r="D747" s="81">
        <v>48.3</v>
      </c>
      <c r="E747" s="81">
        <v>55</v>
      </c>
      <c r="F747" s="81">
        <v>39.6</v>
      </c>
    </row>
    <row r="748" spans="1:6" x14ac:dyDescent="0.2">
      <c r="A748" s="1">
        <v>2006</v>
      </c>
      <c r="B748" s="1" t="s">
        <v>31</v>
      </c>
      <c r="C748" s="81">
        <v>15.2</v>
      </c>
      <c r="D748" s="81">
        <v>48</v>
      </c>
      <c r="E748" s="81">
        <v>63.1</v>
      </c>
      <c r="F748" s="81">
        <v>42.1</v>
      </c>
    </row>
    <row r="749" spans="1:6" x14ac:dyDescent="0.2">
      <c r="A749" s="1">
        <v>2007</v>
      </c>
      <c r="B749" s="1" t="s">
        <v>31</v>
      </c>
      <c r="C749" s="81">
        <v>17.5</v>
      </c>
      <c r="D749" s="81">
        <v>46.7</v>
      </c>
      <c r="E749" s="81">
        <v>66.5</v>
      </c>
      <c r="F749" s="81">
        <v>43.5</v>
      </c>
    </row>
    <row r="750" spans="1:6" x14ac:dyDescent="0.2">
      <c r="A750" s="1">
        <v>2008</v>
      </c>
      <c r="B750" s="1" t="s">
        <v>31</v>
      </c>
      <c r="C750" s="81">
        <v>17.100000000000001</v>
      </c>
      <c r="D750" s="81">
        <v>56.6</v>
      </c>
      <c r="E750" s="81">
        <v>52.7</v>
      </c>
      <c r="F750" s="81">
        <v>42.1</v>
      </c>
    </row>
    <row r="751" spans="1:6" x14ac:dyDescent="0.2">
      <c r="A751" s="1">
        <v>2009</v>
      </c>
      <c r="B751" s="1" t="s">
        <v>31</v>
      </c>
      <c r="C751" s="81">
        <v>22.1</v>
      </c>
      <c r="D751" s="81">
        <v>57.3</v>
      </c>
      <c r="E751" s="81">
        <v>65.099999999999994</v>
      </c>
      <c r="F751" s="81">
        <v>48.2</v>
      </c>
    </row>
    <row r="752" spans="1:6" x14ac:dyDescent="0.2">
      <c r="A752" s="1">
        <v>2010</v>
      </c>
      <c r="B752" s="1" t="s">
        <v>31</v>
      </c>
      <c r="C752" s="81">
        <v>29</v>
      </c>
      <c r="D752" s="81">
        <v>57.5</v>
      </c>
      <c r="E752" s="81">
        <v>65.8</v>
      </c>
      <c r="F752" s="81">
        <v>50.7</v>
      </c>
    </row>
    <row r="753" spans="1:7" x14ac:dyDescent="0.2">
      <c r="A753" s="1">
        <v>2011</v>
      </c>
      <c r="B753" s="1" t="s">
        <v>31</v>
      </c>
      <c r="C753" s="81">
        <v>19.3</v>
      </c>
      <c r="D753" s="81">
        <v>58.2</v>
      </c>
      <c r="E753" s="81">
        <v>63.6</v>
      </c>
      <c r="F753" s="81">
        <v>47</v>
      </c>
    </row>
    <row r="754" spans="1:7" x14ac:dyDescent="0.2">
      <c r="A754" s="1">
        <v>2012</v>
      </c>
      <c r="B754" s="1" t="s">
        <v>31</v>
      </c>
      <c r="C754" s="81">
        <v>28.4</v>
      </c>
      <c r="D754" s="81">
        <v>59.2</v>
      </c>
      <c r="E754" s="81">
        <v>78.8</v>
      </c>
      <c r="F754" s="81">
        <v>55.5</v>
      </c>
    </row>
    <row r="755" spans="1:7" x14ac:dyDescent="0.2">
      <c r="A755" s="1">
        <v>2013</v>
      </c>
      <c r="B755" s="1" t="s">
        <v>31</v>
      </c>
      <c r="C755" s="81">
        <v>19.899999999999999</v>
      </c>
      <c r="D755" s="81">
        <v>52.7</v>
      </c>
      <c r="E755" s="81">
        <v>81</v>
      </c>
      <c r="F755" s="81">
        <v>51.2</v>
      </c>
    </row>
    <row r="756" spans="1:7" x14ac:dyDescent="0.2">
      <c r="A756" s="1">
        <v>2014</v>
      </c>
      <c r="B756" s="1" t="s">
        <v>31</v>
      </c>
      <c r="C756" s="81">
        <v>20.2</v>
      </c>
      <c r="D756" s="81">
        <v>52.9</v>
      </c>
      <c r="E756" s="81">
        <v>85.4</v>
      </c>
      <c r="F756" s="81">
        <v>52.8</v>
      </c>
    </row>
    <row r="757" spans="1:7" x14ac:dyDescent="0.2">
      <c r="A757" s="1">
        <v>2015</v>
      </c>
      <c r="B757" s="1" t="s">
        <v>31</v>
      </c>
      <c r="C757" s="81">
        <v>20.5</v>
      </c>
      <c r="D757" s="81">
        <v>53.4</v>
      </c>
      <c r="E757" s="81">
        <v>100</v>
      </c>
      <c r="F757" s="81">
        <v>58</v>
      </c>
    </row>
    <row r="758" spans="1:7" x14ac:dyDescent="0.2">
      <c r="A758" s="1">
        <v>1980</v>
      </c>
      <c r="B758" s="1" t="s">
        <v>32</v>
      </c>
      <c r="C758" s="81">
        <v>7.6</v>
      </c>
      <c r="D758" s="81">
        <v>29.47</v>
      </c>
      <c r="E758" s="81">
        <v>50</v>
      </c>
      <c r="F758" s="81">
        <v>29</v>
      </c>
      <c r="G758" s="79"/>
    </row>
    <row r="759" spans="1:7" x14ac:dyDescent="0.2">
      <c r="A759" s="1">
        <v>1981</v>
      </c>
      <c r="B759" s="1" t="s">
        <v>32</v>
      </c>
      <c r="C759" s="81">
        <v>11.1</v>
      </c>
      <c r="D759" s="81">
        <v>29.47</v>
      </c>
      <c r="E759" s="81">
        <v>50</v>
      </c>
      <c r="F759" s="81">
        <v>30.2</v>
      </c>
    </row>
    <row r="760" spans="1:7" x14ac:dyDescent="0.2">
      <c r="A760" s="1">
        <v>1982</v>
      </c>
      <c r="B760" s="1" t="s">
        <v>32</v>
      </c>
      <c r="C760" s="81">
        <v>12.1</v>
      </c>
      <c r="D760" s="81">
        <v>29.47</v>
      </c>
      <c r="E760" s="81">
        <v>12.2</v>
      </c>
      <c r="F760" s="81">
        <v>17.899999999999999</v>
      </c>
    </row>
    <row r="761" spans="1:7" x14ac:dyDescent="0.2">
      <c r="A761" s="1">
        <v>1983</v>
      </c>
      <c r="B761" s="1" t="s">
        <v>32</v>
      </c>
      <c r="C761" s="81">
        <v>7.5</v>
      </c>
      <c r="D761" s="81">
        <v>29.47</v>
      </c>
      <c r="E761" s="81">
        <v>9.1</v>
      </c>
      <c r="F761" s="81">
        <v>15.4</v>
      </c>
    </row>
    <row r="762" spans="1:7" x14ac:dyDescent="0.2">
      <c r="A762" s="1">
        <v>1984</v>
      </c>
      <c r="B762" s="1" t="s">
        <v>32</v>
      </c>
      <c r="C762" s="81">
        <v>6.9</v>
      </c>
      <c r="D762" s="81">
        <v>29.47</v>
      </c>
      <c r="E762" s="81">
        <v>6.1</v>
      </c>
      <c r="F762" s="81">
        <v>14.2</v>
      </c>
    </row>
    <row r="763" spans="1:7" x14ac:dyDescent="0.2">
      <c r="A763" s="1">
        <v>1985</v>
      </c>
      <c r="B763" s="1" t="s">
        <v>32</v>
      </c>
      <c r="C763" s="81">
        <v>6.8</v>
      </c>
      <c r="D763" s="81">
        <v>29.47</v>
      </c>
      <c r="E763" s="81">
        <v>3.1</v>
      </c>
      <c r="F763" s="81">
        <v>13.1</v>
      </c>
    </row>
    <row r="764" spans="1:7" x14ac:dyDescent="0.2">
      <c r="A764" s="1">
        <v>1986</v>
      </c>
      <c r="B764" s="1" t="s">
        <v>32</v>
      </c>
      <c r="C764" s="81">
        <v>6.3</v>
      </c>
      <c r="D764" s="81">
        <v>29.47</v>
      </c>
      <c r="E764" s="81">
        <v>0.1</v>
      </c>
      <c r="F764" s="81">
        <v>12</v>
      </c>
    </row>
    <row r="765" spans="1:7" x14ac:dyDescent="0.2">
      <c r="A765" s="1">
        <v>1987</v>
      </c>
      <c r="B765" s="1" t="s">
        <v>32</v>
      </c>
      <c r="C765" s="81">
        <v>6.3</v>
      </c>
      <c r="D765" s="81">
        <v>32.42</v>
      </c>
      <c r="E765" s="81">
        <v>12.6</v>
      </c>
      <c r="F765" s="81">
        <v>17.100000000000001</v>
      </c>
    </row>
    <row r="766" spans="1:7" x14ac:dyDescent="0.2">
      <c r="A766" s="1">
        <v>1988</v>
      </c>
      <c r="B766" s="1" t="s">
        <v>32</v>
      </c>
      <c r="C766" s="81">
        <v>6.8</v>
      </c>
      <c r="D766" s="81">
        <v>35.369999999999997</v>
      </c>
      <c r="E766" s="81">
        <v>12.6</v>
      </c>
      <c r="F766" s="81">
        <v>18.3</v>
      </c>
    </row>
    <row r="767" spans="1:7" x14ac:dyDescent="0.2">
      <c r="A767" s="1">
        <v>1989</v>
      </c>
      <c r="B767" s="1" t="s">
        <v>32</v>
      </c>
      <c r="C767" s="81">
        <v>7.1</v>
      </c>
      <c r="D767" s="81">
        <v>61.21</v>
      </c>
      <c r="E767" s="81">
        <v>12.5</v>
      </c>
      <c r="F767" s="81">
        <v>27</v>
      </c>
    </row>
    <row r="768" spans="1:7" x14ac:dyDescent="0.2">
      <c r="A768" s="1">
        <v>1990</v>
      </c>
      <c r="B768" s="1" t="s">
        <v>32</v>
      </c>
      <c r="C768" s="81">
        <v>3.9</v>
      </c>
      <c r="D768" s="81">
        <v>42.09</v>
      </c>
      <c r="E768" s="81">
        <v>12.5</v>
      </c>
      <c r="F768" s="81">
        <v>19.5</v>
      </c>
    </row>
    <row r="769" spans="1:6" x14ac:dyDescent="0.2">
      <c r="A769" s="1">
        <v>1991</v>
      </c>
      <c r="B769" s="1" t="s">
        <v>32</v>
      </c>
      <c r="C769" s="81">
        <v>4.5999999999999996</v>
      </c>
      <c r="D769" s="81">
        <v>43.15</v>
      </c>
      <c r="E769" s="81">
        <v>20.8</v>
      </c>
      <c r="F769" s="81">
        <v>22.9</v>
      </c>
    </row>
    <row r="770" spans="1:6" x14ac:dyDescent="0.2">
      <c r="A770" s="1">
        <v>1992</v>
      </c>
      <c r="B770" s="1" t="s">
        <v>32</v>
      </c>
      <c r="C770" s="81">
        <v>4.7</v>
      </c>
      <c r="D770" s="81">
        <v>43.15</v>
      </c>
      <c r="E770" s="81">
        <v>20.8</v>
      </c>
      <c r="F770" s="81">
        <v>22.9</v>
      </c>
    </row>
    <row r="771" spans="1:6" x14ac:dyDescent="0.2">
      <c r="A771" s="1">
        <v>1993</v>
      </c>
      <c r="B771" s="1" t="s">
        <v>32</v>
      </c>
      <c r="C771" s="81">
        <v>4.7</v>
      </c>
      <c r="D771" s="81">
        <v>43.36</v>
      </c>
      <c r="E771" s="81">
        <v>35</v>
      </c>
      <c r="F771" s="81">
        <v>27.7</v>
      </c>
    </row>
    <row r="772" spans="1:6" x14ac:dyDescent="0.2">
      <c r="A772" s="1">
        <v>1994</v>
      </c>
      <c r="B772" s="1" t="s">
        <v>32</v>
      </c>
      <c r="C772" s="81">
        <v>6.3</v>
      </c>
      <c r="D772" s="81">
        <v>44.2</v>
      </c>
      <c r="E772" s="81">
        <v>35</v>
      </c>
      <c r="F772" s="81">
        <v>28.5</v>
      </c>
    </row>
    <row r="773" spans="1:6" x14ac:dyDescent="0.2">
      <c r="A773" s="1">
        <v>1995</v>
      </c>
      <c r="B773" s="1" t="s">
        <v>32</v>
      </c>
      <c r="C773" s="81">
        <v>6.5</v>
      </c>
      <c r="D773" s="81">
        <v>44.2</v>
      </c>
      <c r="E773" s="81">
        <v>35</v>
      </c>
      <c r="F773" s="81">
        <v>28.6</v>
      </c>
    </row>
    <row r="774" spans="1:6" x14ac:dyDescent="0.2">
      <c r="A774" s="1">
        <v>1996</v>
      </c>
      <c r="B774" s="1" t="s">
        <v>32</v>
      </c>
      <c r="C774" s="81">
        <v>5.9</v>
      </c>
      <c r="D774" s="81">
        <v>44.2</v>
      </c>
      <c r="E774" s="81">
        <v>35</v>
      </c>
      <c r="F774" s="81">
        <v>28.4</v>
      </c>
    </row>
    <row r="775" spans="1:6" x14ac:dyDescent="0.2">
      <c r="A775" s="1">
        <v>1997</v>
      </c>
      <c r="B775" s="1" t="s">
        <v>32</v>
      </c>
      <c r="C775" s="81">
        <v>5.9</v>
      </c>
      <c r="D775" s="81">
        <v>44.2</v>
      </c>
      <c r="E775" s="81">
        <v>35</v>
      </c>
      <c r="F775" s="81">
        <v>28.4</v>
      </c>
    </row>
    <row r="776" spans="1:6" x14ac:dyDescent="0.2">
      <c r="A776" s="1">
        <v>1998</v>
      </c>
      <c r="B776" s="1" t="s">
        <v>32</v>
      </c>
      <c r="C776" s="81">
        <v>6.1</v>
      </c>
      <c r="D776" s="81">
        <v>44.2</v>
      </c>
      <c r="E776" s="81">
        <v>35</v>
      </c>
      <c r="F776" s="81">
        <v>28.4</v>
      </c>
    </row>
    <row r="777" spans="1:6" x14ac:dyDescent="0.2">
      <c r="A777" s="1">
        <v>1999</v>
      </c>
      <c r="B777" s="1" t="s">
        <v>32</v>
      </c>
      <c r="C777" s="81">
        <v>16.899999999999999</v>
      </c>
      <c r="D777" s="81">
        <v>58.44</v>
      </c>
      <c r="E777" s="81">
        <v>35</v>
      </c>
      <c r="F777" s="81">
        <v>36.799999999999997</v>
      </c>
    </row>
    <row r="778" spans="1:6" x14ac:dyDescent="0.2">
      <c r="A778" s="1">
        <v>2000</v>
      </c>
      <c r="B778" s="1" t="s">
        <v>32</v>
      </c>
      <c r="C778" s="81">
        <v>17.399999999999999</v>
      </c>
      <c r="D778" s="81">
        <v>58.51</v>
      </c>
      <c r="E778" s="81">
        <v>35</v>
      </c>
      <c r="F778" s="81">
        <v>37</v>
      </c>
    </row>
    <row r="779" spans="1:6" x14ac:dyDescent="0.2">
      <c r="A779" s="1">
        <v>2001</v>
      </c>
      <c r="B779" s="1" t="s">
        <v>32</v>
      </c>
      <c r="C779" s="81">
        <v>18.899999999999999</v>
      </c>
      <c r="D779" s="81">
        <v>58.41</v>
      </c>
      <c r="E779" s="81">
        <v>35</v>
      </c>
      <c r="F779" s="81">
        <v>37.4</v>
      </c>
    </row>
    <row r="780" spans="1:6" x14ac:dyDescent="0.2">
      <c r="A780" s="1">
        <v>2002</v>
      </c>
      <c r="B780" s="1" t="s">
        <v>32</v>
      </c>
      <c r="C780" s="81">
        <v>19.7</v>
      </c>
      <c r="D780" s="81">
        <v>58.41</v>
      </c>
      <c r="E780" s="81">
        <v>22.5</v>
      </c>
      <c r="F780" s="81">
        <v>33.6</v>
      </c>
    </row>
    <row r="781" spans="1:6" x14ac:dyDescent="0.2">
      <c r="A781" s="1">
        <v>2003</v>
      </c>
      <c r="B781" s="1" t="s">
        <v>32</v>
      </c>
      <c r="C781" s="81">
        <v>21.2</v>
      </c>
      <c r="D781" s="81">
        <v>58.75</v>
      </c>
      <c r="E781" s="81">
        <v>22.6</v>
      </c>
      <c r="F781" s="81">
        <v>34.200000000000003</v>
      </c>
    </row>
    <row r="782" spans="1:6" x14ac:dyDescent="0.2">
      <c r="A782" s="1">
        <v>2004</v>
      </c>
      <c r="B782" s="1" t="s">
        <v>32</v>
      </c>
      <c r="C782" s="81">
        <v>21.1</v>
      </c>
      <c r="D782" s="81">
        <v>59.23</v>
      </c>
      <c r="E782" s="81">
        <v>35</v>
      </c>
      <c r="F782" s="81">
        <v>38.4</v>
      </c>
    </row>
    <row r="783" spans="1:6" x14ac:dyDescent="0.2">
      <c r="A783" s="1">
        <v>2005</v>
      </c>
      <c r="B783" s="1" t="s">
        <v>32</v>
      </c>
      <c r="C783" s="81">
        <v>25.8</v>
      </c>
      <c r="D783" s="81">
        <v>61.55</v>
      </c>
      <c r="E783" s="81">
        <v>35</v>
      </c>
      <c r="F783" s="81">
        <v>40.799999999999997</v>
      </c>
    </row>
    <row r="784" spans="1:6" x14ac:dyDescent="0.2">
      <c r="A784" s="1">
        <v>2006</v>
      </c>
      <c r="B784" s="1" t="s">
        <v>32</v>
      </c>
      <c r="C784" s="81">
        <v>25.7</v>
      </c>
      <c r="D784" s="81">
        <v>62.47</v>
      </c>
      <c r="E784" s="81">
        <v>35</v>
      </c>
      <c r="F784" s="81">
        <v>41.1</v>
      </c>
    </row>
    <row r="785" spans="1:7" x14ac:dyDescent="0.2">
      <c r="A785" s="1">
        <v>2007</v>
      </c>
      <c r="B785" s="1" t="s">
        <v>32</v>
      </c>
      <c r="C785" s="81">
        <v>26.1</v>
      </c>
      <c r="D785" s="81">
        <v>62.99</v>
      </c>
      <c r="E785" s="81">
        <v>35</v>
      </c>
      <c r="F785" s="81">
        <v>41.4</v>
      </c>
    </row>
    <row r="786" spans="1:7" x14ac:dyDescent="0.2">
      <c r="A786" s="1">
        <v>2008</v>
      </c>
      <c r="B786" s="1" t="s">
        <v>32</v>
      </c>
      <c r="C786" s="81">
        <v>25.4</v>
      </c>
      <c r="D786" s="81">
        <v>63.39</v>
      </c>
      <c r="E786" s="81">
        <v>35</v>
      </c>
      <c r="F786" s="81">
        <v>41.3</v>
      </c>
    </row>
    <row r="787" spans="1:7" x14ac:dyDescent="0.2">
      <c r="A787" s="1">
        <v>2009</v>
      </c>
      <c r="B787" s="1" t="s">
        <v>32</v>
      </c>
      <c r="C787" s="81">
        <v>25.9</v>
      </c>
      <c r="D787" s="81">
        <v>63.53</v>
      </c>
      <c r="E787" s="81">
        <v>35.1</v>
      </c>
      <c r="F787" s="81">
        <v>41.5</v>
      </c>
    </row>
    <row r="788" spans="1:7" x14ac:dyDescent="0.2">
      <c r="A788" s="1">
        <v>2010</v>
      </c>
      <c r="B788" s="1" t="s">
        <v>32</v>
      </c>
      <c r="C788" s="81">
        <v>24.9</v>
      </c>
      <c r="D788" s="81">
        <v>62.46</v>
      </c>
      <c r="E788" s="81">
        <v>35.1</v>
      </c>
      <c r="F788" s="81">
        <v>40.799999999999997</v>
      </c>
    </row>
    <row r="789" spans="1:7" x14ac:dyDescent="0.2">
      <c r="A789" s="1">
        <v>2011</v>
      </c>
      <c r="B789" s="1" t="s">
        <v>32</v>
      </c>
      <c r="C789" s="81">
        <v>23.7</v>
      </c>
      <c r="D789" s="81">
        <v>62.42</v>
      </c>
      <c r="E789" s="81">
        <v>35</v>
      </c>
      <c r="F789" s="81">
        <v>40.4</v>
      </c>
    </row>
    <row r="790" spans="1:7" x14ac:dyDescent="0.2">
      <c r="A790" s="1">
        <v>2012</v>
      </c>
      <c r="B790" s="1" t="s">
        <v>32</v>
      </c>
      <c r="C790" s="81">
        <v>24.1</v>
      </c>
      <c r="D790" s="81">
        <v>62.75</v>
      </c>
      <c r="E790" s="81">
        <v>35.1</v>
      </c>
      <c r="F790" s="81">
        <v>40.6</v>
      </c>
    </row>
    <row r="791" spans="1:7" x14ac:dyDescent="0.2">
      <c r="A791" s="1">
        <v>2013</v>
      </c>
      <c r="B791" s="1" t="s">
        <v>32</v>
      </c>
      <c r="C791" s="81">
        <v>26.9</v>
      </c>
      <c r="D791" s="81">
        <v>69.790000000000006</v>
      </c>
      <c r="E791" s="81">
        <v>35.1</v>
      </c>
      <c r="F791" s="81">
        <v>43.9</v>
      </c>
    </row>
    <row r="792" spans="1:7" x14ac:dyDescent="0.2">
      <c r="A792" s="1">
        <v>2014</v>
      </c>
      <c r="B792" s="1" t="s">
        <v>32</v>
      </c>
      <c r="C792" s="81">
        <v>26.6</v>
      </c>
      <c r="D792" s="81">
        <v>69.819999999999993</v>
      </c>
      <c r="E792" s="81">
        <v>35.1</v>
      </c>
      <c r="F792" s="81">
        <v>43.8</v>
      </c>
    </row>
    <row r="793" spans="1:7" x14ac:dyDescent="0.2">
      <c r="A793" s="1">
        <v>2015</v>
      </c>
      <c r="B793" s="1" t="s">
        <v>32</v>
      </c>
      <c r="C793" s="81">
        <v>27.2</v>
      </c>
      <c r="D793" s="81">
        <v>70</v>
      </c>
      <c r="E793" s="81">
        <v>35.1</v>
      </c>
      <c r="F793" s="81">
        <v>44.1</v>
      </c>
    </row>
    <row r="794" spans="1:7" x14ac:dyDescent="0.2">
      <c r="A794" s="1">
        <v>1980</v>
      </c>
      <c r="B794" s="1" t="s">
        <v>34</v>
      </c>
      <c r="C794" s="81">
        <v>38.200000000000003</v>
      </c>
      <c r="D794" s="81">
        <v>42.62</v>
      </c>
      <c r="E794" s="81">
        <v>37.799999999999997</v>
      </c>
      <c r="F794" s="81">
        <v>39.5</v>
      </c>
      <c r="G794" s="79"/>
    </row>
    <row r="795" spans="1:7" x14ac:dyDescent="0.2">
      <c r="A795" s="1">
        <v>1981</v>
      </c>
      <c r="B795" s="1" t="s">
        <v>34</v>
      </c>
      <c r="C795" s="81">
        <v>37.4</v>
      </c>
      <c r="D795" s="81">
        <v>43.6</v>
      </c>
      <c r="E795" s="81">
        <v>37.799999999999997</v>
      </c>
      <c r="F795" s="81">
        <v>39.6</v>
      </c>
    </row>
    <row r="796" spans="1:7" x14ac:dyDescent="0.2">
      <c r="A796" s="1">
        <v>1982</v>
      </c>
      <c r="B796" s="1" t="s">
        <v>34</v>
      </c>
      <c r="C796" s="81">
        <v>37.299999999999997</v>
      </c>
      <c r="D796" s="81">
        <v>43.98</v>
      </c>
      <c r="E796" s="81">
        <v>50.2</v>
      </c>
      <c r="F796" s="81">
        <v>43.8</v>
      </c>
    </row>
    <row r="797" spans="1:7" x14ac:dyDescent="0.2">
      <c r="A797" s="1">
        <v>1983</v>
      </c>
      <c r="B797" s="1" t="s">
        <v>34</v>
      </c>
      <c r="C797" s="81">
        <v>37.4</v>
      </c>
      <c r="D797" s="81">
        <v>44.85</v>
      </c>
      <c r="E797" s="81">
        <v>50.2</v>
      </c>
      <c r="F797" s="81">
        <v>44.2</v>
      </c>
    </row>
    <row r="798" spans="1:7" x14ac:dyDescent="0.2">
      <c r="A798" s="1">
        <v>1984</v>
      </c>
      <c r="B798" s="1" t="s">
        <v>34</v>
      </c>
      <c r="C798" s="81">
        <v>37.200000000000003</v>
      </c>
      <c r="D798" s="81">
        <v>50.87</v>
      </c>
      <c r="E798" s="81">
        <v>50.2</v>
      </c>
      <c r="F798" s="81">
        <v>46.1</v>
      </c>
    </row>
    <row r="799" spans="1:7" x14ac:dyDescent="0.2">
      <c r="A799" s="1">
        <v>1985</v>
      </c>
      <c r="B799" s="1" t="s">
        <v>34</v>
      </c>
      <c r="C799" s="81">
        <v>37.299999999999997</v>
      </c>
      <c r="D799" s="81">
        <v>49.88</v>
      </c>
      <c r="E799" s="81">
        <v>38</v>
      </c>
      <c r="F799" s="81">
        <v>41.7</v>
      </c>
    </row>
    <row r="800" spans="1:7" x14ac:dyDescent="0.2">
      <c r="A800" s="1">
        <v>1986</v>
      </c>
      <c r="B800" s="1" t="s">
        <v>34</v>
      </c>
      <c r="C800" s="81">
        <v>38.700000000000003</v>
      </c>
      <c r="D800" s="81">
        <v>55.16</v>
      </c>
      <c r="E800" s="81">
        <v>50.3</v>
      </c>
      <c r="F800" s="81">
        <v>48.1</v>
      </c>
    </row>
    <row r="801" spans="1:6" x14ac:dyDescent="0.2">
      <c r="A801" s="1">
        <v>1987</v>
      </c>
      <c r="B801" s="1" t="s">
        <v>34</v>
      </c>
      <c r="C801" s="81">
        <v>39.5</v>
      </c>
      <c r="D801" s="81">
        <v>55.04</v>
      </c>
      <c r="E801" s="81">
        <v>50.3</v>
      </c>
      <c r="F801" s="81">
        <v>48.3</v>
      </c>
    </row>
    <row r="802" spans="1:6" x14ac:dyDescent="0.2">
      <c r="A802" s="1">
        <v>1988</v>
      </c>
      <c r="B802" s="1" t="s">
        <v>34</v>
      </c>
      <c r="C802" s="81">
        <v>39.700000000000003</v>
      </c>
      <c r="D802" s="81">
        <v>55.5</v>
      </c>
      <c r="E802" s="81">
        <v>50.3</v>
      </c>
      <c r="F802" s="81">
        <v>48.5</v>
      </c>
    </row>
    <row r="803" spans="1:6" x14ac:dyDescent="0.2">
      <c r="A803" s="1">
        <v>1989</v>
      </c>
      <c r="B803" s="1" t="s">
        <v>34</v>
      </c>
      <c r="C803" s="81">
        <v>39.9</v>
      </c>
      <c r="D803" s="81">
        <v>60.51</v>
      </c>
      <c r="E803" s="81">
        <v>37.700000000000003</v>
      </c>
      <c r="F803" s="81">
        <v>46</v>
      </c>
    </row>
    <row r="804" spans="1:6" x14ac:dyDescent="0.2">
      <c r="A804" s="1">
        <v>1990</v>
      </c>
      <c r="B804" s="1" t="s">
        <v>34</v>
      </c>
      <c r="C804" s="81">
        <v>40.5</v>
      </c>
      <c r="D804" s="81">
        <v>59.93</v>
      </c>
      <c r="E804" s="81">
        <v>37.5</v>
      </c>
      <c r="F804" s="81">
        <v>46</v>
      </c>
    </row>
    <row r="805" spans="1:6" x14ac:dyDescent="0.2">
      <c r="A805" s="1">
        <v>1991</v>
      </c>
      <c r="B805" s="1" t="s">
        <v>34</v>
      </c>
      <c r="C805" s="81">
        <v>40.6</v>
      </c>
      <c r="D805" s="81">
        <v>59.96</v>
      </c>
      <c r="E805" s="81">
        <v>37.5</v>
      </c>
      <c r="F805" s="81">
        <v>46</v>
      </c>
    </row>
    <row r="806" spans="1:6" x14ac:dyDescent="0.2">
      <c r="A806" s="1">
        <v>1992</v>
      </c>
      <c r="B806" s="1" t="s">
        <v>34</v>
      </c>
      <c r="C806" s="81">
        <v>40</v>
      </c>
      <c r="D806" s="81">
        <v>55.85</v>
      </c>
      <c r="E806" s="81">
        <v>37.5</v>
      </c>
      <c r="F806" s="81">
        <v>44.4</v>
      </c>
    </row>
    <row r="807" spans="1:6" x14ac:dyDescent="0.2">
      <c r="A807" s="1">
        <v>1993</v>
      </c>
      <c r="B807" s="1" t="s">
        <v>34</v>
      </c>
      <c r="C807" s="81">
        <v>40.4</v>
      </c>
      <c r="D807" s="81">
        <v>55.68</v>
      </c>
      <c r="E807" s="81">
        <v>37.200000000000003</v>
      </c>
      <c r="F807" s="81">
        <v>44.4</v>
      </c>
    </row>
    <row r="808" spans="1:6" x14ac:dyDescent="0.2">
      <c r="A808" s="1">
        <v>1994</v>
      </c>
      <c r="B808" s="1" t="s">
        <v>34</v>
      </c>
      <c r="C808" s="81">
        <v>41.2</v>
      </c>
      <c r="D808" s="81">
        <v>56.37</v>
      </c>
      <c r="E808" s="81">
        <v>37.299999999999997</v>
      </c>
      <c r="F808" s="81">
        <v>45</v>
      </c>
    </row>
    <row r="809" spans="1:6" x14ac:dyDescent="0.2">
      <c r="A809" s="1">
        <v>1995</v>
      </c>
      <c r="B809" s="1" t="s">
        <v>34</v>
      </c>
      <c r="C809" s="81">
        <v>41.8</v>
      </c>
      <c r="D809" s="81">
        <v>57.11</v>
      </c>
      <c r="E809" s="81">
        <v>37.299999999999997</v>
      </c>
      <c r="F809" s="81">
        <v>45.4</v>
      </c>
    </row>
    <row r="810" spans="1:6" x14ac:dyDescent="0.2">
      <c r="A810" s="1">
        <v>1996</v>
      </c>
      <c r="B810" s="1" t="s">
        <v>34</v>
      </c>
      <c r="C810" s="81">
        <v>44.2</v>
      </c>
      <c r="D810" s="81">
        <v>56.89</v>
      </c>
      <c r="E810" s="81">
        <v>37.4</v>
      </c>
      <c r="F810" s="81">
        <v>46.2</v>
      </c>
    </row>
    <row r="811" spans="1:6" x14ac:dyDescent="0.2">
      <c r="A811" s="1">
        <v>1997</v>
      </c>
      <c r="B811" s="1" t="s">
        <v>34</v>
      </c>
      <c r="C811" s="81">
        <v>44.3</v>
      </c>
      <c r="D811" s="81">
        <v>56.85</v>
      </c>
      <c r="E811" s="81">
        <v>37.5</v>
      </c>
      <c r="F811" s="81">
        <v>46.2</v>
      </c>
    </row>
    <row r="812" spans="1:6" x14ac:dyDescent="0.2">
      <c r="A812" s="1">
        <v>1998</v>
      </c>
      <c r="B812" s="1" t="s">
        <v>34</v>
      </c>
      <c r="C812" s="81">
        <v>35.799999999999997</v>
      </c>
      <c r="D812" s="81">
        <v>57.07</v>
      </c>
      <c r="E812" s="81">
        <v>37.4</v>
      </c>
      <c r="F812" s="81">
        <v>43.4</v>
      </c>
    </row>
    <row r="813" spans="1:6" x14ac:dyDescent="0.2">
      <c r="A813" s="1">
        <v>1999</v>
      </c>
      <c r="B813" s="1" t="s">
        <v>34</v>
      </c>
      <c r="C813" s="81">
        <v>58.9</v>
      </c>
      <c r="D813" s="81">
        <v>57.22</v>
      </c>
      <c r="E813" s="81">
        <v>37.5</v>
      </c>
      <c r="F813" s="81">
        <v>51.2</v>
      </c>
    </row>
    <row r="814" spans="1:6" x14ac:dyDescent="0.2">
      <c r="A814" s="1">
        <v>2000</v>
      </c>
      <c r="B814" s="1" t="s">
        <v>34</v>
      </c>
      <c r="C814" s="81">
        <v>39.200000000000003</v>
      </c>
      <c r="D814" s="81">
        <v>57.63</v>
      </c>
      <c r="E814" s="81">
        <v>37.9</v>
      </c>
      <c r="F814" s="81">
        <v>44.9</v>
      </c>
    </row>
    <row r="815" spans="1:6" x14ac:dyDescent="0.2">
      <c r="A815" s="1">
        <v>2001</v>
      </c>
      <c r="B815" s="1" t="s">
        <v>34</v>
      </c>
      <c r="C815" s="81">
        <v>61</v>
      </c>
      <c r="D815" s="81">
        <v>57.91</v>
      </c>
      <c r="E815" s="81">
        <v>39.299999999999997</v>
      </c>
      <c r="F815" s="81">
        <v>52.7</v>
      </c>
    </row>
    <row r="816" spans="1:6" x14ac:dyDescent="0.2">
      <c r="A816" s="1">
        <v>2002</v>
      </c>
      <c r="B816" s="1" t="s">
        <v>34</v>
      </c>
      <c r="C816" s="81">
        <v>44.2</v>
      </c>
      <c r="D816" s="81">
        <v>58.28</v>
      </c>
      <c r="E816" s="81">
        <v>39.200000000000003</v>
      </c>
      <c r="F816" s="81">
        <v>47.2</v>
      </c>
    </row>
    <row r="817" spans="1:7" x14ac:dyDescent="0.2">
      <c r="A817" s="1">
        <v>2003</v>
      </c>
      <c r="B817" s="1" t="s">
        <v>34</v>
      </c>
      <c r="C817" s="81">
        <v>63.8</v>
      </c>
      <c r="D817" s="81">
        <v>58.84</v>
      </c>
      <c r="E817" s="81">
        <v>39.5</v>
      </c>
      <c r="F817" s="81">
        <v>54.1</v>
      </c>
    </row>
    <row r="818" spans="1:7" x14ac:dyDescent="0.2">
      <c r="A818" s="1">
        <v>2004</v>
      </c>
      <c r="B818" s="1" t="s">
        <v>34</v>
      </c>
      <c r="C818" s="81">
        <v>31.6</v>
      </c>
      <c r="D818" s="81">
        <v>58.95</v>
      </c>
      <c r="E818" s="81">
        <v>40</v>
      </c>
      <c r="F818" s="81">
        <v>43.5</v>
      </c>
    </row>
    <row r="819" spans="1:7" x14ac:dyDescent="0.2">
      <c r="A819" s="1">
        <v>2005</v>
      </c>
      <c r="B819" s="1" t="s">
        <v>34</v>
      </c>
      <c r="C819" s="81">
        <v>33</v>
      </c>
      <c r="D819" s="81">
        <v>61.34</v>
      </c>
      <c r="E819" s="81">
        <v>40.1</v>
      </c>
      <c r="F819" s="81">
        <v>44.8</v>
      </c>
    </row>
    <row r="820" spans="1:7" x14ac:dyDescent="0.2">
      <c r="A820" s="1">
        <v>2006</v>
      </c>
      <c r="B820" s="1" t="s">
        <v>34</v>
      </c>
      <c r="C820" s="81">
        <v>26.4</v>
      </c>
      <c r="D820" s="81">
        <v>63.5</v>
      </c>
      <c r="E820" s="81">
        <v>40.4</v>
      </c>
      <c r="F820" s="81">
        <v>43.4</v>
      </c>
    </row>
    <row r="821" spans="1:7" x14ac:dyDescent="0.2">
      <c r="A821" s="1">
        <v>2007</v>
      </c>
      <c r="B821" s="1" t="s">
        <v>34</v>
      </c>
      <c r="C821" s="81">
        <v>26.4</v>
      </c>
      <c r="D821" s="81">
        <v>66.22</v>
      </c>
      <c r="E821" s="81">
        <v>41.6</v>
      </c>
      <c r="F821" s="81">
        <v>44.7</v>
      </c>
    </row>
    <row r="822" spans="1:7" x14ac:dyDescent="0.2">
      <c r="A822" s="1">
        <v>2008</v>
      </c>
      <c r="B822" s="1" t="s">
        <v>34</v>
      </c>
      <c r="C822" s="81">
        <v>27</v>
      </c>
      <c r="D822" s="81">
        <v>66.180000000000007</v>
      </c>
      <c r="E822" s="81">
        <v>40.200000000000003</v>
      </c>
      <c r="F822" s="81">
        <v>44.5</v>
      </c>
    </row>
    <row r="823" spans="1:7" x14ac:dyDescent="0.2">
      <c r="A823" s="1">
        <v>2009</v>
      </c>
      <c r="B823" s="1" t="s">
        <v>34</v>
      </c>
      <c r="C823" s="81">
        <v>28</v>
      </c>
      <c r="D823" s="81">
        <v>66.97</v>
      </c>
      <c r="E823" s="81">
        <v>40</v>
      </c>
      <c r="F823" s="81">
        <v>45</v>
      </c>
    </row>
    <row r="824" spans="1:7" x14ac:dyDescent="0.2">
      <c r="A824" s="1">
        <v>2010</v>
      </c>
      <c r="B824" s="1" t="s">
        <v>34</v>
      </c>
      <c r="C824" s="81">
        <v>28</v>
      </c>
      <c r="D824" s="81">
        <v>66.94</v>
      </c>
      <c r="E824" s="81">
        <v>40.1</v>
      </c>
      <c r="F824" s="81">
        <v>45</v>
      </c>
    </row>
    <row r="825" spans="1:7" x14ac:dyDescent="0.2">
      <c r="A825" s="1">
        <v>2011</v>
      </c>
      <c r="B825" s="1" t="s">
        <v>34</v>
      </c>
      <c r="C825" s="81">
        <v>33.6</v>
      </c>
      <c r="D825" s="81">
        <v>68.010000000000005</v>
      </c>
      <c r="E825" s="81">
        <v>39.9</v>
      </c>
      <c r="F825" s="81">
        <v>47.2</v>
      </c>
    </row>
    <row r="826" spans="1:7" x14ac:dyDescent="0.2">
      <c r="A826" s="1">
        <v>2012</v>
      </c>
      <c r="B826" s="1" t="s">
        <v>34</v>
      </c>
      <c r="C826" s="81">
        <v>33.200000000000003</v>
      </c>
      <c r="D826" s="81">
        <v>68.959999999999994</v>
      </c>
      <c r="E826" s="81">
        <v>40.200000000000003</v>
      </c>
      <c r="F826" s="81">
        <v>47.5</v>
      </c>
    </row>
    <row r="827" spans="1:7" x14ac:dyDescent="0.2">
      <c r="A827" s="1">
        <v>2013</v>
      </c>
      <c r="B827" s="1" t="s">
        <v>34</v>
      </c>
      <c r="C827" s="81">
        <v>33.799999999999997</v>
      </c>
      <c r="D827" s="81">
        <v>69.22</v>
      </c>
      <c r="E827" s="81">
        <v>52.8</v>
      </c>
      <c r="F827" s="81">
        <v>51.9</v>
      </c>
    </row>
    <row r="828" spans="1:7" x14ac:dyDescent="0.2">
      <c r="A828" s="1">
        <v>2014</v>
      </c>
      <c r="B828" s="1" t="s">
        <v>34</v>
      </c>
      <c r="C828" s="81">
        <v>33.700000000000003</v>
      </c>
      <c r="D828" s="81">
        <v>69.67</v>
      </c>
      <c r="E828" s="81">
        <v>52.6</v>
      </c>
      <c r="F828" s="81">
        <v>52</v>
      </c>
    </row>
    <row r="829" spans="1:7" x14ac:dyDescent="0.2">
      <c r="A829" s="1">
        <v>2015</v>
      </c>
      <c r="B829" s="1" t="s">
        <v>34</v>
      </c>
      <c r="C829" s="81">
        <v>33.9</v>
      </c>
      <c r="D829" s="81">
        <v>69.27</v>
      </c>
      <c r="E829" s="81">
        <v>52.9</v>
      </c>
      <c r="F829" s="81">
        <v>52</v>
      </c>
    </row>
    <row r="830" spans="1:7" x14ac:dyDescent="0.2">
      <c r="A830" s="1">
        <v>1980</v>
      </c>
      <c r="B830" s="1" t="s">
        <v>33</v>
      </c>
      <c r="C830" s="81">
        <v>14</v>
      </c>
      <c r="D830" s="81">
        <v>27.16</v>
      </c>
      <c r="E830" s="81">
        <v>18</v>
      </c>
      <c r="F830" s="81">
        <v>19.7</v>
      </c>
      <c r="G830" s="79"/>
    </row>
    <row r="831" spans="1:7" x14ac:dyDescent="0.2">
      <c r="A831" s="1">
        <v>1981</v>
      </c>
      <c r="B831" s="1" t="s">
        <v>33</v>
      </c>
      <c r="C831" s="81">
        <v>13.4</v>
      </c>
      <c r="D831" s="81">
        <v>29.01</v>
      </c>
      <c r="E831" s="81">
        <v>17.8</v>
      </c>
      <c r="F831" s="81">
        <v>20.100000000000001</v>
      </c>
    </row>
    <row r="832" spans="1:7" x14ac:dyDescent="0.2">
      <c r="A832" s="1">
        <v>1982</v>
      </c>
      <c r="B832" s="1" t="s">
        <v>33</v>
      </c>
      <c r="C832" s="81">
        <v>16.7</v>
      </c>
      <c r="D832" s="81">
        <v>29.33</v>
      </c>
      <c r="E832" s="81">
        <v>17.8</v>
      </c>
      <c r="F832" s="81">
        <v>21.3</v>
      </c>
    </row>
    <row r="833" spans="1:6" x14ac:dyDescent="0.2">
      <c r="A833" s="1">
        <v>1983</v>
      </c>
      <c r="B833" s="1" t="s">
        <v>33</v>
      </c>
      <c r="C833" s="81">
        <v>16.8</v>
      </c>
      <c r="D833" s="81">
        <v>29.66</v>
      </c>
      <c r="E833" s="81">
        <v>18</v>
      </c>
      <c r="F833" s="81">
        <v>21.5</v>
      </c>
    </row>
    <row r="834" spans="1:6" x14ac:dyDescent="0.2">
      <c r="A834" s="1">
        <v>1984</v>
      </c>
      <c r="B834" s="1" t="s">
        <v>33</v>
      </c>
      <c r="C834" s="81">
        <v>17.8</v>
      </c>
      <c r="D834" s="81">
        <v>32.369999999999997</v>
      </c>
      <c r="E834" s="81">
        <v>29.4</v>
      </c>
      <c r="F834" s="81">
        <v>26.5</v>
      </c>
    </row>
    <row r="835" spans="1:6" x14ac:dyDescent="0.2">
      <c r="A835" s="1">
        <v>1985</v>
      </c>
      <c r="B835" s="1" t="s">
        <v>33</v>
      </c>
      <c r="C835" s="81">
        <v>17.2</v>
      </c>
      <c r="D835" s="81">
        <v>34.270000000000003</v>
      </c>
      <c r="E835" s="81">
        <v>31.3</v>
      </c>
      <c r="F835" s="81">
        <v>27.6</v>
      </c>
    </row>
    <row r="836" spans="1:6" x14ac:dyDescent="0.2">
      <c r="A836" s="1">
        <v>1986</v>
      </c>
      <c r="B836" s="1" t="s">
        <v>33</v>
      </c>
      <c r="C836" s="81">
        <v>17.3</v>
      </c>
      <c r="D836" s="81">
        <v>30.24</v>
      </c>
      <c r="E836" s="81">
        <v>32.5</v>
      </c>
      <c r="F836" s="81">
        <v>26.7</v>
      </c>
    </row>
    <row r="837" spans="1:6" x14ac:dyDescent="0.2">
      <c r="A837" s="1">
        <v>1987</v>
      </c>
      <c r="B837" s="1" t="s">
        <v>33</v>
      </c>
      <c r="C837" s="81">
        <v>18</v>
      </c>
      <c r="D837" s="81">
        <v>29.89</v>
      </c>
      <c r="E837" s="81">
        <v>35.299999999999997</v>
      </c>
      <c r="F837" s="81">
        <v>27.8</v>
      </c>
    </row>
    <row r="838" spans="1:6" x14ac:dyDescent="0.2">
      <c r="A838" s="1">
        <v>1988</v>
      </c>
      <c r="B838" s="1" t="s">
        <v>33</v>
      </c>
      <c r="C838" s="81">
        <v>19.600000000000001</v>
      </c>
      <c r="D838" s="81">
        <v>44.38</v>
      </c>
      <c r="E838" s="81">
        <v>37.1</v>
      </c>
      <c r="F838" s="81">
        <v>33.700000000000003</v>
      </c>
    </row>
    <row r="839" spans="1:6" x14ac:dyDescent="0.2">
      <c r="A839" s="1">
        <v>1989</v>
      </c>
      <c r="B839" s="1" t="s">
        <v>33</v>
      </c>
      <c r="C839" s="81">
        <v>19.899999999999999</v>
      </c>
      <c r="D839" s="81">
        <v>41.21</v>
      </c>
      <c r="E839" s="81">
        <v>38.799999999999997</v>
      </c>
      <c r="F839" s="81">
        <v>33.299999999999997</v>
      </c>
    </row>
    <row r="840" spans="1:6" x14ac:dyDescent="0.2">
      <c r="A840" s="1">
        <v>1990</v>
      </c>
      <c r="B840" s="1" t="s">
        <v>33</v>
      </c>
      <c r="C840" s="81">
        <v>21.6</v>
      </c>
      <c r="D840" s="81">
        <v>57.31</v>
      </c>
      <c r="E840" s="81">
        <v>40.9</v>
      </c>
      <c r="F840" s="81">
        <v>39.9</v>
      </c>
    </row>
    <row r="841" spans="1:6" x14ac:dyDescent="0.2">
      <c r="A841" s="1">
        <v>1991</v>
      </c>
      <c r="B841" s="1" t="s">
        <v>33</v>
      </c>
      <c r="C841" s="81">
        <v>21.6</v>
      </c>
      <c r="D841" s="81">
        <v>61.02</v>
      </c>
      <c r="E841" s="81">
        <v>40.6</v>
      </c>
      <c r="F841" s="81">
        <v>41.1</v>
      </c>
    </row>
    <row r="842" spans="1:6" x14ac:dyDescent="0.2">
      <c r="A842" s="1">
        <v>1992</v>
      </c>
      <c r="B842" s="1" t="s">
        <v>33</v>
      </c>
      <c r="C842" s="81">
        <v>22.8</v>
      </c>
      <c r="D842" s="81">
        <v>64.260000000000005</v>
      </c>
      <c r="E842" s="81">
        <v>41.1</v>
      </c>
      <c r="F842" s="81">
        <v>42.7</v>
      </c>
    </row>
    <row r="843" spans="1:6" x14ac:dyDescent="0.2">
      <c r="A843" s="1">
        <v>1993</v>
      </c>
      <c r="B843" s="1" t="s">
        <v>33</v>
      </c>
      <c r="C843" s="81">
        <v>24</v>
      </c>
      <c r="D843" s="81">
        <v>64.75</v>
      </c>
      <c r="E843" s="81">
        <v>41.6</v>
      </c>
      <c r="F843" s="81">
        <v>43.4</v>
      </c>
    </row>
    <row r="844" spans="1:6" x14ac:dyDescent="0.2">
      <c r="A844" s="1">
        <v>1994</v>
      </c>
      <c r="B844" s="1" t="s">
        <v>33</v>
      </c>
      <c r="C844" s="81">
        <v>25.6</v>
      </c>
      <c r="D844" s="81">
        <v>66</v>
      </c>
      <c r="E844" s="81">
        <v>41.9</v>
      </c>
      <c r="F844" s="81">
        <v>44.5</v>
      </c>
    </row>
    <row r="845" spans="1:6" x14ac:dyDescent="0.2">
      <c r="A845" s="1">
        <v>1995</v>
      </c>
      <c r="B845" s="1" t="s">
        <v>33</v>
      </c>
      <c r="C845" s="81">
        <v>27.3</v>
      </c>
      <c r="D845" s="81">
        <v>66.45</v>
      </c>
      <c r="E845" s="81">
        <v>41.9</v>
      </c>
      <c r="F845" s="81">
        <v>45.2</v>
      </c>
    </row>
    <row r="846" spans="1:6" x14ac:dyDescent="0.2">
      <c r="A846" s="1">
        <v>1996</v>
      </c>
      <c r="B846" s="1" t="s">
        <v>33</v>
      </c>
      <c r="C846" s="81">
        <v>29.5</v>
      </c>
      <c r="D846" s="81">
        <v>67.81</v>
      </c>
      <c r="E846" s="81">
        <v>41.8</v>
      </c>
      <c r="F846" s="81">
        <v>46.4</v>
      </c>
    </row>
    <row r="847" spans="1:6" x14ac:dyDescent="0.2">
      <c r="A847" s="1">
        <v>1997</v>
      </c>
      <c r="B847" s="1" t="s">
        <v>33</v>
      </c>
      <c r="C847" s="81">
        <v>30.7</v>
      </c>
      <c r="D847" s="81">
        <v>68.77</v>
      </c>
      <c r="E847" s="81">
        <v>42.1</v>
      </c>
      <c r="F847" s="81">
        <v>47.2</v>
      </c>
    </row>
    <row r="848" spans="1:6" x14ac:dyDescent="0.2">
      <c r="A848" s="1">
        <v>1998</v>
      </c>
      <c r="B848" s="1" t="s">
        <v>33</v>
      </c>
      <c r="C848" s="81">
        <v>30.7</v>
      </c>
      <c r="D848" s="81">
        <v>69.62</v>
      </c>
      <c r="E848" s="81">
        <v>43.5</v>
      </c>
      <c r="F848" s="81">
        <v>47.9</v>
      </c>
    </row>
    <row r="849" spans="1:6" x14ac:dyDescent="0.2">
      <c r="A849" s="1">
        <v>1999</v>
      </c>
      <c r="B849" s="1" t="s">
        <v>33</v>
      </c>
      <c r="C849" s="81">
        <v>31</v>
      </c>
      <c r="D849" s="81">
        <v>69.56</v>
      </c>
      <c r="E849" s="81">
        <v>47.7</v>
      </c>
      <c r="F849" s="81">
        <v>49.4</v>
      </c>
    </row>
    <row r="850" spans="1:6" x14ac:dyDescent="0.2">
      <c r="A850" s="1">
        <v>2000</v>
      </c>
      <c r="B850" s="1" t="s">
        <v>33</v>
      </c>
      <c r="C850" s="81">
        <v>30.7</v>
      </c>
      <c r="D850" s="81">
        <v>68.63</v>
      </c>
      <c r="E850" s="81">
        <v>40.6</v>
      </c>
      <c r="F850" s="81">
        <v>46.6</v>
      </c>
    </row>
    <row r="851" spans="1:6" x14ac:dyDescent="0.2">
      <c r="A851" s="1">
        <v>2001</v>
      </c>
      <c r="B851" s="1" t="s">
        <v>33</v>
      </c>
      <c r="C851" s="81">
        <v>31.1</v>
      </c>
      <c r="D851" s="81">
        <v>66.33</v>
      </c>
      <c r="E851" s="81">
        <v>41.1</v>
      </c>
      <c r="F851" s="81">
        <v>46.2</v>
      </c>
    </row>
    <row r="852" spans="1:6" x14ac:dyDescent="0.2">
      <c r="A852" s="1">
        <v>2002</v>
      </c>
      <c r="B852" s="1" t="s">
        <v>33</v>
      </c>
      <c r="C852" s="81">
        <v>32.5</v>
      </c>
      <c r="D852" s="81">
        <v>66.34</v>
      </c>
      <c r="E852" s="81">
        <v>41.1</v>
      </c>
      <c r="F852" s="81">
        <v>46.7</v>
      </c>
    </row>
    <row r="853" spans="1:6" x14ac:dyDescent="0.2">
      <c r="A853" s="1">
        <v>2003</v>
      </c>
      <c r="B853" s="1" t="s">
        <v>33</v>
      </c>
      <c r="C853" s="81">
        <v>36.5</v>
      </c>
      <c r="D853" s="81">
        <v>66.22</v>
      </c>
      <c r="E853" s="81">
        <v>41.7</v>
      </c>
      <c r="F853" s="81">
        <v>48.1</v>
      </c>
    </row>
    <row r="854" spans="1:6" x14ac:dyDescent="0.2">
      <c r="A854" s="1">
        <v>2004</v>
      </c>
      <c r="B854" s="1" t="s">
        <v>33</v>
      </c>
      <c r="C854" s="81">
        <v>40.6</v>
      </c>
      <c r="D854" s="81">
        <v>65.37</v>
      </c>
      <c r="E854" s="81">
        <v>42.5</v>
      </c>
      <c r="F854" s="81">
        <v>49.5</v>
      </c>
    </row>
    <row r="855" spans="1:6" x14ac:dyDescent="0.2">
      <c r="A855" s="1">
        <v>2005</v>
      </c>
      <c r="B855" s="1" t="s">
        <v>33</v>
      </c>
      <c r="C855" s="81">
        <v>44.9</v>
      </c>
      <c r="D855" s="81">
        <v>64.790000000000006</v>
      </c>
      <c r="E855" s="81">
        <v>41.5</v>
      </c>
      <c r="F855" s="81">
        <v>50.4</v>
      </c>
    </row>
    <row r="856" spans="1:6" x14ac:dyDescent="0.2">
      <c r="A856" s="1">
        <v>2006</v>
      </c>
      <c r="B856" s="1" t="s">
        <v>33</v>
      </c>
      <c r="C856" s="81">
        <v>48.2</v>
      </c>
      <c r="D856" s="81">
        <v>64.540000000000006</v>
      </c>
      <c r="E856" s="81">
        <v>40.9</v>
      </c>
      <c r="F856" s="81">
        <v>51.2</v>
      </c>
    </row>
    <row r="857" spans="1:6" x14ac:dyDescent="0.2">
      <c r="A857" s="1">
        <v>2007</v>
      </c>
      <c r="B857" s="1" t="s">
        <v>33</v>
      </c>
      <c r="C857" s="81">
        <v>50.6</v>
      </c>
      <c r="D857" s="81">
        <v>64.83</v>
      </c>
      <c r="E857" s="81">
        <v>40.5</v>
      </c>
      <c r="F857" s="81">
        <v>52</v>
      </c>
    </row>
    <row r="858" spans="1:6" x14ac:dyDescent="0.2">
      <c r="A858" s="1">
        <v>2008</v>
      </c>
      <c r="B858" s="1" t="s">
        <v>33</v>
      </c>
      <c r="C858" s="81">
        <v>48.9</v>
      </c>
      <c r="D858" s="81">
        <v>67.23</v>
      </c>
      <c r="E858" s="81">
        <v>40.799999999999997</v>
      </c>
      <c r="F858" s="81">
        <v>52.3</v>
      </c>
    </row>
    <row r="859" spans="1:6" x14ac:dyDescent="0.2">
      <c r="A859" s="1">
        <v>2009</v>
      </c>
      <c r="B859" s="1" t="s">
        <v>33</v>
      </c>
      <c r="C859" s="81">
        <v>48</v>
      </c>
      <c r="D859" s="81">
        <v>68.06</v>
      </c>
      <c r="E859" s="81">
        <v>40.5</v>
      </c>
      <c r="F859" s="81">
        <v>52.2</v>
      </c>
    </row>
    <row r="860" spans="1:6" x14ac:dyDescent="0.2">
      <c r="A860" s="1">
        <v>2010</v>
      </c>
      <c r="B860" s="1" t="s">
        <v>33</v>
      </c>
      <c r="C860" s="81">
        <v>48.1</v>
      </c>
      <c r="D860" s="81">
        <v>67.81</v>
      </c>
      <c r="E860" s="81">
        <v>39.9</v>
      </c>
      <c r="F860" s="81">
        <v>51.9</v>
      </c>
    </row>
    <row r="861" spans="1:6" x14ac:dyDescent="0.2">
      <c r="A861" s="1">
        <v>2011</v>
      </c>
      <c r="B861" s="1" t="s">
        <v>33</v>
      </c>
      <c r="C861" s="81">
        <v>47.3</v>
      </c>
      <c r="D861" s="81">
        <v>69.22</v>
      </c>
      <c r="E861" s="81">
        <v>40.9</v>
      </c>
      <c r="F861" s="81">
        <v>52.5</v>
      </c>
    </row>
    <row r="862" spans="1:6" x14ac:dyDescent="0.2">
      <c r="A862" s="1">
        <v>2012</v>
      </c>
      <c r="B862" s="1" t="s">
        <v>33</v>
      </c>
      <c r="C862" s="81">
        <v>48.9</v>
      </c>
      <c r="D862" s="81">
        <v>69.88</v>
      </c>
      <c r="E862" s="81">
        <v>41.9</v>
      </c>
      <c r="F862" s="81">
        <v>53.6</v>
      </c>
    </row>
    <row r="863" spans="1:6" x14ac:dyDescent="0.2">
      <c r="A863" s="1">
        <v>2013</v>
      </c>
      <c r="B863" s="1" t="s">
        <v>33</v>
      </c>
      <c r="C863" s="81">
        <v>55.6</v>
      </c>
      <c r="D863" s="81">
        <v>70.36</v>
      </c>
      <c r="E863" s="81">
        <v>40.4</v>
      </c>
      <c r="F863" s="81">
        <v>55.4</v>
      </c>
    </row>
    <row r="864" spans="1:6" x14ac:dyDescent="0.2">
      <c r="A864" s="1">
        <v>2014</v>
      </c>
      <c r="B864" s="1" t="s">
        <v>33</v>
      </c>
      <c r="C864" s="81">
        <v>57.5</v>
      </c>
      <c r="D864" s="81">
        <v>70.72</v>
      </c>
      <c r="E864" s="81">
        <v>40.799999999999997</v>
      </c>
      <c r="F864" s="81">
        <v>56.3</v>
      </c>
    </row>
    <row r="865" spans="1:7" x14ac:dyDescent="0.2">
      <c r="A865" s="1">
        <v>2015</v>
      </c>
      <c r="B865" s="1" t="s">
        <v>33</v>
      </c>
      <c r="C865" s="81">
        <v>61.6</v>
      </c>
      <c r="D865" s="81">
        <v>70.680000000000007</v>
      </c>
      <c r="E865" s="81">
        <v>40.799999999999997</v>
      </c>
      <c r="F865" s="81">
        <v>57.7</v>
      </c>
    </row>
    <row r="866" spans="1:7" x14ac:dyDescent="0.2">
      <c r="A866" s="1">
        <v>1980</v>
      </c>
      <c r="B866" s="1" t="s">
        <v>35</v>
      </c>
      <c r="C866" s="81">
        <v>18.899999999999999</v>
      </c>
      <c r="D866" s="81">
        <v>49.02</v>
      </c>
      <c r="E866" s="81">
        <v>16.7</v>
      </c>
      <c r="F866" s="81">
        <v>28.2</v>
      </c>
      <c r="G866" s="79"/>
    </row>
    <row r="867" spans="1:7" x14ac:dyDescent="0.2">
      <c r="A867" s="1">
        <v>1981</v>
      </c>
      <c r="B867" s="1" t="s">
        <v>35</v>
      </c>
      <c r="C867" s="81">
        <v>20.2</v>
      </c>
      <c r="D867" s="81">
        <v>49.24</v>
      </c>
      <c r="E867" s="81">
        <v>16.5</v>
      </c>
      <c r="F867" s="81">
        <v>28.6</v>
      </c>
    </row>
    <row r="868" spans="1:7" x14ac:dyDescent="0.2">
      <c r="A868" s="1">
        <v>1982</v>
      </c>
      <c r="B868" s="1" t="s">
        <v>35</v>
      </c>
      <c r="C868" s="81">
        <v>20.2</v>
      </c>
      <c r="D868" s="81">
        <v>49.13</v>
      </c>
      <c r="E868" s="81">
        <v>16.399999999999999</v>
      </c>
      <c r="F868" s="81">
        <v>28.6</v>
      </c>
    </row>
    <row r="869" spans="1:7" x14ac:dyDescent="0.2">
      <c r="A869" s="1">
        <v>1983</v>
      </c>
      <c r="B869" s="1" t="s">
        <v>35</v>
      </c>
      <c r="C869" s="81">
        <v>7.1</v>
      </c>
      <c r="D869" s="81">
        <v>49.13</v>
      </c>
      <c r="E869" s="81">
        <v>16.399999999999999</v>
      </c>
      <c r="F869" s="81">
        <v>24.2</v>
      </c>
    </row>
    <row r="870" spans="1:7" x14ac:dyDescent="0.2">
      <c r="A870" s="1">
        <v>1984</v>
      </c>
      <c r="B870" s="1" t="s">
        <v>35</v>
      </c>
      <c r="C870" s="81">
        <v>19.899999999999999</v>
      </c>
      <c r="D870" s="81">
        <v>49.02</v>
      </c>
      <c r="E870" s="81">
        <v>16.399999999999999</v>
      </c>
      <c r="F870" s="81">
        <v>28.5</v>
      </c>
    </row>
    <row r="871" spans="1:7" x14ac:dyDescent="0.2">
      <c r="A871" s="1">
        <v>1985</v>
      </c>
      <c r="B871" s="1" t="s">
        <v>35</v>
      </c>
      <c r="C871" s="81">
        <v>6.9</v>
      </c>
      <c r="D871" s="81">
        <v>49.43</v>
      </c>
      <c r="E871" s="81">
        <v>16.5</v>
      </c>
      <c r="F871" s="81">
        <v>24.3</v>
      </c>
    </row>
    <row r="872" spans="1:7" x14ac:dyDescent="0.2">
      <c r="A872" s="1">
        <v>1986</v>
      </c>
      <c r="B872" s="1" t="s">
        <v>35</v>
      </c>
      <c r="C872" s="81">
        <v>23.4</v>
      </c>
      <c r="D872" s="81">
        <v>49.57</v>
      </c>
      <c r="E872" s="81">
        <v>16.399999999999999</v>
      </c>
      <c r="F872" s="81">
        <v>29.8</v>
      </c>
    </row>
    <row r="873" spans="1:7" x14ac:dyDescent="0.2">
      <c r="A873" s="1">
        <v>1987</v>
      </c>
      <c r="B873" s="1" t="s">
        <v>35</v>
      </c>
      <c r="C873" s="81">
        <v>23.6</v>
      </c>
      <c r="D873" s="81">
        <v>50.08</v>
      </c>
      <c r="E873" s="81">
        <v>16.399999999999999</v>
      </c>
      <c r="F873" s="81">
        <v>30</v>
      </c>
    </row>
    <row r="874" spans="1:7" x14ac:dyDescent="0.2">
      <c r="A874" s="1">
        <v>1988</v>
      </c>
      <c r="B874" s="1" t="s">
        <v>35</v>
      </c>
      <c r="C874" s="81">
        <v>21.7</v>
      </c>
      <c r="D874" s="81">
        <v>49.93</v>
      </c>
      <c r="E874" s="81">
        <v>16.3</v>
      </c>
      <c r="F874" s="81">
        <v>29.3</v>
      </c>
    </row>
    <row r="875" spans="1:7" x14ac:dyDescent="0.2">
      <c r="A875" s="1">
        <v>1989</v>
      </c>
      <c r="B875" s="1" t="s">
        <v>35</v>
      </c>
      <c r="C875" s="81">
        <v>21.6</v>
      </c>
      <c r="D875" s="81">
        <v>49.16</v>
      </c>
      <c r="E875" s="81">
        <v>16.100000000000001</v>
      </c>
      <c r="F875" s="81">
        <v>28.9</v>
      </c>
    </row>
    <row r="876" spans="1:7" x14ac:dyDescent="0.2">
      <c r="A876" s="1">
        <v>1990</v>
      </c>
      <c r="B876" s="1" t="s">
        <v>35</v>
      </c>
      <c r="C876" s="81">
        <v>24.6</v>
      </c>
      <c r="D876" s="81">
        <v>46.67</v>
      </c>
      <c r="E876" s="81">
        <v>16.3</v>
      </c>
      <c r="F876" s="81">
        <v>29.2</v>
      </c>
    </row>
    <row r="877" spans="1:7" x14ac:dyDescent="0.2">
      <c r="A877" s="1">
        <v>1991</v>
      </c>
      <c r="B877" s="1" t="s">
        <v>35</v>
      </c>
      <c r="C877" s="81">
        <v>24.3</v>
      </c>
      <c r="D877" s="81">
        <v>47.09</v>
      </c>
      <c r="E877" s="81">
        <v>16.399999999999999</v>
      </c>
      <c r="F877" s="81">
        <v>29.3</v>
      </c>
    </row>
    <row r="878" spans="1:7" x14ac:dyDescent="0.2">
      <c r="A878" s="1">
        <v>1992</v>
      </c>
      <c r="B878" s="1" t="s">
        <v>35</v>
      </c>
      <c r="C878" s="81">
        <v>24.3</v>
      </c>
      <c r="D878" s="81">
        <v>56.5</v>
      </c>
      <c r="E878" s="81">
        <v>17.7</v>
      </c>
      <c r="F878" s="81">
        <v>32.799999999999997</v>
      </c>
    </row>
    <row r="879" spans="1:7" x14ac:dyDescent="0.2">
      <c r="A879" s="1">
        <v>1993</v>
      </c>
      <c r="B879" s="1" t="s">
        <v>35</v>
      </c>
      <c r="C879" s="81">
        <v>23.8</v>
      </c>
      <c r="D879" s="81">
        <v>56.89</v>
      </c>
      <c r="E879" s="81">
        <v>29.2</v>
      </c>
      <c r="F879" s="81">
        <v>36.6</v>
      </c>
    </row>
    <row r="880" spans="1:7" x14ac:dyDescent="0.2">
      <c r="A880" s="1">
        <v>1994</v>
      </c>
      <c r="B880" s="1" t="s">
        <v>35</v>
      </c>
      <c r="C880" s="81">
        <v>23.6</v>
      </c>
      <c r="D880" s="81">
        <v>55.57</v>
      </c>
      <c r="E880" s="81">
        <v>29.8</v>
      </c>
      <c r="F880" s="81">
        <v>36.299999999999997</v>
      </c>
    </row>
    <row r="881" spans="1:6" x14ac:dyDescent="0.2">
      <c r="A881" s="1">
        <v>1995</v>
      </c>
      <c r="B881" s="1" t="s">
        <v>35</v>
      </c>
      <c r="C881" s="81">
        <v>23.4</v>
      </c>
      <c r="D881" s="81">
        <v>54.88</v>
      </c>
      <c r="E881" s="81">
        <v>31.7</v>
      </c>
      <c r="F881" s="81">
        <v>36.700000000000003</v>
      </c>
    </row>
    <row r="882" spans="1:6" x14ac:dyDescent="0.2">
      <c r="A882" s="1">
        <v>1996</v>
      </c>
      <c r="B882" s="1" t="s">
        <v>35</v>
      </c>
      <c r="C882" s="81">
        <v>23.4</v>
      </c>
      <c r="D882" s="81">
        <v>54.25</v>
      </c>
      <c r="E882" s="81">
        <v>34.5</v>
      </c>
      <c r="F882" s="81">
        <v>37.4</v>
      </c>
    </row>
    <row r="883" spans="1:6" x14ac:dyDescent="0.2">
      <c r="A883" s="1">
        <v>1997</v>
      </c>
      <c r="B883" s="1" t="s">
        <v>35</v>
      </c>
      <c r="C883" s="81">
        <v>24.5</v>
      </c>
      <c r="D883" s="81">
        <v>52.15</v>
      </c>
      <c r="E883" s="81">
        <v>37.4</v>
      </c>
      <c r="F883" s="81">
        <v>38</v>
      </c>
    </row>
    <row r="884" spans="1:6" x14ac:dyDescent="0.2">
      <c r="A884" s="1">
        <v>1998</v>
      </c>
      <c r="B884" s="1" t="s">
        <v>35</v>
      </c>
      <c r="C884" s="81">
        <v>22</v>
      </c>
      <c r="D884" s="81">
        <v>47.45</v>
      </c>
      <c r="E884" s="81">
        <v>38.6</v>
      </c>
      <c r="F884" s="81">
        <v>36</v>
      </c>
    </row>
    <row r="885" spans="1:6" x14ac:dyDescent="0.2">
      <c r="A885" s="1">
        <v>1999</v>
      </c>
      <c r="B885" s="1" t="s">
        <v>35</v>
      </c>
      <c r="C885" s="81">
        <v>22.4</v>
      </c>
      <c r="D885" s="81">
        <v>47.52</v>
      </c>
      <c r="E885" s="81">
        <v>41.1</v>
      </c>
      <c r="F885" s="81">
        <v>37</v>
      </c>
    </row>
    <row r="886" spans="1:6" x14ac:dyDescent="0.2">
      <c r="A886" s="1">
        <v>2000</v>
      </c>
      <c r="B886" s="1" t="s">
        <v>35</v>
      </c>
      <c r="C886" s="81">
        <v>21.8</v>
      </c>
      <c r="D886" s="81">
        <v>48.05</v>
      </c>
      <c r="E886" s="81">
        <v>43.7</v>
      </c>
      <c r="F886" s="81">
        <v>37.799999999999997</v>
      </c>
    </row>
    <row r="887" spans="1:6" x14ac:dyDescent="0.2">
      <c r="A887" s="1">
        <v>2001</v>
      </c>
      <c r="B887" s="1" t="s">
        <v>35</v>
      </c>
      <c r="C887" s="81">
        <v>22.3</v>
      </c>
      <c r="D887" s="81">
        <v>48.73</v>
      </c>
      <c r="E887" s="81">
        <v>39.9</v>
      </c>
      <c r="F887" s="81">
        <v>37</v>
      </c>
    </row>
    <row r="888" spans="1:6" x14ac:dyDescent="0.2">
      <c r="A888" s="1">
        <v>2002</v>
      </c>
      <c r="B888" s="1" t="s">
        <v>35</v>
      </c>
      <c r="C888" s="81">
        <v>23.7</v>
      </c>
      <c r="D888" s="81">
        <v>48.62</v>
      </c>
      <c r="E888" s="81">
        <v>42.8</v>
      </c>
      <c r="F888" s="81">
        <v>38.4</v>
      </c>
    </row>
    <row r="889" spans="1:6" x14ac:dyDescent="0.2">
      <c r="A889" s="1">
        <v>2003</v>
      </c>
      <c r="B889" s="1" t="s">
        <v>35</v>
      </c>
      <c r="C889" s="81">
        <v>24.3</v>
      </c>
      <c r="D889" s="81">
        <v>48.83</v>
      </c>
      <c r="E889" s="81">
        <v>43.9</v>
      </c>
      <c r="F889" s="81">
        <v>39</v>
      </c>
    </row>
    <row r="890" spans="1:6" x14ac:dyDescent="0.2">
      <c r="A890" s="1">
        <v>2004</v>
      </c>
      <c r="B890" s="1" t="s">
        <v>35</v>
      </c>
      <c r="C890" s="81">
        <v>24.5</v>
      </c>
      <c r="D890" s="81">
        <v>49.18</v>
      </c>
      <c r="E890" s="81">
        <v>45.5</v>
      </c>
      <c r="F890" s="81">
        <v>39.700000000000003</v>
      </c>
    </row>
    <row r="891" spans="1:6" x14ac:dyDescent="0.2">
      <c r="A891" s="1">
        <v>2005</v>
      </c>
      <c r="B891" s="1" t="s">
        <v>35</v>
      </c>
      <c r="C891" s="81">
        <v>24.5</v>
      </c>
      <c r="D891" s="81">
        <v>52.17</v>
      </c>
      <c r="E891" s="81">
        <v>51.7</v>
      </c>
      <c r="F891" s="81">
        <v>42.8</v>
      </c>
    </row>
    <row r="892" spans="1:6" x14ac:dyDescent="0.2">
      <c r="A892" s="1">
        <v>2006</v>
      </c>
      <c r="B892" s="1" t="s">
        <v>35</v>
      </c>
      <c r="C892" s="81">
        <v>31.3</v>
      </c>
      <c r="D892" s="81">
        <v>48.4</v>
      </c>
      <c r="E892" s="81">
        <v>40.700000000000003</v>
      </c>
      <c r="F892" s="81">
        <v>40.1</v>
      </c>
    </row>
    <row r="893" spans="1:6" x14ac:dyDescent="0.2">
      <c r="A893" s="1">
        <v>2007</v>
      </c>
      <c r="B893" s="1" t="s">
        <v>35</v>
      </c>
      <c r="C893" s="81">
        <v>32.1</v>
      </c>
      <c r="D893" s="81">
        <v>48.41</v>
      </c>
      <c r="E893" s="81">
        <v>41.6</v>
      </c>
      <c r="F893" s="81">
        <v>40.700000000000003</v>
      </c>
    </row>
    <row r="894" spans="1:6" x14ac:dyDescent="0.2">
      <c r="A894" s="1">
        <v>2008</v>
      </c>
      <c r="B894" s="1" t="s">
        <v>35</v>
      </c>
      <c r="C894" s="81">
        <v>25.5</v>
      </c>
      <c r="D894" s="81">
        <v>48.44</v>
      </c>
      <c r="E894" s="81">
        <v>40.4</v>
      </c>
      <c r="F894" s="81">
        <v>38.1</v>
      </c>
    </row>
    <row r="895" spans="1:6" x14ac:dyDescent="0.2">
      <c r="A895" s="1">
        <v>2009</v>
      </c>
      <c r="B895" s="1" t="s">
        <v>35</v>
      </c>
      <c r="C895" s="81">
        <v>27.1</v>
      </c>
      <c r="D895" s="81">
        <v>48.1</v>
      </c>
      <c r="E895" s="81">
        <v>39.799999999999997</v>
      </c>
      <c r="F895" s="81">
        <v>38.299999999999997</v>
      </c>
    </row>
    <row r="896" spans="1:6" x14ac:dyDescent="0.2">
      <c r="A896" s="1">
        <v>2010</v>
      </c>
      <c r="B896" s="1" t="s">
        <v>35</v>
      </c>
      <c r="C896" s="81">
        <v>26</v>
      </c>
      <c r="D896" s="81">
        <v>48.23</v>
      </c>
      <c r="E896" s="81">
        <v>40.6</v>
      </c>
      <c r="F896" s="81">
        <v>38.299999999999997</v>
      </c>
    </row>
    <row r="897" spans="1:7" x14ac:dyDescent="0.2">
      <c r="A897" s="1">
        <v>2011</v>
      </c>
      <c r="B897" s="1" t="s">
        <v>35</v>
      </c>
      <c r="C897" s="81">
        <v>26.7</v>
      </c>
      <c r="D897" s="81">
        <v>48.33</v>
      </c>
      <c r="E897" s="81">
        <v>40.6</v>
      </c>
      <c r="F897" s="81">
        <v>38.5</v>
      </c>
    </row>
    <row r="898" spans="1:7" x14ac:dyDescent="0.2">
      <c r="A898" s="1">
        <v>2012</v>
      </c>
      <c r="B898" s="1" t="s">
        <v>35</v>
      </c>
      <c r="C898" s="81">
        <v>27</v>
      </c>
      <c r="D898" s="81">
        <v>48.38</v>
      </c>
      <c r="E898" s="81">
        <v>50.6</v>
      </c>
      <c r="F898" s="81">
        <v>42</v>
      </c>
    </row>
    <row r="899" spans="1:7" x14ac:dyDescent="0.2">
      <c r="A899" s="1">
        <v>2013</v>
      </c>
      <c r="B899" s="1" t="s">
        <v>35</v>
      </c>
      <c r="C899" s="81">
        <v>27.8</v>
      </c>
      <c r="D899" s="81">
        <v>48.78</v>
      </c>
      <c r="E899" s="81">
        <v>50.7</v>
      </c>
      <c r="F899" s="81">
        <v>42.4</v>
      </c>
    </row>
    <row r="900" spans="1:7" x14ac:dyDescent="0.2">
      <c r="A900" s="1">
        <v>2014</v>
      </c>
      <c r="B900" s="1" t="s">
        <v>35</v>
      </c>
      <c r="C900" s="81">
        <v>28.1</v>
      </c>
      <c r="D900" s="81">
        <v>49.25</v>
      </c>
      <c r="E900" s="81">
        <v>50.7</v>
      </c>
      <c r="F900" s="81">
        <v>42.7</v>
      </c>
    </row>
    <row r="901" spans="1:7" x14ac:dyDescent="0.2">
      <c r="A901" s="1">
        <v>2015</v>
      </c>
      <c r="B901" s="1" t="s">
        <v>35</v>
      </c>
      <c r="C901" s="81">
        <v>28.7</v>
      </c>
      <c r="D901" s="81">
        <v>49.3</v>
      </c>
      <c r="E901" s="81">
        <v>50.8</v>
      </c>
      <c r="F901" s="81">
        <v>42.9</v>
      </c>
    </row>
    <row r="902" spans="1:7" x14ac:dyDescent="0.2">
      <c r="A902" s="1">
        <v>1980</v>
      </c>
      <c r="B902" s="1" t="s">
        <v>36</v>
      </c>
      <c r="C902" s="81">
        <v>0</v>
      </c>
      <c r="D902" s="81">
        <v>35.29</v>
      </c>
      <c r="E902" s="81">
        <v>0.1</v>
      </c>
      <c r="F902" s="81">
        <v>11.8</v>
      </c>
      <c r="G902" s="79"/>
    </row>
    <row r="903" spans="1:7" x14ac:dyDescent="0.2">
      <c r="A903" s="1">
        <v>1981</v>
      </c>
      <c r="B903" s="1" t="s">
        <v>36</v>
      </c>
      <c r="C903" s="81">
        <v>0</v>
      </c>
      <c r="D903" s="81">
        <v>34.85</v>
      </c>
      <c r="E903" s="81">
        <v>0.2</v>
      </c>
      <c r="F903" s="81">
        <v>11.7</v>
      </c>
    </row>
    <row r="904" spans="1:7" x14ac:dyDescent="0.2">
      <c r="A904" s="1">
        <v>1982</v>
      </c>
      <c r="B904" s="1" t="s">
        <v>36</v>
      </c>
      <c r="C904" s="81">
        <v>0</v>
      </c>
      <c r="D904" s="81"/>
      <c r="E904" s="81">
        <v>0.2</v>
      </c>
      <c r="F904" s="81">
        <v>0.1</v>
      </c>
    </row>
    <row r="905" spans="1:7" x14ac:dyDescent="0.2">
      <c r="A905" s="1">
        <v>1983</v>
      </c>
      <c r="B905" s="1" t="s">
        <v>36</v>
      </c>
      <c r="C905" s="81">
        <v>0</v>
      </c>
      <c r="D905" s="81"/>
      <c r="E905" s="81">
        <v>3.4</v>
      </c>
      <c r="F905" s="81">
        <v>1.7</v>
      </c>
    </row>
    <row r="906" spans="1:7" x14ac:dyDescent="0.2">
      <c r="A906" s="1">
        <v>1984</v>
      </c>
      <c r="B906" s="1" t="s">
        <v>36</v>
      </c>
      <c r="C906" s="81">
        <v>0</v>
      </c>
      <c r="D906" s="81">
        <v>71.44</v>
      </c>
      <c r="E906" s="81">
        <v>4.5</v>
      </c>
      <c r="F906" s="81">
        <v>25.3</v>
      </c>
    </row>
    <row r="907" spans="1:7" x14ac:dyDescent="0.2">
      <c r="A907" s="1">
        <v>1985</v>
      </c>
      <c r="B907" s="1" t="s">
        <v>36</v>
      </c>
      <c r="C907" s="81">
        <v>0</v>
      </c>
      <c r="D907" s="81">
        <v>64.819999999999993</v>
      </c>
      <c r="E907" s="81">
        <v>3.3</v>
      </c>
      <c r="F907" s="81">
        <v>22.7</v>
      </c>
    </row>
    <row r="908" spans="1:7" x14ac:dyDescent="0.2">
      <c r="A908" s="1">
        <v>1986</v>
      </c>
      <c r="B908" s="1" t="s">
        <v>36</v>
      </c>
      <c r="C908" s="81">
        <v>0</v>
      </c>
      <c r="D908" s="81"/>
      <c r="E908" s="81">
        <v>2.2000000000000002</v>
      </c>
      <c r="F908" s="81">
        <v>1.1000000000000001</v>
      </c>
    </row>
    <row r="909" spans="1:7" x14ac:dyDescent="0.2">
      <c r="A909" s="1">
        <v>1987</v>
      </c>
      <c r="B909" s="1" t="s">
        <v>36</v>
      </c>
      <c r="C909" s="81">
        <v>0</v>
      </c>
      <c r="D909" s="81">
        <v>64.930000000000007</v>
      </c>
      <c r="E909" s="81">
        <v>2.4</v>
      </c>
      <c r="F909" s="81">
        <v>22.5</v>
      </c>
    </row>
    <row r="910" spans="1:7" x14ac:dyDescent="0.2">
      <c r="A910" s="1">
        <v>1988</v>
      </c>
      <c r="B910" s="1" t="s">
        <v>36</v>
      </c>
      <c r="C910" s="81">
        <v>0</v>
      </c>
      <c r="D910" s="81"/>
      <c r="E910" s="81">
        <v>2.2000000000000002</v>
      </c>
      <c r="F910" s="81">
        <v>1.1000000000000001</v>
      </c>
    </row>
    <row r="911" spans="1:7" x14ac:dyDescent="0.2">
      <c r="A911" s="1">
        <v>1989</v>
      </c>
      <c r="B911" s="1" t="s">
        <v>36</v>
      </c>
      <c r="C911" s="81">
        <v>0</v>
      </c>
      <c r="D911" s="81">
        <v>67.86</v>
      </c>
      <c r="E911" s="81">
        <v>2.6</v>
      </c>
      <c r="F911" s="81">
        <v>23.5</v>
      </c>
    </row>
    <row r="912" spans="1:7" x14ac:dyDescent="0.2">
      <c r="A912" s="1">
        <v>1990</v>
      </c>
      <c r="B912" s="1" t="s">
        <v>36</v>
      </c>
      <c r="C912" s="81">
        <v>1.8</v>
      </c>
      <c r="D912" s="81">
        <v>70.27</v>
      </c>
      <c r="E912" s="81">
        <v>0.2</v>
      </c>
      <c r="F912" s="81">
        <v>24.1</v>
      </c>
    </row>
    <row r="913" spans="1:6" x14ac:dyDescent="0.2">
      <c r="A913" s="1">
        <v>1991</v>
      </c>
      <c r="B913" s="1" t="s">
        <v>36</v>
      </c>
      <c r="C913" s="81">
        <v>3.1</v>
      </c>
      <c r="D913" s="81">
        <v>71.95</v>
      </c>
      <c r="E913" s="81">
        <v>0.1</v>
      </c>
      <c r="F913" s="81">
        <v>25.1</v>
      </c>
    </row>
    <row r="914" spans="1:6" x14ac:dyDescent="0.2">
      <c r="A914" s="1">
        <v>1992</v>
      </c>
      <c r="B914" s="1" t="s">
        <v>36</v>
      </c>
      <c r="C914" s="81">
        <v>4</v>
      </c>
      <c r="D914" s="81">
        <v>60.61</v>
      </c>
      <c r="E914" s="81">
        <v>6.8</v>
      </c>
      <c r="F914" s="81">
        <v>23.8</v>
      </c>
    </row>
    <row r="915" spans="1:6" x14ac:dyDescent="0.2">
      <c r="A915" s="1">
        <v>1993</v>
      </c>
      <c r="B915" s="1" t="s">
        <v>36</v>
      </c>
      <c r="C915" s="81">
        <v>7</v>
      </c>
      <c r="D915" s="81">
        <v>60.93</v>
      </c>
      <c r="E915" s="81">
        <v>7.8</v>
      </c>
      <c r="F915" s="81">
        <v>25.2</v>
      </c>
    </row>
    <row r="916" spans="1:6" x14ac:dyDescent="0.2">
      <c r="A916" s="1">
        <v>1994</v>
      </c>
      <c r="B916" s="1" t="s">
        <v>36</v>
      </c>
      <c r="C916" s="81">
        <v>8.3000000000000007</v>
      </c>
      <c r="D916" s="81">
        <v>61.51</v>
      </c>
      <c r="E916" s="81">
        <v>18</v>
      </c>
      <c r="F916" s="81">
        <v>29.3</v>
      </c>
    </row>
    <row r="917" spans="1:6" x14ac:dyDescent="0.2">
      <c r="A917" s="1">
        <v>1995</v>
      </c>
      <c r="B917" s="1" t="s">
        <v>36</v>
      </c>
      <c r="C917" s="81">
        <v>5.9</v>
      </c>
      <c r="D917" s="81">
        <v>64.05</v>
      </c>
      <c r="E917" s="81">
        <v>24.9</v>
      </c>
      <c r="F917" s="81">
        <v>31.6</v>
      </c>
    </row>
    <row r="918" spans="1:6" x14ac:dyDescent="0.2">
      <c r="A918" s="1">
        <v>1996</v>
      </c>
      <c r="B918" s="1" t="s">
        <v>36</v>
      </c>
      <c r="C918" s="81">
        <v>8.8000000000000007</v>
      </c>
      <c r="D918" s="81">
        <v>63.97</v>
      </c>
      <c r="E918" s="81">
        <v>14.5</v>
      </c>
      <c r="F918" s="81">
        <v>29.1</v>
      </c>
    </row>
    <row r="919" spans="1:6" x14ac:dyDescent="0.2">
      <c r="A919" s="1">
        <v>1997</v>
      </c>
      <c r="B919" s="1" t="s">
        <v>36</v>
      </c>
      <c r="C919" s="81">
        <v>10.4</v>
      </c>
      <c r="D919" s="81">
        <v>65.38</v>
      </c>
      <c r="E919" s="81">
        <v>15.7</v>
      </c>
      <c r="F919" s="81">
        <v>30.5</v>
      </c>
    </row>
    <row r="920" spans="1:6" x14ac:dyDescent="0.2">
      <c r="A920" s="1">
        <v>1998</v>
      </c>
      <c r="B920" s="1" t="s">
        <v>36</v>
      </c>
      <c r="C920" s="81">
        <v>11.1</v>
      </c>
      <c r="D920" s="81">
        <v>66.75</v>
      </c>
      <c r="E920" s="81">
        <v>16.7</v>
      </c>
      <c r="F920" s="81">
        <v>31.5</v>
      </c>
    </row>
    <row r="921" spans="1:6" x14ac:dyDescent="0.2">
      <c r="A921" s="1">
        <v>1999</v>
      </c>
      <c r="B921" s="1" t="s">
        <v>36</v>
      </c>
      <c r="C921" s="81">
        <v>12.2</v>
      </c>
      <c r="D921" s="81">
        <v>68.150000000000006</v>
      </c>
      <c r="E921" s="81">
        <v>15.9</v>
      </c>
      <c r="F921" s="81">
        <v>32.1</v>
      </c>
    </row>
    <row r="922" spans="1:6" x14ac:dyDescent="0.2">
      <c r="A922" s="1">
        <v>2000</v>
      </c>
      <c r="B922" s="1" t="s">
        <v>36</v>
      </c>
      <c r="C922" s="81">
        <v>13</v>
      </c>
      <c r="D922" s="81">
        <v>72.040000000000006</v>
      </c>
      <c r="E922" s="81">
        <v>15.9</v>
      </c>
      <c r="F922" s="81">
        <v>33.700000000000003</v>
      </c>
    </row>
    <row r="923" spans="1:6" x14ac:dyDescent="0.2">
      <c r="A923" s="1">
        <v>2001</v>
      </c>
      <c r="B923" s="1" t="s">
        <v>36</v>
      </c>
      <c r="C923" s="81">
        <v>12.4</v>
      </c>
      <c r="D923" s="81">
        <v>68.34</v>
      </c>
      <c r="E923" s="81">
        <v>16.5</v>
      </c>
      <c r="F923" s="81">
        <v>32.4</v>
      </c>
    </row>
    <row r="924" spans="1:6" x14ac:dyDescent="0.2">
      <c r="A924" s="1">
        <v>2002</v>
      </c>
      <c r="B924" s="1" t="s">
        <v>36</v>
      </c>
      <c r="C924" s="81">
        <v>12.6</v>
      </c>
      <c r="D924" s="81">
        <v>69.08</v>
      </c>
      <c r="E924" s="81">
        <v>26.3</v>
      </c>
      <c r="F924" s="81">
        <v>36</v>
      </c>
    </row>
    <row r="925" spans="1:6" x14ac:dyDescent="0.2">
      <c r="A925" s="1">
        <v>2003</v>
      </c>
      <c r="B925" s="1" t="s">
        <v>36</v>
      </c>
      <c r="C925" s="81">
        <v>12.9</v>
      </c>
      <c r="D925" s="81">
        <v>69.33</v>
      </c>
      <c r="E925" s="81">
        <v>25.2</v>
      </c>
      <c r="F925" s="81">
        <v>35.799999999999997</v>
      </c>
    </row>
    <row r="926" spans="1:6" x14ac:dyDescent="0.2">
      <c r="A926" s="1">
        <v>2004</v>
      </c>
      <c r="B926" s="1" t="s">
        <v>36</v>
      </c>
      <c r="C926" s="81">
        <v>12.9</v>
      </c>
      <c r="D926" s="81">
        <v>71.5</v>
      </c>
      <c r="E926" s="81">
        <v>27.4</v>
      </c>
      <c r="F926" s="81">
        <v>37.200000000000003</v>
      </c>
    </row>
    <row r="927" spans="1:6" x14ac:dyDescent="0.2">
      <c r="A927" s="1">
        <v>2005</v>
      </c>
      <c r="B927" s="1" t="s">
        <v>36</v>
      </c>
      <c r="C927" s="81">
        <v>13</v>
      </c>
      <c r="D927" s="81">
        <v>71.86</v>
      </c>
      <c r="E927" s="81">
        <v>27.5</v>
      </c>
      <c r="F927" s="81">
        <v>37.5</v>
      </c>
    </row>
    <row r="928" spans="1:6" x14ac:dyDescent="0.2">
      <c r="A928" s="1">
        <v>2006</v>
      </c>
      <c r="B928" s="1" t="s">
        <v>36</v>
      </c>
      <c r="C928" s="81">
        <v>13.6</v>
      </c>
      <c r="D928" s="81">
        <v>72.09</v>
      </c>
      <c r="E928" s="81">
        <v>28.9</v>
      </c>
      <c r="F928" s="81">
        <v>38.200000000000003</v>
      </c>
    </row>
    <row r="929" spans="1:7" x14ac:dyDescent="0.2">
      <c r="A929" s="1">
        <v>2007</v>
      </c>
      <c r="B929" s="1" t="s">
        <v>36</v>
      </c>
      <c r="C929" s="81">
        <v>14.3</v>
      </c>
      <c r="D929" s="81">
        <v>71.73</v>
      </c>
      <c r="E929" s="81">
        <v>29.2</v>
      </c>
      <c r="F929" s="81">
        <v>38.4</v>
      </c>
    </row>
    <row r="930" spans="1:7" x14ac:dyDescent="0.2">
      <c r="A930" s="1">
        <v>2008</v>
      </c>
      <c r="B930" s="1" t="s">
        <v>36</v>
      </c>
      <c r="C930" s="81">
        <v>15.7</v>
      </c>
      <c r="D930" s="81">
        <v>71.39</v>
      </c>
      <c r="E930" s="81">
        <v>28.8</v>
      </c>
      <c r="F930" s="81">
        <v>38.6</v>
      </c>
    </row>
    <row r="931" spans="1:7" x14ac:dyDescent="0.2">
      <c r="A931" s="1">
        <v>2009</v>
      </c>
      <c r="B931" s="1" t="s">
        <v>36</v>
      </c>
      <c r="C931" s="81">
        <v>16.3</v>
      </c>
      <c r="D931" s="81">
        <v>71.63</v>
      </c>
      <c r="E931" s="81">
        <v>27.8</v>
      </c>
      <c r="F931" s="81">
        <v>38.6</v>
      </c>
    </row>
    <row r="932" spans="1:7" x14ac:dyDescent="0.2">
      <c r="A932" s="1">
        <v>2010</v>
      </c>
      <c r="B932" s="1" t="s">
        <v>36</v>
      </c>
      <c r="C932" s="81">
        <v>20.3</v>
      </c>
      <c r="D932" s="81">
        <v>71.790000000000006</v>
      </c>
      <c r="E932" s="81">
        <v>27.4</v>
      </c>
      <c r="F932" s="81">
        <v>39.799999999999997</v>
      </c>
    </row>
    <row r="933" spans="1:7" x14ac:dyDescent="0.2">
      <c r="A933" s="1">
        <v>2011</v>
      </c>
      <c r="B933" s="1" t="s">
        <v>36</v>
      </c>
      <c r="C933" s="81">
        <v>20</v>
      </c>
      <c r="D933" s="81">
        <v>72.27</v>
      </c>
      <c r="E933" s="81">
        <v>27.5</v>
      </c>
      <c r="F933" s="81">
        <v>39.9</v>
      </c>
    </row>
    <row r="934" spans="1:7" x14ac:dyDescent="0.2">
      <c r="A934" s="1">
        <v>2012</v>
      </c>
      <c r="B934" s="1" t="s">
        <v>36</v>
      </c>
      <c r="C934" s="81">
        <v>19.600000000000001</v>
      </c>
      <c r="D934" s="81">
        <v>72.77</v>
      </c>
      <c r="E934" s="81">
        <v>27.7</v>
      </c>
      <c r="F934" s="81">
        <v>40</v>
      </c>
    </row>
    <row r="935" spans="1:7" x14ac:dyDescent="0.2">
      <c r="A935" s="1">
        <v>2013</v>
      </c>
      <c r="B935" s="1" t="s">
        <v>36</v>
      </c>
      <c r="C935" s="81">
        <v>23.7</v>
      </c>
      <c r="D935" s="81">
        <v>72.91</v>
      </c>
      <c r="E935" s="81">
        <v>27.6</v>
      </c>
      <c r="F935" s="81">
        <v>41.4</v>
      </c>
    </row>
    <row r="936" spans="1:7" x14ac:dyDescent="0.2">
      <c r="A936" s="1">
        <v>2014</v>
      </c>
      <c r="B936" s="1" t="s">
        <v>36</v>
      </c>
      <c r="C936" s="81">
        <v>23.7</v>
      </c>
      <c r="D936" s="81">
        <v>73.16</v>
      </c>
      <c r="E936" s="81">
        <v>28.5</v>
      </c>
      <c r="F936" s="81">
        <v>41.8</v>
      </c>
    </row>
    <row r="937" spans="1:7" x14ac:dyDescent="0.2">
      <c r="A937" s="1">
        <v>2015</v>
      </c>
      <c r="B937" s="1" t="s">
        <v>36</v>
      </c>
      <c r="C937" s="81">
        <v>24.4</v>
      </c>
      <c r="D937" s="81">
        <v>72.95</v>
      </c>
      <c r="E937" s="81">
        <v>37.5</v>
      </c>
      <c r="F937" s="81">
        <v>44.9</v>
      </c>
    </row>
    <row r="938" spans="1:7" x14ac:dyDescent="0.2">
      <c r="A938" s="1">
        <v>1980</v>
      </c>
      <c r="B938" s="1" t="s">
        <v>37</v>
      </c>
      <c r="C938" s="81">
        <v>20.7</v>
      </c>
      <c r="D938" s="81">
        <v>32.61</v>
      </c>
      <c r="E938" s="81">
        <v>8</v>
      </c>
      <c r="F938" s="81">
        <v>20.399999999999999</v>
      </c>
      <c r="G938" s="79"/>
    </row>
    <row r="939" spans="1:7" x14ac:dyDescent="0.2">
      <c r="A939" s="1">
        <v>1981</v>
      </c>
      <c r="B939" s="1" t="s">
        <v>37</v>
      </c>
      <c r="C939" s="81">
        <v>20</v>
      </c>
      <c r="D939" s="81">
        <v>33.31</v>
      </c>
      <c r="E939" s="81">
        <v>7.5</v>
      </c>
      <c r="F939" s="81">
        <v>20.3</v>
      </c>
    </row>
    <row r="940" spans="1:7" x14ac:dyDescent="0.2">
      <c r="A940" s="1">
        <v>1982</v>
      </c>
      <c r="B940" s="1" t="s">
        <v>37</v>
      </c>
      <c r="C940" s="81">
        <v>20.9</v>
      </c>
      <c r="D940" s="81">
        <v>34.94</v>
      </c>
      <c r="E940" s="81">
        <v>8.6</v>
      </c>
      <c r="F940" s="81">
        <v>21.5</v>
      </c>
    </row>
    <row r="941" spans="1:7" x14ac:dyDescent="0.2">
      <c r="A941" s="1">
        <v>1983</v>
      </c>
      <c r="B941" s="1" t="s">
        <v>37</v>
      </c>
      <c r="C941" s="81">
        <v>21.1</v>
      </c>
      <c r="D941" s="81">
        <v>32.1</v>
      </c>
      <c r="E941" s="81">
        <v>8.4</v>
      </c>
      <c r="F941" s="81">
        <v>20.5</v>
      </c>
    </row>
    <row r="942" spans="1:7" x14ac:dyDescent="0.2">
      <c r="A942" s="1">
        <v>1984</v>
      </c>
      <c r="B942" s="1" t="s">
        <v>37</v>
      </c>
      <c r="C942" s="81">
        <v>21.2</v>
      </c>
      <c r="D942" s="81">
        <v>32.1</v>
      </c>
      <c r="E942" s="81">
        <v>8.5</v>
      </c>
      <c r="F942" s="81">
        <v>20.6</v>
      </c>
    </row>
    <row r="943" spans="1:7" x14ac:dyDescent="0.2">
      <c r="A943" s="1">
        <v>1985</v>
      </c>
      <c r="B943" s="1" t="s">
        <v>37</v>
      </c>
      <c r="C943" s="81">
        <v>21</v>
      </c>
      <c r="D943" s="81">
        <v>28.59</v>
      </c>
      <c r="E943" s="81">
        <v>8.5</v>
      </c>
      <c r="F943" s="81">
        <v>19.3</v>
      </c>
    </row>
    <row r="944" spans="1:7" x14ac:dyDescent="0.2">
      <c r="A944" s="1">
        <v>1986</v>
      </c>
      <c r="B944" s="1" t="s">
        <v>37</v>
      </c>
      <c r="C944" s="81">
        <v>20.5</v>
      </c>
      <c r="D944" s="81">
        <v>32.409999999999997</v>
      </c>
      <c r="E944" s="81">
        <v>8.4</v>
      </c>
      <c r="F944" s="81">
        <v>20.399999999999999</v>
      </c>
    </row>
    <row r="945" spans="1:6" x14ac:dyDescent="0.2">
      <c r="A945" s="1">
        <v>1987</v>
      </c>
      <c r="B945" s="1" t="s">
        <v>37</v>
      </c>
      <c r="C945" s="81">
        <v>20.8</v>
      </c>
      <c r="D945" s="81">
        <v>34.979999999999997</v>
      </c>
      <c r="E945" s="81">
        <v>8.4</v>
      </c>
      <c r="F945" s="81">
        <v>21.4</v>
      </c>
    </row>
    <row r="946" spans="1:6" x14ac:dyDescent="0.2">
      <c r="A946" s="1">
        <v>1988</v>
      </c>
      <c r="B946" s="1" t="s">
        <v>37</v>
      </c>
      <c r="C946" s="81">
        <v>27</v>
      </c>
      <c r="D946" s="81">
        <v>36.229999999999997</v>
      </c>
      <c r="E946" s="81">
        <v>20.9</v>
      </c>
      <c r="F946" s="81">
        <v>28</v>
      </c>
    </row>
    <row r="947" spans="1:6" x14ac:dyDescent="0.2">
      <c r="A947" s="1">
        <v>1989</v>
      </c>
      <c r="B947" s="1" t="s">
        <v>37</v>
      </c>
      <c r="C947" s="81">
        <v>26.4</v>
      </c>
      <c r="D947" s="81">
        <v>42.95</v>
      </c>
      <c r="E947" s="81">
        <v>19.600000000000001</v>
      </c>
      <c r="F947" s="81">
        <v>29.6</v>
      </c>
    </row>
    <row r="948" spans="1:6" x14ac:dyDescent="0.2">
      <c r="A948" s="1">
        <v>1990</v>
      </c>
      <c r="B948" s="1" t="s">
        <v>37</v>
      </c>
      <c r="C948" s="81">
        <v>22.6</v>
      </c>
      <c r="D948" s="81">
        <v>44.7</v>
      </c>
      <c r="E948" s="81">
        <v>20</v>
      </c>
      <c r="F948" s="81">
        <v>29.1</v>
      </c>
    </row>
    <row r="949" spans="1:6" x14ac:dyDescent="0.2">
      <c r="A949" s="1">
        <v>1991</v>
      </c>
      <c r="B949" s="1" t="s">
        <v>37</v>
      </c>
      <c r="C949" s="81">
        <v>38.5</v>
      </c>
      <c r="D949" s="81">
        <v>45.01</v>
      </c>
      <c r="E949" s="81">
        <v>20.399999999999999</v>
      </c>
      <c r="F949" s="81">
        <v>34.6</v>
      </c>
    </row>
    <row r="950" spans="1:6" x14ac:dyDescent="0.2">
      <c r="A950" s="1">
        <v>1992</v>
      </c>
      <c r="B950" s="1" t="s">
        <v>37</v>
      </c>
      <c r="C950" s="81">
        <v>27.8</v>
      </c>
      <c r="D950" s="81">
        <v>46.33</v>
      </c>
      <c r="E950" s="81">
        <v>20.5</v>
      </c>
      <c r="F950" s="81">
        <v>31.5</v>
      </c>
    </row>
    <row r="951" spans="1:6" x14ac:dyDescent="0.2">
      <c r="A951" s="1">
        <v>1993</v>
      </c>
      <c r="B951" s="1" t="s">
        <v>37</v>
      </c>
      <c r="C951" s="81">
        <v>37.6</v>
      </c>
      <c r="D951" s="81">
        <v>46.42</v>
      </c>
      <c r="E951" s="81">
        <v>32.6</v>
      </c>
      <c r="F951" s="81">
        <v>38.9</v>
      </c>
    </row>
    <row r="952" spans="1:6" x14ac:dyDescent="0.2">
      <c r="A952" s="1">
        <v>1994</v>
      </c>
      <c r="B952" s="1" t="s">
        <v>37</v>
      </c>
      <c r="C952" s="81">
        <v>37.4</v>
      </c>
      <c r="D952" s="81">
        <v>46.52</v>
      </c>
      <c r="E952" s="81">
        <v>34.799999999999997</v>
      </c>
      <c r="F952" s="81">
        <v>39.6</v>
      </c>
    </row>
    <row r="953" spans="1:6" x14ac:dyDescent="0.2">
      <c r="A953" s="1">
        <v>1995</v>
      </c>
      <c r="B953" s="1" t="s">
        <v>37</v>
      </c>
      <c r="C953" s="81">
        <v>29.3</v>
      </c>
      <c r="D953" s="81">
        <v>46.89</v>
      </c>
      <c r="E953" s="81">
        <v>37.1</v>
      </c>
      <c r="F953" s="81">
        <v>37.799999999999997</v>
      </c>
    </row>
    <row r="954" spans="1:6" x14ac:dyDescent="0.2">
      <c r="A954" s="1">
        <v>1996</v>
      </c>
      <c r="B954" s="1" t="s">
        <v>37</v>
      </c>
      <c r="C954" s="81">
        <v>29.2</v>
      </c>
      <c r="D954" s="81">
        <v>46.96</v>
      </c>
      <c r="E954" s="81">
        <v>39.200000000000003</v>
      </c>
      <c r="F954" s="81">
        <v>38.4</v>
      </c>
    </row>
    <row r="955" spans="1:6" x14ac:dyDescent="0.2">
      <c r="A955" s="1">
        <v>1997</v>
      </c>
      <c r="B955" s="1" t="s">
        <v>37</v>
      </c>
      <c r="C955" s="81">
        <v>29.6</v>
      </c>
      <c r="D955" s="81">
        <v>49.96</v>
      </c>
      <c r="E955" s="81">
        <v>41.7</v>
      </c>
      <c r="F955" s="81">
        <v>40.4</v>
      </c>
    </row>
    <row r="956" spans="1:6" x14ac:dyDescent="0.2">
      <c r="A956" s="1">
        <v>1998</v>
      </c>
      <c r="B956" s="1" t="s">
        <v>37</v>
      </c>
      <c r="C956" s="81">
        <v>30.1</v>
      </c>
      <c r="D956" s="81">
        <v>51.09</v>
      </c>
      <c r="E956" s="81">
        <v>41.7</v>
      </c>
      <c r="F956" s="81">
        <v>41</v>
      </c>
    </row>
    <row r="957" spans="1:6" x14ac:dyDescent="0.2">
      <c r="A957" s="1">
        <v>1999</v>
      </c>
      <c r="B957" s="1" t="s">
        <v>37</v>
      </c>
      <c r="C957" s="81">
        <v>32.200000000000003</v>
      </c>
      <c r="D957" s="81">
        <v>51.43</v>
      </c>
      <c r="E957" s="81">
        <v>42.3</v>
      </c>
      <c r="F957" s="81">
        <v>42</v>
      </c>
    </row>
    <row r="958" spans="1:6" x14ac:dyDescent="0.2">
      <c r="A958" s="1">
        <v>2000</v>
      </c>
      <c r="B958" s="1" t="s">
        <v>37</v>
      </c>
      <c r="C958" s="81">
        <v>32.5</v>
      </c>
      <c r="D958" s="81">
        <v>53.03</v>
      </c>
      <c r="E958" s="81">
        <v>42.1</v>
      </c>
      <c r="F958" s="81">
        <v>42.6</v>
      </c>
    </row>
    <row r="959" spans="1:6" x14ac:dyDescent="0.2">
      <c r="A959" s="1">
        <v>2001</v>
      </c>
      <c r="B959" s="1" t="s">
        <v>37</v>
      </c>
      <c r="C959" s="81">
        <v>33</v>
      </c>
      <c r="D959" s="81">
        <v>52.02</v>
      </c>
      <c r="E959" s="81">
        <v>42.9</v>
      </c>
      <c r="F959" s="81">
        <v>42.6</v>
      </c>
    </row>
    <row r="960" spans="1:6" x14ac:dyDescent="0.2">
      <c r="A960" s="1">
        <v>2002</v>
      </c>
      <c r="B960" s="1" t="s">
        <v>37</v>
      </c>
      <c r="C960" s="81">
        <v>29.4</v>
      </c>
      <c r="D960" s="81">
        <v>54.35</v>
      </c>
      <c r="E960" s="81">
        <v>42.1</v>
      </c>
      <c r="F960" s="81">
        <v>41.9</v>
      </c>
    </row>
    <row r="961" spans="1:7" x14ac:dyDescent="0.2">
      <c r="A961" s="1">
        <v>2003</v>
      </c>
      <c r="B961" s="1" t="s">
        <v>37</v>
      </c>
      <c r="C961" s="81">
        <v>33.5</v>
      </c>
      <c r="D961" s="81">
        <v>54.33</v>
      </c>
      <c r="E961" s="81">
        <v>42.3</v>
      </c>
      <c r="F961" s="81">
        <v>43.4</v>
      </c>
    </row>
    <row r="962" spans="1:7" x14ac:dyDescent="0.2">
      <c r="A962" s="1">
        <v>2004</v>
      </c>
      <c r="B962" s="1" t="s">
        <v>37</v>
      </c>
      <c r="C962" s="81">
        <v>34.1</v>
      </c>
      <c r="D962" s="81">
        <v>58.77</v>
      </c>
      <c r="E962" s="81">
        <v>42.9</v>
      </c>
      <c r="F962" s="81">
        <v>45.3</v>
      </c>
    </row>
    <row r="963" spans="1:7" x14ac:dyDescent="0.2">
      <c r="A963" s="1">
        <v>2005</v>
      </c>
      <c r="B963" s="1" t="s">
        <v>37</v>
      </c>
      <c r="C963" s="81">
        <v>34.299999999999997</v>
      </c>
      <c r="D963" s="81">
        <v>59.02</v>
      </c>
      <c r="E963" s="81">
        <v>43.1</v>
      </c>
      <c r="F963" s="81">
        <v>45.5</v>
      </c>
    </row>
    <row r="964" spans="1:7" x14ac:dyDescent="0.2">
      <c r="A964" s="1">
        <v>2006</v>
      </c>
      <c r="B964" s="1" t="s">
        <v>37</v>
      </c>
      <c r="C964" s="81">
        <v>34.799999999999997</v>
      </c>
      <c r="D964" s="81">
        <v>59.28</v>
      </c>
      <c r="E964" s="81">
        <v>50.6</v>
      </c>
      <c r="F964" s="81">
        <v>48.2</v>
      </c>
    </row>
    <row r="965" spans="1:7" x14ac:dyDescent="0.2">
      <c r="A965" s="1">
        <v>2007</v>
      </c>
      <c r="B965" s="1" t="s">
        <v>37</v>
      </c>
      <c r="C965" s="81">
        <v>35</v>
      </c>
      <c r="D965" s="81">
        <v>59.83</v>
      </c>
      <c r="E965" s="81">
        <v>50.6</v>
      </c>
      <c r="F965" s="81">
        <v>48.5</v>
      </c>
    </row>
    <row r="966" spans="1:7" x14ac:dyDescent="0.2">
      <c r="A966" s="1">
        <v>2008</v>
      </c>
      <c r="B966" s="1" t="s">
        <v>37</v>
      </c>
      <c r="C966" s="81">
        <v>35</v>
      </c>
      <c r="D966" s="81">
        <v>61.42</v>
      </c>
      <c r="E966" s="81">
        <v>50.5</v>
      </c>
      <c r="F966" s="81">
        <v>49</v>
      </c>
    </row>
    <row r="967" spans="1:7" x14ac:dyDescent="0.2">
      <c r="A967" s="1">
        <v>2009</v>
      </c>
      <c r="B967" s="1" t="s">
        <v>37</v>
      </c>
      <c r="C967" s="81">
        <v>35.4</v>
      </c>
      <c r="D967" s="81">
        <v>61.26</v>
      </c>
      <c r="E967" s="81">
        <v>50.7</v>
      </c>
      <c r="F967" s="81">
        <v>49.1</v>
      </c>
    </row>
    <row r="968" spans="1:7" x14ac:dyDescent="0.2">
      <c r="A968" s="1">
        <v>2010</v>
      </c>
      <c r="B968" s="1" t="s">
        <v>37</v>
      </c>
      <c r="C968" s="81">
        <v>35.1</v>
      </c>
      <c r="D968" s="81">
        <v>62.51</v>
      </c>
      <c r="E968" s="81">
        <v>50.7</v>
      </c>
      <c r="F968" s="81">
        <v>49.4</v>
      </c>
    </row>
    <row r="969" spans="1:7" x14ac:dyDescent="0.2">
      <c r="A969" s="1">
        <v>2011</v>
      </c>
      <c r="B969" s="1" t="s">
        <v>37</v>
      </c>
      <c r="C969" s="81">
        <v>35.1</v>
      </c>
      <c r="D969" s="81">
        <v>62.46</v>
      </c>
      <c r="E969" s="81">
        <v>50.6</v>
      </c>
      <c r="F969" s="81">
        <v>49.4</v>
      </c>
    </row>
    <row r="970" spans="1:7" x14ac:dyDescent="0.2">
      <c r="A970" s="1">
        <v>2012</v>
      </c>
      <c r="B970" s="1" t="s">
        <v>37</v>
      </c>
      <c r="C970" s="81">
        <v>34.700000000000003</v>
      </c>
      <c r="D970" s="81">
        <v>62.27</v>
      </c>
      <c r="E970" s="81">
        <v>50.7</v>
      </c>
      <c r="F970" s="81">
        <v>49.2</v>
      </c>
    </row>
    <row r="971" spans="1:7" x14ac:dyDescent="0.2">
      <c r="A971" s="1">
        <v>2013</v>
      </c>
      <c r="B971" s="1" t="s">
        <v>37</v>
      </c>
      <c r="C971" s="81">
        <v>33.200000000000003</v>
      </c>
      <c r="D971" s="81">
        <v>52.44</v>
      </c>
      <c r="E971" s="81">
        <v>50.7</v>
      </c>
      <c r="F971" s="81">
        <v>45.4</v>
      </c>
    </row>
    <row r="972" spans="1:7" x14ac:dyDescent="0.2">
      <c r="A972" s="1">
        <v>2014</v>
      </c>
      <c r="B972" s="1" t="s">
        <v>37</v>
      </c>
      <c r="C972" s="81">
        <v>33.1</v>
      </c>
      <c r="D972" s="81">
        <v>64.2</v>
      </c>
      <c r="E972" s="81">
        <v>50.6</v>
      </c>
      <c r="F972" s="81">
        <v>49.3</v>
      </c>
    </row>
    <row r="973" spans="1:7" x14ac:dyDescent="0.2">
      <c r="A973" s="1">
        <v>2015</v>
      </c>
      <c r="B973" s="1" t="s">
        <v>37</v>
      </c>
      <c r="C973" s="81">
        <v>33.1</v>
      </c>
      <c r="D973" s="81">
        <v>65.930000000000007</v>
      </c>
      <c r="E973" s="81">
        <v>50.6</v>
      </c>
      <c r="F973" s="81">
        <v>49.9</v>
      </c>
    </row>
    <row r="974" spans="1:7" x14ac:dyDescent="0.2">
      <c r="A974" s="1">
        <v>1980</v>
      </c>
      <c r="B974" s="1" t="s">
        <v>38</v>
      </c>
      <c r="C974" s="81"/>
      <c r="D974" s="81"/>
      <c r="E974" s="81"/>
      <c r="F974" s="81"/>
      <c r="G974" s="79"/>
    </row>
    <row r="975" spans="1:7" x14ac:dyDescent="0.2">
      <c r="A975" s="1">
        <v>1981</v>
      </c>
      <c r="B975" s="1" t="s">
        <v>38</v>
      </c>
      <c r="C975" s="81"/>
      <c r="D975" s="81"/>
      <c r="E975" s="81"/>
      <c r="F975" s="81"/>
    </row>
    <row r="976" spans="1:7" x14ac:dyDescent="0.2">
      <c r="A976" s="1">
        <v>1982</v>
      </c>
      <c r="B976" s="1" t="s">
        <v>38</v>
      </c>
      <c r="C976" s="81"/>
      <c r="D976" s="81"/>
      <c r="E976" s="81"/>
      <c r="F976" s="81"/>
    </row>
    <row r="977" spans="1:6" x14ac:dyDescent="0.2">
      <c r="A977" s="1">
        <v>1983</v>
      </c>
      <c r="B977" s="1" t="s">
        <v>38</v>
      </c>
      <c r="C977" s="81"/>
      <c r="D977" s="81"/>
      <c r="E977" s="81"/>
      <c r="F977" s="81"/>
    </row>
    <row r="978" spans="1:6" x14ac:dyDescent="0.2">
      <c r="A978" s="1">
        <v>1984</v>
      </c>
      <c r="B978" s="1" t="s">
        <v>38</v>
      </c>
      <c r="C978" s="81"/>
      <c r="D978" s="81"/>
      <c r="E978" s="81"/>
      <c r="F978" s="81"/>
    </row>
    <row r="979" spans="1:6" x14ac:dyDescent="0.2">
      <c r="A979" s="1">
        <v>1985</v>
      </c>
      <c r="B979" s="1" t="s">
        <v>38</v>
      </c>
      <c r="C979" s="81"/>
      <c r="D979" s="81"/>
      <c r="E979" s="81"/>
      <c r="F979" s="81"/>
    </row>
    <row r="980" spans="1:6" x14ac:dyDescent="0.2">
      <c r="A980" s="1">
        <v>1986</v>
      </c>
      <c r="B980" s="1" t="s">
        <v>38</v>
      </c>
      <c r="C980" s="81"/>
      <c r="D980" s="81"/>
      <c r="E980" s="81"/>
      <c r="F980" s="81"/>
    </row>
    <row r="981" spans="1:6" x14ac:dyDescent="0.2">
      <c r="A981" s="1">
        <v>1987</v>
      </c>
      <c r="B981" s="1" t="s">
        <v>38</v>
      </c>
      <c r="C981" s="81"/>
      <c r="D981" s="81"/>
      <c r="E981" s="81"/>
      <c r="F981" s="81"/>
    </row>
    <row r="982" spans="1:6" x14ac:dyDescent="0.2">
      <c r="A982" s="1">
        <v>1988</v>
      </c>
      <c r="B982" s="1" t="s">
        <v>38</v>
      </c>
      <c r="C982" s="81"/>
      <c r="D982" s="81"/>
      <c r="E982" s="81"/>
      <c r="F982" s="81"/>
    </row>
    <row r="983" spans="1:6" x14ac:dyDescent="0.2">
      <c r="A983" s="1">
        <v>1989</v>
      </c>
      <c r="B983" s="1" t="s">
        <v>38</v>
      </c>
      <c r="C983" s="81"/>
      <c r="D983" s="81"/>
      <c r="E983" s="81"/>
      <c r="F983" s="81"/>
    </row>
    <row r="984" spans="1:6" x14ac:dyDescent="0.2">
      <c r="A984" s="1">
        <v>1990</v>
      </c>
      <c r="B984" s="1" t="s">
        <v>38</v>
      </c>
      <c r="C984" s="81"/>
      <c r="D984" s="81"/>
      <c r="E984" s="81"/>
      <c r="F984" s="81"/>
    </row>
    <row r="985" spans="1:6" x14ac:dyDescent="0.2">
      <c r="A985" s="1">
        <v>1991</v>
      </c>
      <c r="B985" s="1" t="s">
        <v>38</v>
      </c>
      <c r="C985" s="81"/>
      <c r="D985" s="81"/>
      <c r="E985" s="81"/>
      <c r="F985" s="81"/>
    </row>
    <row r="986" spans="1:6" x14ac:dyDescent="0.2">
      <c r="A986" s="1">
        <v>1992</v>
      </c>
      <c r="B986" s="1" t="s">
        <v>38</v>
      </c>
      <c r="C986" s="81"/>
      <c r="D986" s="81"/>
      <c r="E986" s="81"/>
      <c r="F986" s="81"/>
    </row>
    <row r="987" spans="1:6" x14ac:dyDescent="0.2">
      <c r="A987" s="1">
        <v>1993</v>
      </c>
      <c r="B987" s="1" t="s">
        <v>38</v>
      </c>
      <c r="C987" s="81"/>
      <c r="D987" s="81"/>
      <c r="E987" s="81"/>
      <c r="F987" s="81"/>
    </row>
    <row r="988" spans="1:6" x14ac:dyDescent="0.2">
      <c r="A988" s="1">
        <v>1994</v>
      </c>
      <c r="B988" s="1" t="s">
        <v>38</v>
      </c>
      <c r="C988" s="81">
        <v>2.9</v>
      </c>
      <c r="D988" s="81">
        <v>38.99</v>
      </c>
      <c r="E988" s="81">
        <v>8.4</v>
      </c>
      <c r="F988" s="81">
        <v>16.8</v>
      </c>
    </row>
    <row r="989" spans="1:6" x14ac:dyDescent="0.2">
      <c r="A989" s="1">
        <v>1995</v>
      </c>
      <c r="B989" s="1" t="s">
        <v>38</v>
      </c>
      <c r="C989" s="81">
        <v>3</v>
      </c>
      <c r="D989" s="81">
        <v>41.7</v>
      </c>
      <c r="E989" s="81">
        <v>8.4</v>
      </c>
      <c r="F989" s="81">
        <v>17.7</v>
      </c>
    </row>
    <row r="990" spans="1:6" x14ac:dyDescent="0.2">
      <c r="A990" s="1">
        <v>1996</v>
      </c>
      <c r="B990" s="1" t="s">
        <v>38</v>
      </c>
      <c r="C990" s="81">
        <v>2.8</v>
      </c>
      <c r="D990" s="81">
        <v>44.54</v>
      </c>
      <c r="E990" s="81">
        <v>8.4</v>
      </c>
      <c r="F990" s="81">
        <v>18.600000000000001</v>
      </c>
    </row>
    <row r="991" spans="1:6" x14ac:dyDescent="0.2">
      <c r="A991" s="1">
        <v>1997</v>
      </c>
      <c r="B991" s="1" t="s">
        <v>38</v>
      </c>
      <c r="C991" s="81">
        <v>3.7</v>
      </c>
      <c r="D991" s="81">
        <v>46.54</v>
      </c>
      <c r="E991" s="81">
        <v>8.4</v>
      </c>
      <c r="F991" s="81">
        <v>19.600000000000001</v>
      </c>
    </row>
    <row r="992" spans="1:6" x14ac:dyDescent="0.2">
      <c r="A992" s="1">
        <v>1998</v>
      </c>
      <c r="B992" s="1" t="s">
        <v>38</v>
      </c>
      <c r="C992" s="81">
        <v>5</v>
      </c>
      <c r="D992" s="81">
        <v>48.61</v>
      </c>
      <c r="E992" s="81">
        <v>8.4</v>
      </c>
      <c r="F992" s="81">
        <v>20.7</v>
      </c>
    </row>
    <row r="993" spans="1:6" x14ac:dyDescent="0.2">
      <c r="A993" s="1">
        <v>1999</v>
      </c>
      <c r="B993" s="1" t="s">
        <v>38</v>
      </c>
      <c r="C993" s="81">
        <v>5.7</v>
      </c>
      <c r="D993" s="81">
        <v>49.27</v>
      </c>
      <c r="E993" s="81">
        <v>8.4</v>
      </c>
      <c r="F993" s="81">
        <v>21.1</v>
      </c>
    </row>
    <row r="994" spans="1:6" x14ac:dyDescent="0.2">
      <c r="A994" s="1">
        <v>2000</v>
      </c>
      <c r="B994" s="1" t="s">
        <v>38</v>
      </c>
      <c r="C994" s="81">
        <v>5</v>
      </c>
      <c r="D994" s="81">
        <v>57.73</v>
      </c>
      <c r="E994" s="81">
        <v>8.5</v>
      </c>
      <c r="F994" s="81">
        <v>23.7</v>
      </c>
    </row>
    <row r="995" spans="1:6" x14ac:dyDescent="0.2">
      <c r="A995" s="1">
        <v>2001</v>
      </c>
      <c r="B995" s="1" t="s">
        <v>38</v>
      </c>
      <c r="C995" s="81">
        <v>5.0999999999999996</v>
      </c>
      <c r="D995" s="81">
        <v>58.5</v>
      </c>
      <c r="E995" s="81">
        <v>8.5</v>
      </c>
      <c r="F995" s="81">
        <v>24</v>
      </c>
    </row>
    <row r="996" spans="1:6" x14ac:dyDescent="0.2">
      <c r="A996" s="1">
        <v>2002</v>
      </c>
      <c r="B996" s="1" t="s">
        <v>38</v>
      </c>
      <c r="C996" s="81">
        <v>5.6</v>
      </c>
      <c r="D996" s="81">
        <v>62.25</v>
      </c>
      <c r="E996" s="81">
        <v>8.5</v>
      </c>
      <c r="F996" s="81">
        <v>25.4</v>
      </c>
    </row>
    <row r="997" spans="1:6" x14ac:dyDescent="0.2">
      <c r="A997" s="1">
        <v>2003</v>
      </c>
      <c r="B997" s="1" t="s">
        <v>38</v>
      </c>
      <c r="C997" s="81">
        <v>6.7</v>
      </c>
      <c r="D997" s="81">
        <v>63.2</v>
      </c>
      <c r="E997" s="81">
        <v>22.7</v>
      </c>
      <c r="F997" s="81">
        <v>30.9</v>
      </c>
    </row>
    <row r="998" spans="1:6" x14ac:dyDescent="0.2">
      <c r="A998" s="1">
        <v>2004</v>
      </c>
      <c r="B998" s="1" t="s">
        <v>38</v>
      </c>
      <c r="C998" s="81">
        <v>10</v>
      </c>
      <c r="D998" s="81">
        <v>70.28</v>
      </c>
      <c r="E998" s="81">
        <v>22.8</v>
      </c>
      <c r="F998" s="81">
        <v>34.299999999999997</v>
      </c>
    </row>
    <row r="999" spans="1:6" x14ac:dyDescent="0.2">
      <c r="A999" s="1">
        <v>2005</v>
      </c>
      <c r="B999" s="1" t="s">
        <v>38</v>
      </c>
      <c r="C999" s="81">
        <v>14.1</v>
      </c>
      <c r="D999" s="81">
        <v>70.75</v>
      </c>
      <c r="E999" s="81">
        <v>25.8</v>
      </c>
      <c r="F999" s="81">
        <v>36.9</v>
      </c>
    </row>
    <row r="1000" spans="1:6" x14ac:dyDescent="0.2">
      <c r="A1000" s="1">
        <v>2006</v>
      </c>
      <c r="B1000" s="1" t="s">
        <v>38</v>
      </c>
      <c r="C1000" s="81">
        <v>16.8</v>
      </c>
      <c r="D1000" s="81">
        <v>71.56</v>
      </c>
      <c r="E1000" s="81">
        <v>28.8</v>
      </c>
      <c r="F1000" s="81">
        <v>39</v>
      </c>
    </row>
    <row r="1001" spans="1:6" x14ac:dyDescent="0.2">
      <c r="A1001" s="1">
        <v>2007</v>
      </c>
      <c r="B1001" s="1" t="s">
        <v>38</v>
      </c>
      <c r="C1001" s="81">
        <v>20.100000000000001</v>
      </c>
      <c r="D1001" s="81">
        <v>72.05</v>
      </c>
      <c r="E1001" s="81">
        <v>31.8</v>
      </c>
      <c r="F1001" s="81">
        <v>41.3</v>
      </c>
    </row>
    <row r="1002" spans="1:6" x14ac:dyDescent="0.2">
      <c r="A1002" s="1">
        <v>2008</v>
      </c>
      <c r="B1002" s="1" t="s">
        <v>38</v>
      </c>
      <c r="C1002" s="81">
        <v>20.2</v>
      </c>
      <c r="D1002" s="81">
        <v>70.790000000000006</v>
      </c>
      <c r="E1002" s="81">
        <v>34.799999999999997</v>
      </c>
      <c r="F1002" s="81">
        <v>41.9</v>
      </c>
    </row>
    <row r="1003" spans="1:6" x14ac:dyDescent="0.2">
      <c r="A1003" s="1">
        <v>2009</v>
      </c>
      <c r="B1003" s="1" t="s">
        <v>38</v>
      </c>
      <c r="C1003" s="81">
        <v>20.5</v>
      </c>
      <c r="D1003" s="81">
        <v>72.12</v>
      </c>
      <c r="E1003" s="81">
        <v>37.799999999999997</v>
      </c>
      <c r="F1003" s="81">
        <v>43.5</v>
      </c>
    </row>
    <row r="1004" spans="1:6" x14ac:dyDescent="0.2">
      <c r="A1004" s="1">
        <v>2010</v>
      </c>
      <c r="B1004" s="1" t="s">
        <v>38</v>
      </c>
      <c r="C1004" s="81">
        <v>20.6</v>
      </c>
      <c r="D1004" s="81">
        <v>72.67</v>
      </c>
      <c r="E1004" s="81">
        <v>37.799999999999997</v>
      </c>
      <c r="F1004" s="81">
        <v>43.7</v>
      </c>
    </row>
    <row r="1005" spans="1:6" x14ac:dyDescent="0.2">
      <c r="A1005" s="1">
        <v>2011</v>
      </c>
      <c r="B1005" s="1" t="s">
        <v>38</v>
      </c>
      <c r="C1005" s="81">
        <v>19.2</v>
      </c>
      <c r="D1005" s="81">
        <v>72.88</v>
      </c>
      <c r="E1005" s="81">
        <v>37.799999999999997</v>
      </c>
      <c r="F1005" s="81">
        <v>43.3</v>
      </c>
    </row>
    <row r="1006" spans="1:6" x14ac:dyDescent="0.2">
      <c r="A1006" s="1">
        <v>2012</v>
      </c>
      <c r="B1006" s="1" t="s">
        <v>38</v>
      </c>
      <c r="C1006" s="81">
        <v>19.5</v>
      </c>
      <c r="D1006" s="81">
        <v>74.58</v>
      </c>
      <c r="E1006" s="81">
        <v>37.799999999999997</v>
      </c>
      <c r="F1006" s="81">
        <v>44</v>
      </c>
    </row>
    <row r="1007" spans="1:6" x14ac:dyDescent="0.2">
      <c r="A1007" s="1">
        <v>2013</v>
      </c>
      <c r="B1007" s="1" t="s">
        <v>38</v>
      </c>
      <c r="C1007" s="81">
        <v>18.8</v>
      </c>
      <c r="D1007" s="81">
        <v>71.58</v>
      </c>
      <c r="E1007" s="81">
        <v>37.799999999999997</v>
      </c>
      <c r="F1007" s="81">
        <v>42.7</v>
      </c>
    </row>
    <row r="1008" spans="1:6" x14ac:dyDescent="0.2">
      <c r="A1008" s="1">
        <v>2014</v>
      </c>
      <c r="B1008" s="1" t="s">
        <v>38</v>
      </c>
      <c r="C1008" s="81">
        <v>16.7</v>
      </c>
      <c r="D1008" s="81">
        <v>72.45</v>
      </c>
      <c r="E1008" s="81">
        <v>37.799999999999997</v>
      </c>
      <c r="F1008" s="81">
        <v>42.3</v>
      </c>
    </row>
    <row r="1009" spans="1:7" x14ac:dyDescent="0.2">
      <c r="A1009" s="1">
        <v>2015</v>
      </c>
      <c r="B1009" s="1" t="s">
        <v>38</v>
      </c>
      <c r="C1009" s="81">
        <v>16.399999999999999</v>
      </c>
      <c r="D1009" s="81">
        <v>73.05</v>
      </c>
      <c r="E1009" s="81">
        <v>37.799999999999997</v>
      </c>
      <c r="F1009" s="81">
        <v>42.4</v>
      </c>
    </row>
    <row r="1010" spans="1:7" x14ac:dyDescent="0.2">
      <c r="A1010" s="1">
        <v>1980</v>
      </c>
      <c r="B1010" s="1" t="s">
        <v>39</v>
      </c>
      <c r="C1010" s="81"/>
      <c r="D1010" s="81"/>
      <c r="E1010" s="81"/>
      <c r="F1010" s="81"/>
      <c r="G1010" s="79"/>
    </row>
    <row r="1011" spans="1:7" x14ac:dyDescent="0.2">
      <c r="A1011" s="1">
        <v>1981</v>
      </c>
      <c r="B1011" s="1" t="s">
        <v>39</v>
      </c>
      <c r="C1011" s="81"/>
      <c r="D1011" s="81"/>
      <c r="E1011" s="81"/>
      <c r="F1011" s="81"/>
    </row>
    <row r="1012" spans="1:7" x14ac:dyDescent="0.2">
      <c r="A1012" s="1">
        <v>1982</v>
      </c>
      <c r="B1012" s="1" t="s">
        <v>39</v>
      </c>
      <c r="C1012" s="81"/>
      <c r="D1012" s="81"/>
      <c r="E1012" s="81"/>
      <c r="F1012" s="81"/>
    </row>
    <row r="1013" spans="1:7" x14ac:dyDescent="0.2">
      <c r="A1013" s="1">
        <v>1983</v>
      </c>
      <c r="B1013" s="1" t="s">
        <v>39</v>
      </c>
      <c r="C1013" s="81"/>
      <c r="D1013" s="81"/>
      <c r="E1013" s="81"/>
      <c r="F1013" s="81"/>
    </row>
    <row r="1014" spans="1:7" x14ac:dyDescent="0.2">
      <c r="A1014" s="1">
        <v>1984</v>
      </c>
      <c r="B1014" s="1" t="s">
        <v>39</v>
      </c>
      <c r="C1014" s="81"/>
      <c r="D1014" s="81"/>
      <c r="E1014" s="81"/>
      <c r="F1014" s="81"/>
    </row>
    <row r="1015" spans="1:7" x14ac:dyDescent="0.2">
      <c r="A1015" s="1">
        <v>1985</v>
      </c>
      <c r="B1015" s="1" t="s">
        <v>39</v>
      </c>
      <c r="C1015" s="81"/>
      <c r="D1015" s="81"/>
      <c r="E1015" s="81"/>
      <c r="F1015" s="81"/>
    </row>
    <row r="1016" spans="1:7" x14ac:dyDescent="0.2">
      <c r="A1016" s="1">
        <v>1986</v>
      </c>
      <c r="B1016" s="1" t="s">
        <v>39</v>
      </c>
      <c r="C1016" s="81"/>
      <c r="D1016" s="81"/>
      <c r="E1016" s="81"/>
      <c r="F1016" s="81"/>
    </row>
    <row r="1017" spans="1:7" x14ac:dyDescent="0.2">
      <c r="A1017" s="1">
        <v>1987</v>
      </c>
      <c r="B1017" s="1" t="s">
        <v>39</v>
      </c>
      <c r="C1017" s="81"/>
      <c r="D1017" s="81"/>
      <c r="E1017" s="81"/>
      <c r="F1017" s="81"/>
    </row>
    <row r="1018" spans="1:7" x14ac:dyDescent="0.2">
      <c r="A1018" s="1">
        <v>1988</v>
      </c>
      <c r="B1018" s="1" t="s">
        <v>39</v>
      </c>
      <c r="C1018" s="81"/>
      <c r="D1018" s="81"/>
      <c r="E1018" s="81"/>
      <c r="F1018" s="81"/>
    </row>
    <row r="1019" spans="1:7" x14ac:dyDescent="0.2">
      <c r="A1019" s="1">
        <v>1989</v>
      </c>
      <c r="B1019" s="1" t="s">
        <v>39</v>
      </c>
      <c r="C1019" s="81"/>
      <c r="D1019" s="81"/>
      <c r="E1019" s="81"/>
      <c r="F1019" s="81"/>
    </row>
    <row r="1020" spans="1:7" x14ac:dyDescent="0.2">
      <c r="A1020" s="1">
        <v>1990</v>
      </c>
      <c r="B1020" s="1" t="s">
        <v>39</v>
      </c>
      <c r="C1020" s="81">
        <v>0</v>
      </c>
      <c r="D1020" s="81">
        <v>31.27</v>
      </c>
      <c r="E1020" s="81">
        <v>0.1</v>
      </c>
      <c r="F1020" s="81">
        <v>10.5</v>
      </c>
    </row>
    <row r="1021" spans="1:7" x14ac:dyDescent="0.2">
      <c r="A1021" s="1">
        <v>1991</v>
      </c>
      <c r="B1021" s="1" t="s">
        <v>39</v>
      </c>
      <c r="C1021" s="81">
        <v>0</v>
      </c>
      <c r="D1021" s="81">
        <v>33.979999999999997</v>
      </c>
      <c r="E1021" s="81">
        <v>0.1</v>
      </c>
      <c r="F1021" s="81">
        <v>11.4</v>
      </c>
    </row>
    <row r="1022" spans="1:7" x14ac:dyDescent="0.2">
      <c r="A1022" s="1">
        <v>1992</v>
      </c>
      <c r="B1022" s="1" t="s">
        <v>39</v>
      </c>
      <c r="C1022" s="81">
        <v>0</v>
      </c>
      <c r="D1022" s="81">
        <v>41.04</v>
      </c>
      <c r="E1022" s="81">
        <v>0.1</v>
      </c>
      <c r="F1022" s="81">
        <v>13.7</v>
      </c>
    </row>
    <row r="1023" spans="1:7" x14ac:dyDescent="0.2">
      <c r="A1023" s="1">
        <v>1993</v>
      </c>
      <c r="B1023" s="1" t="s">
        <v>39</v>
      </c>
      <c r="C1023" s="81">
        <v>0</v>
      </c>
      <c r="D1023" s="81">
        <v>43.21</v>
      </c>
      <c r="E1023" s="81">
        <v>0.2</v>
      </c>
      <c r="F1023" s="81">
        <v>14.5</v>
      </c>
    </row>
    <row r="1024" spans="1:7" x14ac:dyDescent="0.2">
      <c r="A1024" s="1">
        <v>1994</v>
      </c>
      <c r="B1024" s="1" t="s">
        <v>39</v>
      </c>
      <c r="C1024" s="81">
        <v>0</v>
      </c>
      <c r="D1024" s="81">
        <v>40.83</v>
      </c>
      <c r="E1024" s="81">
        <v>0.2</v>
      </c>
      <c r="F1024" s="81">
        <v>13.7</v>
      </c>
    </row>
    <row r="1025" spans="1:6" x14ac:dyDescent="0.2">
      <c r="A1025" s="1">
        <v>1995</v>
      </c>
      <c r="B1025" s="1" t="s">
        <v>39</v>
      </c>
      <c r="C1025" s="81">
        <v>0.4</v>
      </c>
      <c r="D1025" s="81">
        <v>51.36</v>
      </c>
      <c r="E1025" s="81">
        <v>0.2</v>
      </c>
      <c r="F1025" s="81">
        <v>17.3</v>
      </c>
    </row>
    <row r="1026" spans="1:6" x14ac:dyDescent="0.2">
      <c r="A1026" s="1">
        <v>1996</v>
      </c>
      <c r="B1026" s="1" t="s">
        <v>39</v>
      </c>
      <c r="C1026" s="81">
        <v>0.3</v>
      </c>
      <c r="D1026" s="81">
        <v>53.2</v>
      </c>
      <c r="E1026" s="81">
        <v>8.4</v>
      </c>
      <c r="F1026" s="81">
        <v>20.6</v>
      </c>
    </row>
    <row r="1027" spans="1:6" x14ac:dyDescent="0.2">
      <c r="A1027" s="1">
        <v>1997</v>
      </c>
      <c r="B1027" s="1" t="s">
        <v>39</v>
      </c>
      <c r="C1027" s="81">
        <v>0.4</v>
      </c>
      <c r="D1027" s="81">
        <v>58.31</v>
      </c>
      <c r="E1027" s="81">
        <v>20.9</v>
      </c>
      <c r="F1027" s="81">
        <v>26.5</v>
      </c>
    </row>
    <row r="1028" spans="1:6" x14ac:dyDescent="0.2">
      <c r="A1028" s="1">
        <v>1998</v>
      </c>
      <c r="B1028" s="1" t="s">
        <v>39</v>
      </c>
      <c r="C1028" s="81">
        <v>0.3</v>
      </c>
      <c r="D1028" s="81">
        <v>59.83</v>
      </c>
      <c r="E1028" s="81">
        <v>20.9</v>
      </c>
      <c r="F1028" s="81">
        <v>27</v>
      </c>
    </row>
    <row r="1029" spans="1:6" x14ac:dyDescent="0.2">
      <c r="A1029" s="1">
        <v>1999</v>
      </c>
      <c r="B1029" s="1" t="s">
        <v>39</v>
      </c>
      <c r="C1029" s="81">
        <v>16.8</v>
      </c>
      <c r="D1029" s="81">
        <v>62.32</v>
      </c>
      <c r="E1029" s="81">
        <v>20.9</v>
      </c>
      <c r="F1029" s="81">
        <v>33.299999999999997</v>
      </c>
    </row>
    <row r="1030" spans="1:6" x14ac:dyDescent="0.2">
      <c r="A1030" s="1">
        <v>2000</v>
      </c>
      <c r="B1030" s="1" t="s">
        <v>39</v>
      </c>
      <c r="C1030" s="81">
        <v>19.100000000000001</v>
      </c>
      <c r="D1030" s="81">
        <v>63.14</v>
      </c>
      <c r="E1030" s="81">
        <v>35</v>
      </c>
      <c r="F1030" s="81">
        <v>39.1</v>
      </c>
    </row>
    <row r="1031" spans="1:6" x14ac:dyDescent="0.2">
      <c r="A1031" s="1">
        <v>2001</v>
      </c>
      <c r="B1031" s="1" t="s">
        <v>39</v>
      </c>
      <c r="C1031" s="81">
        <v>19.5</v>
      </c>
      <c r="D1031" s="81">
        <v>63.58</v>
      </c>
      <c r="E1031" s="81">
        <v>35</v>
      </c>
      <c r="F1031" s="81">
        <v>39.4</v>
      </c>
    </row>
    <row r="1032" spans="1:6" x14ac:dyDescent="0.2">
      <c r="A1032" s="1">
        <v>2002</v>
      </c>
      <c r="B1032" s="1" t="s">
        <v>39</v>
      </c>
      <c r="C1032" s="81">
        <v>19</v>
      </c>
      <c r="D1032" s="81">
        <v>61.46</v>
      </c>
      <c r="E1032" s="81">
        <v>35.1</v>
      </c>
      <c r="F1032" s="81">
        <v>38.5</v>
      </c>
    </row>
    <row r="1033" spans="1:6" x14ac:dyDescent="0.2">
      <c r="A1033" s="1">
        <v>2003</v>
      </c>
      <c r="B1033" s="1" t="s">
        <v>39</v>
      </c>
      <c r="C1033" s="81">
        <v>12.2</v>
      </c>
      <c r="D1033" s="81">
        <v>62</v>
      </c>
      <c r="E1033" s="81">
        <v>38.1</v>
      </c>
      <c r="F1033" s="81">
        <v>37.4</v>
      </c>
    </row>
    <row r="1034" spans="1:6" x14ac:dyDescent="0.2">
      <c r="A1034" s="1">
        <v>2004</v>
      </c>
      <c r="B1034" s="1" t="s">
        <v>39</v>
      </c>
      <c r="C1034" s="81">
        <v>12.2</v>
      </c>
      <c r="D1034" s="81">
        <v>63.96</v>
      </c>
      <c r="E1034" s="81">
        <v>41.2</v>
      </c>
      <c r="F1034" s="81">
        <v>39.1</v>
      </c>
    </row>
    <row r="1035" spans="1:6" x14ac:dyDescent="0.2">
      <c r="A1035" s="1">
        <v>2005</v>
      </c>
      <c r="B1035" s="1" t="s">
        <v>39</v>
      </c>
      <c r="C1035" s="81">
        <v>12.1</v>
      </c>
      <c r="D1035" s="81">
        <v>44.92</v>
      </c>
      <c r="E1035" s="81">
        <v>44.2</v>
      </c>
      <c r="F1035" s="81">
        <v>33.700000000000003</v>
      </c>
    </row>
    <row r="1036" spans="1:6" x14ac:dyDescent="0.2">
      <c r="A1036" s="1">
        <v>2006</v>
      </c>
      <c r="B1036" s="1" t="s">
        <v>39</v>
      </c>
      <c r="C1036" s="81">
        <v>12.4</v>
      </c>
      <c r="D1036" s="81">
        <v>46.81</v>
      </c>
      <c r="E1036" s="81">
        <v>47.3</v>
      </c>
      <c r="F1036" s="81">
        <v>35.5</v>
      </c>
    </row>
    <row r="1037" spans="1:6" x14ac:dyDescent="0.2">
      <c r="A1037" s="1">
        <v>2007</v>
      </c>
      <c r="B1037" s="1" t="s">
        <v>39</v>
      </c>
      <c r="C1037" s="81">
        <v>19.899999999999999</v>
      </c>
      <c r="D1037" s="81">
        <v>48.91</v>
      </c>
      <c r="E1037" s="81">
        <v>50.3</v>
      </c>
      <c r="F1037" s="81">
        <v>39.700000000000003</v>
      </c>
    </row>
    <row r="1038" spans="1:6" x14ac:dyDescent="0.2">
      <c r="A1038" s="1">
        <v>2008</v>
      </c>
      <c r="B1038" s="1" t="s">
        <v>39</v>
      </c>
      <c r="C1038" s="81">
        <v>20</v>
      </c>
      <c r="D1038" s="81">
        <v>63.18</v>
      </c>
      <c r="E1038" s="81">
        <v>47.3</v>
      </c>
      <c r="F1038" s="81">
        <v>43.5</v>
      </c>
    </row>
    <row r="1039" spans="1:6" x14ac:dyDescent="0.2">
      <c r="A1039" s="1">
        <v>2009</v>
      </c>
      <c r="B1039" s="1" t="s">
        <v>39</v>
      </c>
      <c r="C1039" s="81">
        <v>19.899999999999999</v>
      </c>
      <c r="D1039" s="81">
        <v>64.03</v>
      </c>
      <c r="E1039" s="81">
        <v>44.3</v>
      </c>
      <c r="F1039" s="81">
        <v>42.7</v>
      </c>
    </row>
    <row r="1040" spans="1:6" x14ac:dyDescent="0.2">
      <c r="A1040" s="1">
        <v>2010</v>
      </c>
      <c r="B1040" s="1" t="s">
        <v>39</v>
      </c>
      <c r="C1040" s="81">
        <v>20</v>
      </c>
      <c r="D1040" s="81">
        <v>65.319999999999993</v>
      </c>
      <c r="E1040" s="81">
        <v>41.3</v>
      </c>
      <c r="F1040" s="81">
        <v>42.2</v>
      </c>
    </row>
    <row r="1041" spans="1:7" x14ac:dyDescent="0.2">
      <c r="A1041" s="1">
        <v>2011</v>
      </c>
      <c r="B1041" s="1" t="s">
        <v>39</v>
      </c>
      <c r="C1041" s="81">
        <v>20</v>
      </c>
      <c r="D1041" s="81">
        <v>66.11</v>
      </c>
      <c r="E1041" s="81">
        <v>38.200000000000003</v>
      </c>
      <c r="F1041" s="81">
        <v>41.4</v>
      </c>
    </row>
    <row r="1042" spans="1:7" x14ac:dyDescent="0.2">
      <c r="A1042" s="1">
        <v>2012</v>
      </c>
      <c r="B1042" s="1" t="s">
        <v>39</v>
      </c>
      <c r="C1042" s="81">
        <v>20.100000000000001</v>
      </c>
      <c r="D1042" s="81">
        <v>67.94</v>
      </c>
      <c r="E1042" s="81">
        <v>35.200000000000003</v>
      </c>
      <c r="F1042" s="81">
        <v>41.1</v>
      </c>
    </row>
    <row r="1043" spans="1:7" x14ac:dyDescent="0.2">
      <c r="A1043" s="1">
        <v>2013</v>
      </c>
      <c r="B1043" s="1" t="s">
        <v>39</v>
      </c>
      <c r="C1043" s="81">
        <v>20</v>
      </c>
      <c r="D1043" s="81">
        <v>69.13</v>
      </c>
      <c r="E1043" s="81">
        <v>35.200000000000003</v>
      </c>
      <c r="F1043" s="81">
        <v>41.4</v>
      </c>
    </row>
    <row r="1044" spans="1:7" x14ac:dyDescent="0.2">
      <c r="A1044" s="1">
        <v>2014</v>
      </c>
      <c r="B1044" s="1" t="s">
        <v>39</v>
      </c>
      <c r="C1044" s="81">
        <v>19.100000000000001</v>
      </c>
      <c r="D1044" s="81">
        <v>70.86</v>
      </c>
      <c r="E1044" s="81">
        <v>35.200000000000003</v>
      </c>
      <c r="F1044" s="81">
        <v>41.7</v>
      </c>
    </row>
    <row r="1045" spans="1:7" x14ac:dyDescent="0.2">
      <c r="A1045" s="1">
        <v>2015</v>
      </c>
      <c r="B1045" s="1" t="s">
        <v>39</v>
      </c>
      <c r="C1045" s="81">
        <v>18.899999999999999</v>
      </c>
      <c r="D1045" s="81">
        <v>71.11</v>
      </c>
      <c r="E1045" s="81">
        <v>35.200000000000003</v>
      </c>
      <c r="F1045" s="81">
        <v>41.8</v>
      </c>
    </row>
    <row r="1046" spans="1:7" x14ac:dyDescent="0.2">
      <c r="A1046" s="1">
        <v>1980</v>
      </c>
      <c r="B1046" t="s">
        <v>40</v>
      </c>
      <c r="C1046" s="81">
        <v>21.8</v>
      </c>
      <c r="D1046" s="81">
        <v>69.98</v>
      </c>
      <c r="E1046" s="81">
        <v>20.5</v>
      </c>
      <c r="F1046" s="81">
        <v>37.4</v>
      </c>
      <c r="G1046" s="79"/>
    </row>
    <row r="1047" spans="1:7" x14ac:dyDescent="0.2">
      <c r="A1047" s="1">
        <v>1981</v>
      </c>
      <c r="B1047" t="s">
        <v>40</v>
      </c>
      <c r="C1047" s="81">
        <v>21.3</v>
      </c>
      <c r="D1047" s="81">
        <v>71.17</v>
      </c>
      <c r="E1047" s="81">
        <v>20.5</v>
      </c>
      <c r="F1047" s="81">
        <v>37.700000000000003</v>
      </c>
    </row>
    <row r="1048" spans="1:7" x14ac:dyDescent="0.2">
      <c r="A1048" s="1">
        <v>1982</v>
      </c>
      <c r="B1048" t="s">
        <v>40</v>
      </c>
      <c r="C1048" s="81">
        <v>20.8</v>
      </c>
      <c r="D1048" s="81">
        <v>70.680000000000007</v>
      </c>
      <c r="E1048" s="81">
        <v>21</v>
      </c>
      <c r="F1048" s="81">
        <v>37.5</v>
      </c>
    </row>
    <row r="1049" spans="1:7" x14ac:dyDescent="0.2">
      <c r="A1049" s="1">
        <v>1983</v>
      </c>
      <c r="B1049" t="s">
        <v>40</v>
      </c>
      <c r="C1049" s="81">
        <v>19.3</v>
      </c>
      <c r="D1049" s="81">
        <v>70.459999999999994</v>
      </c>
      <c r="E1049" s="81">
        <v>20.8</v>
      </c>
      <c r="F1049" s="81">
        <v>36.799999999999997</v>
      </c>
    </row>
    <row r="1050" spans="1:7" x14ac:dyDescent="0.2">
      <c r="A1050" s="1">
        <v>1984</v>
      </c>
      <c r="B1050" t="s">
        <v>40</v>
      </c>
      <c r="C1050" s="81">
        <v>18.8</v>
      </c>
      <c r="D1050" s="81">
        <v>68.52</v>
      </c>
      <c r="E1050" s="81">
        <v>20.8</v>
      </c>
      <c r="F1050" s="81">
        <v>36</v>
      </c>
    </row>
    <row r="1051" spans="1:7" x14ac:dyDescent="0.2">
      <c r="A1051" s="1">
        <v>1985</v>
      </c>
      <c r="B1051" t="s">
        <v>40</v>
      </c>
      <c r="C1051" s="81">
        <v>18.600000000000001</v>
      </c>
      <c r="D1051" s="81">
        <v>55.68</v>
      </c>
      <c r="E1051" s="81">
        <v>21.2</v>
      </c>
      <c r="F1051" s="81">
        <v>31.8</v>
      </c>
    </row>
    <row r="1052" spans="1:7" x14ac:dyDescent="0.2">
      <c r="A1052" s="1">
        <v>1986</v>
      </c>
      <c r="B1052" t="s">
        <v>40</v>
      </c>
      <c r="C1052" s="81">
        <v>18.5</v>
      </c>
      <c r="D1052" s="81">
        <v>55.86</v>
      </c>
      <c r="E1052" s="81">
        <v>22.2</v>
      </c>
      <c r="F1052" s="81">
        <v>32.200000000000003</v>
      </c>
    </row>
    <row r="1053" spans="1:7" x14ac:dyDescent="0.2">
      <c r="A1053" s="1">
        <v>1987</v>
      </c>
      <c r="B1053" t="s">
        <v>40</v>
      </c>
      <c r="C1053" s="81">
        <v>19.2</v>
      </c>
      <c r="D1053" s="81">
        <v>53.96</v>
      </c>
      <c r="E1053" s="81">
        <v>22.5</v>
      </c>
      <c r="F1053" s="81">
        <v>31.9</v>
      </c>
    </row>
    <row r="1054" spans="1:7" x14ac:dyDescent="0.2">
      <c r="A1054" s="1">
        <v>1988</v>
      </c>
      <c r="B1054" t="s">
        <v>40</v>
      </c>
      <c r="C1054" s="81">
        <v>20.7</v>
      </c>
      <c r="D1054" s="81">
        <v>53.65</v>
      </c>
      <c r="E1054" s="81">
        <v>22.6</v>
      </c>
      <c r="F1054" s="81">
        <v>32.299999999999997</v>
      </c>
    </row>
    <row r="1055" spans="1:7" x14ac:dyDescent="0.2">
      <c r="A1055" s="1">
        <v>1989</v>
      </c>
      <c r="B1055" t="s">
        <v>40</v>
      </c>
      <c r="C1055" s="81">
        <v>21.8</v>
      </c>
      <c r="D1055" s="81">
        <v>53.26</v>
      </c>
      <c r="E1055" s="81">
        <v>22.3</v>
      </c>
      <c r="F1055" s="81">
        <v>32.5</v>
      </c>
    </row>
    <row r="1056" spans="1:7" x14ac:dyDescent="0.2">
      <c r="A1056" s="1">
        <v>1990</v>
      </c>
      <c r="B1056" t="s">
        <v>40</v>
      </c>
      <c r="C1056" s="81">
        <v>22.3</v>
      </c>
      <c r="D1056" s="81">
        <v>53.03</v>
      </c>
      <c r="E1056" s="81">
        <v>22.1</v>
      </c>
      <c r="F1056" s="81">
        <v>32.5</v>
      </c>
    </row>
    <row r="1057" spans="1:6" x14ac:dyDescent="0.2">
      <c r="A1057" s="1">
        <v>1991</v>
      </c>
      <c r="B1057" t="s">
        <v>40</v>
      </c>
      <c r="C1057" s="81">
        <v>23.2</v>
      </c>
      <c r="D1057" s="81">
        <v>52.26</v>
      </c>
      <c r="E1057" s="81">
        <v>21.7</v>
      </c>
      <c r="F1057" s="81">
        <v>32.4</v>
      </c>
    </row>
    <row r="1058" spans="1:6" x14ac:dyDescent="0.2">
      <c r="A1058" s="1">
        <v>1992</v>
      </c>
      <c r="B1058" t="s">
        <v>40</v>
      </c>
      <c r="C1058" s="81">
        <v>23</v>
      </c>
      <c r="D1058" s="81">
        <v>51.62</v>
      </c>
      <c r="E1058" s="81">
        <v>21.6</v>
      </c>
      <c r="F1058" s="81">
        <v>32.1</v>
      </c>
    </row>
    <row r="1059" spans="1:6" x14ac:dyDescent="0.2">
      <c r="A1059" s="1">
        <v>1993</v>
      </c>
      <c r="B1059" t="s">
        <v>40</v>
      </c>
      <c r="C1059" s="81">
        <v>22.8</v>
      </c>
      <c r="D1059" s="81">
        <v>51.22</v>
      </c>
      <c r="E1059" s="81">
        <v>30.8</v>
      </c>
      <c r="F1059" s="81">
        <v>34.9</v>
      </c>
    </row>
    <row r="1060" spans="1:6" x14ac:dyDescent="0.2">
      <c r="A1060" s="1">
        <v>1994</v>
      </c>
      <c r="B1060" t="s">
        <v>40</v>
      </c>
      <c r="C1060" s="81">
        <v>22.4</v>
      </c>
      <c r="D1060" s="81">
        <v>51.55</v>
      </c>
      <c r="E1060" s="81">
        <v>32.9</v>
      </c>
      <c r="F1060" s="81">
        <v>35.6</v>
      </c>
    </row>
    <row r="1061" spans="1:6" x14ac:dyDescent="0.2">
      <c r="A1061" s="1">
        <v>1995</v>
      </c>
      <c r="B1061" t="s">
        <v>40</v>
      </c>
      <c r="C1061" s="81">
        <v>23.1</v>
      </c>
      <c r="D1061" s="81">
        <v>56.01</v>
      </c>
      <c r="E1061" s="81">
        <v>34.9</v>
      </c>
      <c r="F1061" s="81">
        <v>38</v>
      </c>
    </row>
    <row r="1062" spans="1:6" x14ac:dyDescent="0.2">
      <c r="A1062" s="1">
        <v>1996</v>
      </c>
      <c r="B1062" t="s">
        <v>40</v>
      </c>
      <c r="C1062" s="81">
        <v>22.8</v>
      </c>
      <c r="D1062" s="81">
        <v>56.32</v>
      </c>
      <c r="E1062" s="81">
        <v>36.9</v>
      </c>
      <c r="F1062" s="81">
        <v>38.700000000000003</v>
      </c>
    </row>
    <row r="1063" spans="1:6" x14ac:dyDescent="0.2">
      <c r="A1063" s="1">
        <v>1997</v>
      </c>
      <c r="B1063" t="s">
        <v>40</v>
      </c>
      <c r="C1063" s="81">
        <v>22.7</v>
      </c>
      <c r="D1063" s="81">
        <v>56.68</v>
      </c>
      <c r="E1063" s="81">
        <v>39.1</v>
      </c>
      <c r="F1063" s="81">
        <v>39.5</v>
      </c>
    </row>
    <row r="1064" spans="1:6" x14ac:dyDescent="0.2">
      <c r="A1064" s="1">
        <v>1998</v>
      </c>
      <c r="B1064" t="s">
        <v>40</v>
      </c>
      <c r="C1064" s="81">
        <v>18.5</v>
      </c>
      <c r="D1064" s="81">
        <v>55.69</v>
      </c>
      <c r="E1064" s="81">
        <v>41.7</v>
      </c>
      <c r="F1064" s="81">
        <v>38.6</v>
      </c>
    </row>
    <row r="1065" spans="1:6" x14ac:dyDescent="0.2">
      <c r="A1065" s="1">
        <v>1999</v>
      </c>
      <c r="B1065" t="s">
        <v>40</v>
      </c>
      <c r="C1065" s="81">
        <v>22.1</v>
      </c>
      <c r="D1065" s="81">
        <v>56.43</v>
      </c>
      <c r="E1065" s="81">
        <v>42.4</v>
      </c>
      <c r="F1065" s="81">
        <v>40.299999999999997</v>
      </c>
    </row>
    <row r="1066" spans="1:6" x14ac:dyDescent="0.2">
      <c r="A1066" s="1">
        <v>2000</v>
      </c>
      <c r="B1066" t="s">
        <v>40</v>
      </c>
      <c r="C1066" s="81">
        <v>20.100000000000001</v>
      </c>
      <c r="D1066" s="81">
        <v>56.31</v>
      </c>
      <c r="E1066" s="81">
        <v>42.9</v>
      </c>
      <c r="F1066" s="81">
        <v>39.799999999999997</v>
      </c>
    </row>
    <row r="1067" spans="1:6" x14ac:dyDescent="0.2">
      <c r="A1067" s="1">
        <v>2001</v>
      </c>
      <c r="B1067" t="s">
        <v>40</v>
      </c>
      <c r="C1067" s="81">
        <v>20.8</v>
      </c>
      <c r="D1067" s="81">
        <v>56.23</v>
      </c>
      <c r="E1067" s="81">
        <v>42.8</v>
      </c>
      <c r="F1067" s="81">
        <v>39.9</v>
      </c>
    </row>
    <row r="1068" spans="1:6" x14ac:dyDescent="0.2">
      <c r="A1068" s="1">
        <v>2002</v>
      </c>
      <c r="B1068" t="s">
        <v>40</v>
      </c>
      <c r="C1068" s="81">
        <v>21.8</v>
      </c>
      <c r="D1068" s="81">
        <v>56.35</v>
      </c>
      <c r="E1068" s="81">
        <v>42.4</v>
      </c>
      <c r="F1068" s="81">
        <v>40.200000000000003</v>
      </c>
    </row>
    <row r="1069" spans="1:6" x14ac:dyDescent="0.2">
      <c r="A1069" s="1">
        <v>2003</v>
      </c>
      <c r="B1069" t="s">
        <v>40</v>
      </c>
      <c r="C1069" s="81">
        <v>23.8</v>
      </c>
      <c r="D1069" s="81">
        <v>56.4</v>
      </c>
      <c r="E1069" s="81">
        <v>43.2</v>
      </c>
      <c r="F1069" s="81">
        <v>41.1</v>
      </c>
    </row>
    <row r="1070" spans="1:6" x14ac:dyDescent="0.2">
      <c r="A1070" s="1">
        <v>2004</v>
      </c>
      <c r="B1070" t="s">
        <v>40</v>
      </c>
      <c r="C1070" s="81">
        <v>25.1</v>
      </c>
      <c r="D1070" s="81">
        <v>56.75</v>
      </c>
      <c r="E1070" s="81">
        <v>43.6</v>
      </c>
      <c r="F1070" s="81">
        <v>41.8</v>
      </c>
    </row>
    <row r="1071" spans="1:6" x14ac:dyDescent="0.2">
      <c r="A1071" s="1">
        <v>2005</v>
      </c>
      <c r="B1071" t="s">
        <v>40</v>
      </c>
      <c r="C1071" s="81">
        <v>26.1</v>
      </c>
      <c r="D1071" s="81">
        <v>59.07</v>
      </c>
      <c r="E1071" s="81">
        <v>44.6</v>
      </c>
      <c r="F1071" s="81">
        <v>43.3</v>
      </c>
    </row>
    <row r="1072" spans="1:6" x14ac:dyDescent="0.2">
      <c r="A1072" s="1">
        <v>2006</v>
      </c>
      <c r="B1072" t="s">
        <v>40</v>
      </c>
      <c r="C1072" s="81">
        <v>27.3</v>
      </c>
      <c r="D1072" s="81">
        <v>59.34</v>
      </c>
      <c r="E1072" s="81">
        <v>46.9</v>
      </c>
      <c r="F1072" s="81">
        <v>44.5</v>
      </c>
    </row>
    <row r="1073" spans="1:7" x14ac:dyDescent="0.2">
      <c r="A1073" s="1">
        <v>2007</v>
      </c>
      <c r="B1073" t="s">
        <v>40</v>
      </c>
      <c r="C1073" s="81">
        <v>28.1</v>
      </c>
      <c r="D1073" s="81">
        <v>61.04</v>
      </c>
      <c r="E1073" s="81">
        <v>45</v>
      </c>
      <c r="F1073" s="81">
        <v>44.7</v>
      </c>
    </row>
    <row r="1074" spans="1:7" x14ac:dyDescent="0.2">
      <c r="A1074" s="1">
        <v>2008</v>
      </c>
      <c r="B1074" t="s">
        <v>40</v>
      </c>
      <c r="C1074" s="81">
        <v>28.1</v>
      </c>
      <c r="D1074" s="81">
        <v>62.54</v>
      </c>
      <c r="E1074" s="81">
        <v>43.1</v>
      </c>
      <c r="F1074" s="81">
        <v>44.6</v>
      </c>
    </row>
    <row r="1075" spans="1:7" x14ac:dyDescent="0.2">
      <c r="A1075" s="1">
        <v>2009</v>
      </c>
      <c r="B1075" t="s">
        <v>40</v>
      </c>
      <c r="C1075" s="81">
        <v>27.5</v>
      </c>
      <c r="D1075" s="81">
        <v>63.9</v>
      </c>
      <c r="E1075" s="81">
        <v>42.5</v>
      </c>
      <c r="F1075" s="81">
        <v>44.6</v>
      </c>
    </row>
    <row r="1076" spans="1:7" x14ac:dyDescent="0.2">
      <c r="A1076" s="1">
        <v>2010</v>
      </c>
      <c r="B1076" t="s">
        <v>40</v>
      </c>
      <c r="C1076" s="81">
        <v>27.8</v>
      </c>
      <c r="D1076" s="81">
        <v>64.73</v>
      </c>
      <c r="E1076" s="81">
        <v>41.7</v>
      </c>
      <c r="F1076" s="81">
        <v>44.7</v>
      </c>
    </row>
    <row r="1077" spans="1:7" x14ac:dyDescent="0.2">
      <c r="A1077" s="1">
        <v>2011</v>
      </c>
      <c r="B1077" t="s">
        <v>40</v>
      </c>
      <c r="C1077" s="81">
        <v>27.4</v>
      </c>
      <c r="D1077" s="81">
        <v>67.45</v>
      </c>
      <c r="E1077" s="81">
        <v>42.1</v>
      </c>
      <c r="F1077" s="81">
        <v>45.6</v>
      </c>
    </row>
    <row r="1078" spans="1:7" x14ac:dyDescent="0.2">
      <c r="A1078" s="1">
        <v>2012</v>
      </c>
      <c r="B1078" t="s">
        <v>40</v>
      </c>
      <c r="C1078" s="81">
        <v>26.8</v>
      </c>
      <c r="D1078" s="81">
        <v>68.209999999999994</v>
      </c>
      <c r="E1078" s="81">
        <v>41.6</v>
      </c>
      <c r="F1078" s="81">
        <v>45.5</v>
      </c>
    </row>
    <row r="1079" spans="1:7" x14ac:dyDescent="0.2">
      <c r="A1079" s="1">
        <v>2013</v>
      </c>
      <c r="B1079" t="s">
        <v>40</v>
      </c>
      <c r="C1079" s="81">
        <v>27.6</v>
      </c>
      <c r="D1079" s="81">
        <v>70.069999999999993</v>
      </c>
      <c r="E1079" s="81">
        <v>50.5</v>
      </c>
      <c r="F1079" s="81">
        <v>49.4</v>
      </c>
    </row>
    <row r="1080" spans="1:7" x14ac:dyDescent="0.2">
      <c r="A1080" s="1">
        <v>2014</v>
      </c>
      <c r="B1080" t="s">
        <v>40</v>
      </c>
      <c r="C1080" s="81">
        <v>27.8</v>
      </c>
      <c r="D1080" s="81">
        <v>70.510000000000005</v>
      </c>
      <c r="E1080" s="81">
        <v>50.5</v>
      </c>
      <c r="F1080" s="81">
        <v>49.6</v>
      </c>
    </row>
    <row r="1081" spans="1:7" x14ac:dyDescent="0.2">
      <c r="A1081" s="1">
        <v>2015</v>
      </c>
      <c r="B1081" t="s">
        <v>40</v>
      </c>
      <c r="C1081" s="81">
        <v>28.1</v>
      </c>
      <c r="D1081" s="81">
        <v>72.25</v>
      </c>
      <c r="E1081" s="81">
        <v>50.5</v>
      </c>
      <c r="F1081" s="81">
        <v>50.3</v>
      </c>
    </row>
    <row r="1082" spans="1:7" x14ac:dyDescent="0.2">
      <c r="A1082" s="1">
        <v>1980</v>
      </c>
      <c r="B1082" s="1" t="s">
        <v>41</v>
      </c>
      <c r="C1082" s="81">
        <v>13.9</v>
      </c>
      <c r="D1082" s="81">
        <v>27.5</v>
      </c>
      <c r="E1082" s="81">
        <v>25.5</v>
      </c>
      <c r="F1082" s="81">
        <v>22.3</v>
      </c>
      <c r="G1082" s="79"/>
    </row>
    <row r="1083" spans="1:7" x14ac:dyDescent="0.2">
      <c r="A1083" s="1">
        <v>1981</v>
      </c>
      <c r="B1083" s="1" t="s">
        <v>41</v>
      </c>
      <c r="C1083" s="81">
        <v>13.9</v>
      </c>
      <c r="D1083" s="81">
        <v>27.38</v>
      </c>
      <c r="E1083" s="81">
        <v>25.4</v>
      </c>
      <c r="F1083" s="81">
        <v>22.2</v>
      </c>
    </row>
    <row r="1084" spans="1:7" x14ac:dyDescent="0.2">
      <c r="A1084" s="1">
        <v>1982</v>
      </c>
      <c r="B1084" s="1" t="s">
        <v>41</v>
      </c>
      <c r="C1084" s="81">
        <v>13.8</v>
      </c>
      <c r="D1084" s="81">
        <v>27.16</v>
      </c>
      <c r="E1084" s="81">
        <v>25.4</v>
      </c>
      <c r="F1084" s="81">
        <v>22.1</v>
      </c>
    </row>
    <row r="1085" spans="1:7" x14ac:dyDescent="0.2">
      <c r="A1085" s="1">
        <v>1983</v>
      </c>
      <c r="B1085" s="1" t="s">
        <v>41</v>
      </c>
      <c r="C1085" s="81">
        <v>13.2</v>
      </c>
      <c r="D1085" s="81">
        <v>26.92</v>
      </c>
      <c r="E1085" s="81">
        <v>25.9</v>
      </c>
      <c r="F1085" s="81">
        <v>22</v>
      </c>
    </row>
    <row r="1086" spans="1:7" x14ac:dyDescent="0.2">
      <c r="A1086" s="1">
        <v>1984</v>
      </c>
      <c r="B1086" s="1" t="s">
        <v>41</v>
      </c>
      <c r="C1086" s="81">
        <v>12.7</v>
      </c>
      <c r="D1086" s="81">
        <v>17.98</v>
      </c>
      <c r="E1086" s="81">
        <v>25.8</v>
      </c>
      <c r="F1086" s="81">
        <v>18.8</v>
      </c>
    </row>
    <row r="1087" spans="1:7" x14ac:dyDescent="0.2">
      <c r="A1087" s="1">
        <v>1985</v>
      </c>
      <c r="B1087" s="1" t="s">
        <v>41</v>
      </c>
      <c r="C1087" s="81">
        <v>13</v>
      </c>
      <c r="D1087" s="81">
        <v>19.510000000000002</v>
      </c>
      <c r="E1087" s="81">
        <v>26.1</v>
      </c>
      <c r="F1087" s="81">
        <v>19.5</v>
      </c>
    </row>
    <row r="1088" spans="1:7" x14ac:dyDescent="0.2">
      <c r="A1088" s="1">
        <v>1986</v>
      </c>
      <c r="B1088" s="1" t="s">
        <v>41</v>
      </c>
      <c r="C1088" s="81">
        <v>13.4</v>
      </c>
      <c r="D1088" s="81">
        <v>19.05</v>
      </c>
      <c r="E1088" s="81">
        <v>26</v>
      </c>
      <c r="F1088" s="81">
        <v>19.5</v>
      </c>
    </row>
    <row r="1089" spans="1:6" x14ac:dyDescent="0.2">
      <c r="A1089" s="1">
        <v>1987</v>
      </c>
      <c r="B1089" s="1" t="s">
        <v>41</v>
      </c>
      <c r="C1089" s="81">
        <v>14.2</v>
      </c>
      <c r="D1089" s="81">
        <v>18.04</v>
      </c>
      <c r="E1089" s="81">
        <v>26.3</v>
      </c>
      <c r="F1089" s="81">
        <v>19.5</v>
      </c>
    </row>
    <row r="1090" spans="1:6" x14ac:dyDescent="0.2">
      <c r="A1090" s="1">
        <v>1988</v>
      </c>
      <c r="B1090" s="1" t="s">
        <v>41</v>
      </c>
      <c r="C1090" s="81">
        <v>15.5</v>
      </c>
      <c r="D1090" s="81">
        <v>17.8</v>
      </c>
      <c r="E1090" s="81">
        <v>26.7</v>
      </c>
      <c r="F1090" s="81">
        <v>20</v>
      </c>
    </row>
    <row r="1091" spans="1:6" x14ac:dyDescent="0.2">
      <c r="A1091" s="1">
        <v>1989</v>
      </c>
      <c r="B1091" s="1" t="s">
        <v>41</v>
      </c>
      <c r="C1091" s="81">
        <v>15.9</v>
      </c>
      <c r="D1091" s="81">
        <v>17.79</v>
      </c>
      <c r="E1091" s="81">
        <v>27.2</v>
      </c>
      <c r="F1091" s="81">
        <v>20.3</v>
      </c>
    </row>
    <row r="1092" spans="1:6" x14ac:dyDescent="0.2">
      <c r="A1092" s="1">
        <v>1990</v>
      </c>
      <c r="B1092" s="1" t="s">
        <v>41</v>
      </c>
      <c r="C1092" s="81">
        <v>19.899999999999999</v>
      </c>
      <c r="D1092" s="81">
        <v>26.94</v>
      </c>
      <c r="E1092" s="81">
        <v>26.9</v>
      </c>
      <c r="F1092" s="81">
        <v>24.6</v>
      </c>
    </row>
    <row r="1093" spans="1:6" x14ac:dyDescent="0.2">
      <c r="A1093" s="1">
        <v>1991</v>
      </c>
      <c r="B1093" s="1" t="s">
        <v>41</v>
      </c>
      <c r="C1093" s="81">
        <v>20.6</v>
      </c>
      <c r="D1093" s="81">
        <v>34.090000000000003</v>
      </c>
      <c r="E1093" s="81">
        <v>29.2</v>
      </c>
      <c r="F1093" s="81">
        <v>28</v>
      </c>
    </row>
    <row r="1094" spans="1:6" x14ac:dyDescent="0.2">
      <c r="A1094" s="1">
        <v>1992</v>
      </c>
      <c r="B1094" s="1" t="s">
        <v>41</v>
      </c>
      <c r="C1094" s="81">
        <v>16</v>
      </c>
      <c r="D1094" s="81">
        <v>37.229999999999997</v>
      </c>
      <c r="E1094" s="81">
        <v>27.7</v>
      </c>
      <c r="F1094" s="81">
        <v>27</v>
      </c>
    </row>
    <row r="1095" spans="1:6" x14ac:dyDescent="0.2">
      <c r="A1095" s="1">
        <v>1993</v>
      </c>
      <c r="B1095" s="1" t="s">
        <v>41</v>
      </c>
      <c r="C1095" s="81">
        <v>13.3</v>
      </c>
      <c r="D1095" s="81">
        <v>37.35</v>
      </c>
      <c r="E1095" s="81">
        <v>29.9</v>
      </c>
      <c r="F1095" s="81">
        <v>26.9</v>
      </c>
    </row>
    <row r="1096" spans="1:6" x14ac:dyDescent="0.2">
      <c r="A1096" s="1">
        <v>1994</v>
      </c>
      <c r="B1096" s="1" t="s">
        <v>41</v>
      </c>
      <c r="C1096" s="81">
        <v>13.7</v>
      </c>
      <c r="D1096" s="81">
        <v>41.3</v>
      </c>
      <c r="E1096" s="81">
        <v>33.6</v>
      </c>
      <c r="F1096" s="81">
        <v>29.5</v>
      </c>
    </row>
    <row r="1097" spans="1:6" x14ac:dyDescent="0.2">
      <c r="A1097" s="1">
        <v>1995</v>
      </c>
      <c r="B1097" s="1" t="s">
        <v>41</v>
      </c>
      <c r="C1097" s="81">
        <v>15.7</v>
      </c>
      <c r="D1097" s="81">
        <v>41.46</v>
      </c>
      <c r="E1097" s="81">
        <v>34.1</v>
      </c>
      <c r="F1097" s="81">
        <v>30.4</v>
      </c>
    </row>
    <row r="1098" spans="1:6" x14ac:dyDescent="0.2">
      <c r="A1098" s="1">
        <v>1996</v>
      </c>
      <c r="B1098" s="1" t="s">
        <v>41</v>
      </c>
      <c r="C1098" s="81">
        <v>13.6</v>
      </c>
      <c r="D1098" s="81">
        <v>42.12</v>
      </c>
      <c r="E1098" s="81">
        <v>37.4</v>
      </c>
      <c r="F1098" s="81">
        <v>31</v>
      </c>
    </row>
    <row r="1099" spans="1:6" x14ac:dyDescent="0.2">
      <c r="A1099" s="1">
        <v>1997</v>
      </c>
      <c r="B1099" s="1" t="s">
        <v>41</v>
      </c>
      <c r="C1099" s="81">
        <v>16.399999999999999</v>
      </c>
      <c r="D1099" s="81">
        <v>44.17</v>
      </c>
      <c r="E1099" s="81">
        <v>40.200000000000003</v>
      </c>
      <c r="F1099" s="81">
        <v>33.6</v>
      </c>
    </row>
    <row r="1100" spans="1:6" x14ac:dyDescent="0.2">
      <c r="A1100" s="1">
        <v>1998</v>
      </c>
      <c r="B1100" s="1" t="s">
        <v>41</v>
      </c>
      <c r="C1100" s="81">
        <v>17</v>
      </c>
      <c r="D1100" s="81">
        <v>43.49</v>
      </c>
      <c r="E1100" s="81">
        <v>40.9</v>
      </c>
      <c r="F1100" s="81">
        <v>33.799999999999997</v>
      </c>
    </row>
    <row r="1101" spans="1:6" x14ac:dyDescent="0.2">
      <c r="A1101" s="1">
        <v>1999</v>
      </c>
      <c r="B1101" s="1" t="s">
        <v>41</v>
      </c>
      <c r="C1101" s="81">
        <v>13.7</v>
      </c>
      <c r="D1101" s="81">
        <v>43.59</v>
      </c>
      <c r="E1101" s="81">
        <v>42.4</v>
      </c>
      <c r="F1101" s="81">
        <v>33.299999999999997</v>
      </c>
    </row>
    <row r="1102" spans="1:6" x14ac:dyDescent="0.2">
      <c r="A1102" s="1">
        <v>2000</v>
      </c>
      <c r="B1102" s="1" t="s">
        <v>41</v>
      </c>
      <c r="C1102" s="81">
        <v>14.5</v>
      </c>
      <c r="D1102" s="81">
        <v>43.53</v>
      </c>
      <c r="E1102" s="81">
        <v>44.8</v>
      </c>
      <c r="F1102" s="81">
        <v>34.299999999999997</v>
      </c>
    </row>
    <row r="1103" spans="1:6" x14ac:dyDescent="0.2">
      <c r="A1103" s="1">
        <v>2001</v>
      </c>
      <c r="B1103" s="1" t="s">
        <v>41</v>
      </c>
      <c r="C1103" s="81">
        <v>16.600000000000001</v>
      </c>
      <c r="D1103" s="81">
        <v>43.62</v>
      </c>
      <c r="E1103" s="81">
        <v>41.6</v>
      </c>
      <c r="F1103" s="81">
        <v>33.9</v>
      </c>
    </row>
    <row r="1104" spans="1:6" x14ac:dyDescent="0.2">
      <c r="A1104" s="1">
        <v>2002</v>
      </c>
      <c r="B1104" s="1" t="s">
        <v>41</v>
      </c>
      <c r="C1104" s="81">
        <v>17.5</v>
      </c>
      <c r="D1104" s="81">
        <v>43.66</v>
      </c>
      <c r="E1104" s="81">
        <v>40.299999999999997</v>
      </c>
      <c r="F1104" s="81">
        <v>33.799999999999997</v>
      </c>
    </row>
    <row r="1105" spans="1:7" x14ac:dyDescent="0.2">
      <c r="A1105" s="1">
        <v>2003</v>
      </c>
      <c r="B1105" s="1" t="s">
        <v>41</v>
      </c>
      <c r="C1105" s="81">
        <v>18.7</v>
      </c>
      <c r="D1105" s="81">
        <v>43.74</v>
      </c>
      <c r="E1105" s="81">
        <v>40.299999999999997</v>
      </c>
      <c r="F1105" s="81">
        <v>34.200000000000003</v>
      </c>
    </row>
    <row r="1106" spans="1:7" x14ac:dyDescent="0.2">
      <c r="A1106" s="1">
        <v>2004</v>
      </c>
      <c r="B1106" s="1" t="s">
        <v>41</v>
      </c>
      <c r="C1106" s="81">
        <v>18.899999999999999</v>
      </c>
      <c r="D1106" s="81">
        <v>44.24</v>
      </c>
      <c r="E1106" s="81">
        <v>40.700000000000003</v>
      </c>
      <c r="F1106" s="81">
        <v>34.6</v>
      </c>
    </row>
    <row r="1107" spans="1:7" x14ac:dyDescent="0.2">
      <c r="A1107" s="1">
        <v>2005</v>
      </c>
      <c r="B1107" s="1" t="s">
        <v>41</v>
      </c>
      <c r="C1107" s="81">
        <v>20.100000000000001</v>
      </c>
      <c r="D1107" s="81">
        <v>44.33</v>
      </c>
      <c r="E1107" s="81">
        <v>42.1</v>
      </c>
      <c r="F1107" s="81">
        <v>35.5</v>
      </c>
    </row>
    <row r="1108" spans="1:7" x14ac:dyDescent="0.2">
      <c r="A1108" s="1">
        <v>2006</v>
      </c>
      <c r="B1108" s="1" t="s">
        <v>41</v>
      </c>
      <c r="C1108" s="81">
        <v>20.6</v>
      </c>
      <c r="D1108" s="81">
        <v>49.37</v>
      </c>
      <c r="E1108" s="81">
        <v>42.9</v>
      </c>
      <c r="F1108" s="81">
        <v>37.6</v>
      </c>
    </row>
    <row r="1109" spans="1:7" x14ac:dyDescent="0.2">
      <c r="A1109" s="1">
        <v>2007</v>
      </c>
      <c r="B1109" s="1" t="s">
        <v>41</v>
      </c>
      <c r="C1109" s="81">
        <v>21.6</v>
      </c>
      <c r="D1109" s="81">
        <v>50.69</v>
      </c>
      <c r="E1109" s="81">
        <v>43.5</v>
      </c>
      <c r="F1109" s="81">
        <v>38.6</v>
      </c>
    </row>
    <row r="1110" spans="1:7" x14ac:dyDescent="0.2">
      <c r="A1110" s="1">
        <v>2008</v>
      </c>
      <c r="B1110" s="1" t="s">
        <v>41</v>
      </c>
      <c r="C1110" s="81">
        <v>22.6</v>
      </c>
      <c r="D1110" s="81">
        <v>52.7</v>
      </c>
      <c r="E1110" s="81">
        <v>42.2</v>
      </c>
      <c r="F1110" s="81">
        <v>39.1</v>
      </c>
    </row>
    <row r="1111" spans="1:7" x14ac:dyDescent="0.2">
      <c r="A1111" s="1">
        <v>2009</v>
      </c>
      <c r="B1111" s="1" t="s">
        <v>41</v>
      </c>
      <c r="C1111" s="81">
        <v>24.3</v>
      </c>
      <c r="D1111" s="81">
        <v>54.73</v>
      </c>
      <c r="E1111" s="81">
        <v>41.6</v>
      </c>
      <c r="F1111" s="81">
        <v>40.200000000000003</v>
      </c>
    </row>
    <row r="1112" spans="1:7" x14ac:dyDescent="0.2">
      <c r="A1112" s="1">
        <v>2010</v>
      </c>
      <c r="B1112" s="1" t="s">
        <v>41</v>
      </c>
      <c r="C1112" s="81">
        <v>24.5</v>
      </c>
      <c r="D1112" s="81">
        <v>54.52</v>
      </c>
      <c r="E1112" s="81">
        <v>42.3</v>
      </c>
      <c r="F1112" s="81">
        <v>40.4</v>
      </c>
    </row>
    <row r="1113" spans="1:7" x14ac:dyDescent="0.2">
      <c r="A1113" s="1">
        <v>2011</v>
      </c>
      <c r="B1113" s="1" t="s">
        <v>41</v>
      </c>
      <c r="C1113" s="81">
        <v>25.9</v>
      </c>
      <c r="D1113" s="81">
        <v>54.52</v>
      </c>
      <c r="E1113" s="81">
        <v>42.3</v>
      </c>
      <c r="F1113" s="81">
        <v>40.9</v>
      </c>
    </row>
    <row r="1114" spans="1:7" x14ac:dyDescent="0.2">
      <c r="A1114" s="1">
        <v>2012</v>
      </c>
      <c r="B1114" s="1" t="s">
        <v>41</v>
      </c>
      <c r="C1114" s="81">
        <v>26.9</v>
      </c>
      <c r="D1114" s="81">
        <v>54.85</v>
      </c>
      <c r="E1114" s="81">
        <v>41.9</v>
      </c>
      <c r="F1114" s="81">
        <v>41.2</v>
      </c>
    </row>
    <row r="1115" spans="1:7" x14ac:dyDescent="0.2">
      <c r="A1115" s="1">
        <v>2013</v>
      </c>
      <c r="B1115" s="1" t="s">
        <v>41</v>
      </c>
      <c r="C1115" s="81">
        <v>27.2</v>
      </c>
      <c r="D1115" s="81">
        <v>58.05</v>
      </c>
      <c r="E1115" s="81">
        <v>42</v>
      </c>
      <c r="F1115" s="81">
        <v>42.4</v>
      </c>
    </row>
    <row r="1116" spans="1:7" x14ac:dyDescent="0.2">
      <c r="A1116" s="1">
        <v>2014</v>
      </c>
      <c r="B1116" s="1" t="s">
        <v>41</v>
      </c>
      <c r="C1116" s="81">
        <v>27.9</v>
      </c>
      <c r="D1116" s="81">
        <v>57.8</v>
      </c>
      <c r="E1116" s="81">
        <v>41.9</v>
      </c>
      <c r="F1116" s="81">
        <v>42.5</v>
      </c>
    </row>
    <row r="1117" spans="1:7" x14ac:dyDescent="0.2">
      <c r="A1117" s="1">
        <v>2015</v>
      </c>
      <c r="B1117" s="1" t="s">
        <v>41</v>
      </c>
      <c r="C1117" s="81">
        <v>28.6</v>
      </c>
      <c r="D1117" s="81">
        <v>56.91</v>
      </c>
      <c r="E1117" s="81">
        <v>42</v>
      </c>
      <c r="F1117" s="81">
        <v>42.5</v>
      </c>
    </row>
    <row r="1118" spans="1:7" x14ac:dyDescent="0.2">
      <c r="A1118" s="1">
        <v>1980</v>
      </c>
      <c r="B1118" s="1" t="s">
        <v>42</v>
      </c>
      <c r="C1118" s="81">
        <v>17.399999999999999</v>
      </c>
      <c r="D1118" s="81">
        <v>86.8</v>
      </c>
      <c r="E1118" s="81">
        <v>0.6</v>
      </c>
      <c r="F1118" s="81">
        <v>34.9</v>
      </c>
      <c r="G1118" s="79"/>
    </row>
    <row r="1119" spans="1:7" x14ac:dyDescent="0.2">
      <c r="A1119" s="1">
        <v>1981</v>
      </c>
      <c r="B1119" s="1" t="s">
        <v>42</v>
      </c>
      <c r="C1119" s="81">
        <v>17.2</v>
      </c>
      <c r="D1119" s="81">
        <v>87.12</v>
      </c>
      <c r="E1119" s="81">
        <v>11.8</v>
      </c>
      <c r="F1119" s="81">
        <v>38.700000000000003</v>
      </c>
    </row>
    <row r="1120" spans="1:7" x14ac:dyDescent="0.2">
      <c r="A1120" s="1">
        <v>1982</v>
      </c>
      <c r="B1120" s="1" t="s">
        <v>42</v>
      </c>
      <c r="C1120" s="81">
        <v>15.6</v>
      </c>
      <c r="D1120" s="81">
        <v>87.29</v>
      </c>
      <c r="E1120" s="81">
        <v>0.7</v>
      </c>
      <c r="F1120" s="81">
        <v>34.5</v>
      </c>
    </row>
    <row r="1121" spans="1:6" x14ac:dyDescent="0.2">
      <c r="A1121" s="1">
        <v>1983</v>
      </c>
      <c r="B1121" s="1" t="s">
        <v>42</v>
      </c>
      <c r="C1121" s="81">
        <v>16.5</v>
      </c>
      <c r="D1121" s="81">
        <v>87.39</v>
      </c>
      <c r="E1121" s="81">
        <v>13.1</v>
      </c>
      <c r="F1121" s="81">
        <v>39</v>
      </c>
    </row>
    <row r="1122" spans="1:6" x14ac:dyDescent="0.2">
      <c r="A1122" s="1">
        <v>1984</v>
      </c>
      <c r="B1122" s="1" t="s">
        <v>42</v>
      </c>
      <c r="C1122" s="81">
        <v>16.100000000000001</v>
      </c>
      <c r="D1122" s="81">
        <v>87.56</v>
      </c>
      <c r="E1122" s="81">
        <v>0.7</v>
      </c>
      <c r="F1122" s="81">
        <v>34.799999999999997</v>
      </c>
    </row>
    <row r="1123" spans="1:6" x14ac:dyDescent="0.2">
      <c r="A1123" s="1">
        <v>1985</v>
      </c>
      <c r="B1123" s="1" t="s">
        <v>42</v>
      </c>
      <c r="C1123" s="81">
        <v>25.9</v>
      </c>
      <c r="D1123" s="81">
        <v>84.56</v>
      </c>
      <c r="E1123" s="81">
        <v>13.3</v>
      </c>
      <c r="F1123" s="81">
        <v>41.3</v>
      </c>
    </row>
    <row r="1124" spans="1:6" x14ac:dyDescent="0.2">
      <c r="A1124" s="1">
        <v>1986</v>
      </c>
      <c r="B1124" s="1" t="s">
        <v>42</v>
      </c>
      <c r="C1124" s="81">
        <v>26.9</v>
      </c>
      <c r="D1124" s="81">
        <v>84.88</v>
      </c>
      <c r="E1124" s="81">
        <v>1</v>
      </c>
      <c r="F1124" s="81">
        <v>37.6</v>
      </c>
    </row>
    <row r="1125" spans="1:6" x14ac:dyDescent="0.2">
      <c r="A1125" s="1">
        <v>1987</v>
      </c>
      <c r="B1125" s="1" t="s">
        <v>42</v>
      </c>
      <c r="C1125" s="81">
        <v>28.4</v>
      </c>
      <c r="D1125" s="81">
        <v>84.99</v>
      </c>
      <c r="E1125" s="81">
        <v>13.6</v>
      </c>
      <c r="F1125" s="81">
        <v>42.3</v>
      </c>
    </row>
    <row r="1126" spans="1:6" x14ac:dyDescent="0.2">
      <c r="A1126" s="1">
        <v>1988</v>
      </c>
      <c r="B1126" s="1" t="s">
        <v>42</v>
      </c>
      <c r="C1126" s="81">
        <v>30.5</v>
      </c>
      <c r="D1126" s="81">
        <v>85.17</v>
      </c>
      <c r="E1126" s="81">
        <v>0.9</v>
      </c>
      <c r="F1126" s="81">
        <v>38.9</v>
      </c>
    </row>
    <row r="1127" spans="1:6" x14ac:dyDescent="0.2">
      <c r="A1127" s="1">
        <v>1989</v>
      </c>
      <c r="B1127" s="1" t="s">
        <v>42</v>
      </c>
      <c r="C1127" s="81">
        <v>31.3</v>
      </c>
      <c r="D1127" s="81">
        <v>85.28</v>
      </c>
      <c r="E1127" s="81">
        <v>12.4</v>
      </c>
      <c r="F1127" s="81">
        <v>43</v>
      </c>
    </row>
    <row r="1128" spans="1:6" x14ac:dyDescent="0.2">
      <c r="A1128" s="1">
        <v>1990</v>
      </c>
      <c r="B1128" s="1" t="s">
        <v>42</v>
      </c>
      <c r="C1128" s="81">
        <v>31.4</v>
      </c>
      <c r="D1128" s="81">
        <v>85.39</v>
      </c>
      <c r="E1128" s="81">
        <v>1</v>
      </c>
      <c r="F1128" s="81">
        <v>39.299999999999997</v>
      </c>
    </row>
    <row r="1129" spans="1:6" x14ac:dyDescent="0.2">
      <c r="A1129" s="1">
        <v>1991</v>
      </c>
      <c r="B1129" s="1" t="s">
        <v>42</v>
      </c>
      <c r="C1129" s="81">
        <v>32</v>
      </c>
      <c r="D1129" s="81">
        <v>76.989999999999995</v>
      </c>
      <c r="E1129" s="81">
        <v>12.2</v>
      </c>
      <c r="F1129" s="81">
        <v>40.4</v>
      </c>
    </row>
    <row r="1130" spans="1:6" x14ac:dyDescent="0.2">
      <c r="A1130" s="1">
        <v>1992</v>
      </c>
      <c r="B1130" s="1" t="s">
        <v>42</v>
      </c>
      <c r="C1130" s="81">
        <v>31.9</v>
      </c>
      <c r="D1130" s="81">
        <v>77.16</v>
      </c>
      <c r="E1130" s="81">
        <v>1</v>
      </c>
      <c r="F1130" s="81">
        <v>36.700000000000003</v>
      </c>
    </row>
    <row r="1131" spans="1:6" x14ac:dyDescent="0.2">
      <c r="A1131" s="1">
        <v>1993</v>
      </c>
      <c r="B1131" s="1" t="s">
        <v>42</v>
      </c>
      <c r="C1131" s="81">
        <v>32.1</v>
      </c>
      <c r="D1131" s="81">
        <v>77.42</v>
      </c>
      <c r="E1131" s="81">
        <v>11.3</v>
      </c>
      <c r="F1131" s="81">
        <v>40.299999999999997</v>
      </c>
    </row>
    <row r="1132" spans="1:6" x14ac:dyDescent="0.2">
      <c r="A1132" s="1">
        <v>1994</v>
      </c>
      <c r="B1132" s="1" t="s">
        <v>42</v>
      </c>
      <c r="C1132" s="81">
        <v>32.5</v>
      </c>
      <c r="D1132" s="81">
        <v>78</v>
      </c>
      <c r="E1132" s="81">
        <v>1.2</v>
      </c>
      <c r="F1132" s="81">
        <v>37.200000000000003</v>
      </c>
    </row>
    <row r="1133" spans="1:6" x14ac:dyDescent="0.2">
      <c r="A1133" s="1">
        <v>1995</v>
      </c>
      <c r="B1133" s="1" t="s">
        <v>42</v>
      </c>
      <c r="C1133" s="81">
        <v>33.1</v>
      </c>
      <c r="D1133" s="81">
        <v>78.02</v>
      </c>
      <c r="E1133" s="81">
        <v>11.8</v>
      </c>
      <c r="F1133" s="81">
        <v>41</v>
      </c>
    </row>
    <row r="1134" spans="1:6" x14ac:dyDescent="0.2">
      <c r="A1134" s="1">
        <v>1996</v>
      </c>
      <c r="B1134" s="1" t="s">
        <v>42</v>
      </c>
      <c r="C1134" s="81">
        <v>33.1</v>
      </c>
      <c r="D1134" s="81">
        <v>78.14</v>
      </c>
      <c r="E1134" s="81">
        <v>42.3</v>
      </c>
      <c r="F1134" s="81">
        <v>51.2</v>
      </c>
    </row>
    <row r="1135" spans="1:6" x14ac:dyDescent="0.2">
      <c r="A1135" s="1">
        <v>1997</v>
      </c>
      <c r="B1135" s="1" t="s">
        <v>42</v>
      </c>
      <c r="C1135" s="81">
        <v>45.4</v>
      </c>
      <c r="D1135" s="81">
        <v>78.709999999999994</v>
      </c>
      <c r="E1135" s="81">
        <v>43</v>
      </c>
      <c r="F1135" s="81">
        <v>55.7</v>
      </c>
    </row>
    <row r="1136" spans="1:6" x14ac:dyDescent="0.2">
      <c r="A1136" s="1">
        <v>1998</v>
      </c>
      <c r="B1136" s="1" t="s">
        <v>42</v>
      </c>
      <c r="C1136" s="81">
        <v>46.3</v>
      </c>
      <c r="D1136" s="81">
        <v>79.78</v>
      </c>
      <c r="E1136" s="81">
        <v>43.2</v>
      </c>
      <c r="F1136" s="81">
        <v>56.4</v>
      </c>
    </row>
    <row r="1137" spans="1:6" x14ac:dyDescent="0.2">
      <c r="A1137" s="1">
        <v>1999</v>
      </c>
      <c r="B1137" s="1" t="s">
        <v>42</v>
      </c>
      <c r="C1137" s="81">
        <v>37.9</v>
      </c>
      <c r="D1137" s="81">
        <v>79.599999999999994</v>
      </c>
      <c r="E1137" s="81">
        <v>43.4</v>
      </c>
      <c r="F1137" s="81">
        <v>53.6</v>
      </c>
    </row>
    <row r="1138" spans="1:6" x14ac:dyDescent="0.2">
      <c r="A1138" s="1">
        <v>2000</v>
      </c>
      <c r="B1138" s="1" t="s">
        <v>42</v>
      </c>
      <c r="C1138" s="81">
        <v>37.799999999999997</v>
      </c>
      <c r="D1138" s="81">
        <v>79.680000000000007</v>
      </c>
      <c r="E1138" s="81">
        <v>43.7</v>
      </c>
      <c r="F1138" s="81">
        <v>53.7</v>
      </c>
    </row>
    <row r="1139" spans="1:6" x14ac:dyDescent="0.2">
      <c r="A1139" s="1">
        <v>2001</v>
      </c>
      <c r="B1139" s="1" t="s">
        <v>42</v>
      </c>
      <c r="C1139" s="81">
        <v>38.200000000000003</v>
      </c>
      <c r="D1139" s="81">
        <v>79.69</v>
      </c>
      <c r="E1139" s="81">
        <v>43.6</v>
      </c>
      <c r="F1139" s="81">
        <v>53.8</v>
      </c>
    </row>
    <row r="1140" spans="1:6" x14ac:dyDescent="0.2">
      <c r="A1140" s="1">
        <v>2002</v>
      </c>
      <c r="B1140" s="1" t="s">
        <v>42</v>
      </c>
      <c r="C1140" s="81">
        <v>39.200000000000003</v>
      </c>
      <c r="D1140" s="81">
        <v>79.569999999999993</v>
      </c>
      <c r="E1140" s="81">
        <v>43</v>
      </c>
      <c r="F1140" s="81">
        <v>53.9</v>
      </c>
    </row>
    <row r="1141" spans="1:6" x14ac:dyDescent="0.2">
      <c r="A1141" s="1">
        <v>2003</v>
      </c>
      <c r="B1141" s="1" t="s">
        <v>42</v>
      </c>
      <c r="C1141" s="81">
        <v>40</v>
      </c>
      <c r="D1141" s="81">
        <v>80.11</v>
      </c>
      <c r="E1141" s="81">
        <v>43.2</v>
      </c>
      <c r="F1141" s="81">
        <v>54.4</v>
      </c>
    </row>
    <row r="1142" spans="1:6" x14ac:dyDescent="0.2">
      <c r="A1142" s="1">
        <v>2004</v>
      </c>
      <c r="B1142" s="1" t="s">
        <v>42</v>
      </c>
      <c r="C1142" s="81">
        <v>40.299999999999997</v>
      </c>
      <c r="D1142" s="81">
        <v>80.37</v>
      </c>
      <c r="E1142" s="81">
        <v>43.5</v>
      </c>
      <c r="F1142" s="81">
        <v>54.7</v>
      </c>
    </row>
    <row r="1143" spans="1:6" x14ac:dyDescent="0.2">
      <c r="A1143" s="1">
        <v>2005</v>
      </c>
      <c r="B1143" s="1" t="s">
        <v>42</v>
      </c>
      <c r="C1143" s="81">
        <v>39.5</v>
      </c>
      <c r="D1143" s="81">
        <v>80.69</v>
      </c>
      <c r="E1143" s="81">
        <v>43.8</v>
      </c>
      <c r="F1143" s="81">
        <v>54.7</v>
      </c>
    </row>
    <row r="1144" spans="1:6" x14ac:dyDescent="0.2">
      <c r="A1144" s="1">
        <v>2006</v>
      </c>
      <c r="B1144" s="1" t="s">
        <v>42</v>
      </c>
      <c r="C1144" s="81">
        <v>38.700000000000003</v>
      </c>
      <c r="D1144" s="81">
        <v>81.08</v>
      </c>
      <c r="E1144" s="81">
        <v>44.5</v>
      </c>
      <c r="F1144" s="81">
        <v>54.8</v>
      </c>
    </row>
    <row r="1145" spans="1:6" x14ac:dyDescent="0.2">
      <c r="A1145" s="1">
        <v>2007</v>
      </c>
      <c r="B1145" s="1" t="s">
        <v>42</v>
      </c>
      <c r="C1145" s="81">
        <v>38.299999999999997</v>
      </c>
      <c r="D1145" s="81">
        <v>80.8</v>
      </c>
      <c r="E1145" s="81">
        <v>45.5</v>
      </c>
      <c r="F1145" s="81">
        <v>54.9</v>
      </c>
    </row>
    <row r="1146" spans="1:6" x14ac:dyDescent="0.2">
      <c r="A1146" s="1">
        <v>2008</v>
      </c>
      <c r="B1146" s="1" t="s">
        <v>42</v>
      </c>
      <c r="C1146" s="81">
        <v>35.9</v>
      </c>
      <c r="D1146" s="81">
        <v>81.19</v>
      </c>
      <c r="E1146" s="81">
        <v>45.3</v>
      </c>
      <c r="F1146" s="81">
        <v>54.1</v>
      </c>
    </row>
    <row r="1147" spans="1:6" x14ac:dyDescent="0.2">
      <c r="A1147" s="1">
        <v>2009</v>
      </c>
      <c r="B1147" s="1" t="s">
        <v>42</v>
      </c>
      <c r="C1147" s="81">
        <v>37.9</v>
      </c>
      <c r="D1147" s="81">
        <v>81.540000000000006</v>
      </c>
      <c r="E1147" s="81">
        <v>44.9</v>
      </c>
      <c r="F1147" s="81">
        <v>54.8</v>
      </c>
    </row>
    <row r="1148" spans="1:6" x14ac:dyDescent="0.2">
      <c r="A1148" s="1">
        <v>2010</v>
      </c>
      <c r="B1148" s="1" t="s">
        <v>42</v>
      </c>
      <c r="C1148" s="81">
        <v>39.1</v>
      </c>
      <c r="D1148" s="81">
        <v>81.760000000000005</v>
      </c>
      <c r="E1148" s="81">
        <v>45</v>
      </c>
      <c r="F1148" s="81">
        <v>55.3</v>
      </c>
    </row>
    <row r="1149" spans="1:6" x14ac:dyDescent="0.2">
      <c r="A1149" s="1">
        <v>2011</v>
      </c>
      <c r="B1149" s="1" t="s">
        <v>42</v>
      </c>
      <c r="C1149" s="81">
        <v>31.7</v>
      </c>
      <c r="D1149" s="81">
        <v>81.96</v>
      </c>
      <c r="E1149" s="81">
        <v>46.4</v>
      </c>
      <c r="F1149" s="81">
        <v>53.4</v>
      </c>
    </row>
    <row r="1150" spans="1:6" x14ac:dyDescent="0.2">
      <c r="A1150" s="1">
        <v>2012</v>
      </c>
      <c r="B1150" s="1" t="s">
        <v>42</v>
      </c>
      <c r="C1150" s="81">
        <v>40.4</v>
      </c>
      <c r="D1150" s="81">
        <v>82.26</v>
      </c>
      <c r="E1150" s="81">
        <v>44.6</v>
      </c>
      <c r="F1150" s="81">
        <v>55.8</v>
      </c>
    </row>
    <row r="1151" spans="1:6" x14ac:dyDescent="0.2">
      <c r="A1151" s="1">
        <v>2013</v>
      </c>
      <c r="B1151" s="1" t="s">
        <v>42</v>
      </c>
      <c r="C1151" s="81">
        <v>41.5</v>
      </c>
      <c r="D1151" s="81">
        <v>82.24</v>
      </c>
      <c r="E1151" s="81">
        <v>45</v>
      </c>
      <c r="F1151" s="81">
        <v>56.2</v>
      </c>
    </row>
    <row r="1152" spans="1:6" x14ac:dyDescent="0.2">
      <c r="A1152" s="1">
        <v>2014</v>
      </c>
      <c r="B1152" s="1" t="s">
        <v>42</v>
      </c>
      <c r="C1152" s="81">
        <v>42.6</v>
      </c>
      <c r="D1152" s="81">
        <v>82.64</v>
      </c>
      <c r="E1152" s="81">
        <v>45.8</v>
      </c>
      <c r="F1152" s="81">
        <v>57</v>
      </c>
    </row>
    <row r="1153" spans="1:7" x14ac:dyDescent="0.2">
      <c r="A1153" s="1">
        <v>2015</v>
      </c>
      <c r="B1153" s="1" t="s">
        <v>42</v>
      </c>
      <c r="C1153" s="81">
        <v>43.3</v>
      </c>
      <c r="D1153" s="81">
        <v>82.78</v>
      </c>
      <c r="E1153" s="81">
        <v>45.8</v>
      </c>
      <c r="F1153" s="81">
        <v>57.3</v>
      </c>
      <c r="G1153" s="79"/>
    </row>
    <row r="1154" spans="1:7" x14ac:dyDescent="0.2">
      <c r="A1154" s="1">
        <v>1980</v>
      </c>
      <c r="B1154" s="1" t="s">
        <v>43</v>
      </c>
      <c r="C1154" s="81">
        <v>50</v>
      </c>
      <c r="D1154" s="81">
        <v>36.61</v>
      </c>
      <c r="E1154" s="81">
        <v>0</v>
      </c>
      <c r="F1154" s="81">
        <v>28.9</v>
      </c>
      <c r="G1154" s="80"/>
    </row>
    <row r="1155" spans="1:7" x14ac:dyDescent="0.2">
      <c r="A1155" s="1">
        <v>1981</v>
      </c>
      <c r="B1155" s="1" t="s">
        <v>43</v>
      </c>
      <c r="C1155" s="81">
        <v>52.8</v>
      </c>
      <c r="D1155" s="81">
        <v>12.63</v>
      </c>
      <c r="E1155" s="81">
        <v>0</v>
      </c>
      <c r="F1155" s="81">
        <v>21.8</v>
      </c>
    </row>
    <row r="1156" spans="1:7" x14ac:dyDescent="0.2">
      <c r="A1156" s="1">
        <v>1982</v>
      </c>
      <c r="B1156" s="1" t="s">
        <v>43</v>
      </c>
      <c r="C1156" s="81">
        <v>46</v>
      </c>
      <c r="D1156" s="81">
        <v>21.05</v>
      </c>
      <c r="E1156" s="81">
        <v>8.3000000000000007</v>
      </c>
      <c r="F1156" s="81">
        <v>25.1</v>
      </c>
    </row>
    <row r="1157" spans="1:7" x14ac:dyDescent="0.2">
      <c r="A1157" s="1">
        <v>1983</v>
      </c>
      <c r="B1157" s="1" t="s">
        <v>43</v>
      </c>
      <c r="C1157" s="81">
        <v>46.3</v>
      </c>
      <c r="D1157" s="81">
        <v>21.05</v>
      </c>
      <c r="E1157" s="81">
        <v>8.3000000000000007</v>
      </c>
      <c r="F1157" s="81">
        <v>25.2</v>
      </c>
    </row>
    <row r="1158" spans="1:7" x14ac:dyDescent="0.2">
      <c r="A1158" s="1">
        <v>1984</v>
      </c>
      <c r="B1158" s="1" t="s">
        <v>43</v>
      </c>
      <c r="C1158" s="81">
        <v>44.1</v>
      </c>
      <c r="D1158" s="81">
        <v>21.05</v>
      </c>
      <c r="E1158" s="81">
        <v>8.3000000000000007</v>
      </c>
      <c r="F1158" s="81">
        <v>24.5</v>
      </c>
    </row>
    <row r="1159" spans="1:7" x14ac:dyDescent="0.2">
      <c r="A1159" s="1">
        <v>1985</v>
      </c>
      <c r="B1159" s="1" t="s">
        <v>43</v>
      </c>
      <c r="C1159" s="81">
        <v>6.7</v>
      </c>
      <c r="D1159" s="81">
        <v>21.05</v>
      </c>
      <c r="E1159" s="81">
        <v>8.3000000000000007</v>
      </c>
      <c r="F1159" s="81">
        <v>12</v>
      </c>
    </row>
    <row r="1160" spans="1:7" x14ac:dyDescent="0.2">
      <c r="A1160" s="1">
        <v>1986</v>
      </c>
      <c r="B1160" s="1" t="s">
        <v>43</v>
      </c>
      <c r="C1160" s="81">
        <v>5.4</v>
      </c>
      <c r="D1160" s="81">
        <v>21.05</v>
      </c>
      <c r="E1160" s="81">
        <v>8.4</v>
      </c>
      <c r="F1160" s="81">
        <v>11.6</v>
      </c>
    </row>
    <row r="1161" spans="1:7" x14ac:dyDescent="0.2">
      <c r="A1161" s="1">
        <v>1987</v>
      </c>
      <c r="B1161" s="1" t="s">
        <v>43</v>
      </c>
      <c r="C1161" s="81">
        <v>6.5</v>
      </c>
      <c r="D1161" s="81">
        <v>21.05</v>
      </c>
      <c r="E1161" s="81">
        <v>8.4</v>
      </c>
      <c r="F1161" s="81">
        <v>12</v>
      </c>
    </row>
    <row r="1162" spans="1:7" x14ac:dyDescent="0.2">
      <c r="A1162" s="1">
        <v>1988</v>
      </c>
      <c r="B1162" s="1" t="s">
        <v>43</v>
      </c>
      <c r="C1162" s="81">
        <v>5.8</v>
      </c>
      <c r="D1162" s="81">
        <v>21.05</v>
      </c>
      <c r="E1162" s="81">
        <v>8.4</v>
      </c>
      <c r="F1162" s="81">
        <v>11.7</v>
      </c>
    </row>
    <row r="1163" spans="1:7" x14ac:dyDescent="0.2">
      <c r="A1163" s="1">
        <v>1989</v>
      </c>
      <c r="B1163" s="1" t="s">
        <v>43</v>
      </c>
      <c r="C1163" s="81">
        <v>5.4</v>
      </c>
      <c r="D1163" s="81">
        <v>21.05</v>
      </c>
      <c r="E1163" s="81">
        <v>20.8</v>
      </c>
      <c r="F1163" s="81">
        <v>15.7</v>
      </c>
    </row>
    <row r="1164" spans="1:7" x14ac:dyDescent="0.2">
      <c r="A1164" s="1">
        <v>1990</v>
      </c>
      <c r="B1164" s="1" t="s">
        <v>43</v>
      </c>
      <c r="C1164" s="81">
        <v>5.4</v>
      </c>
      <c r="D1164" s="81">
        <v>26.14</v>
      </c>
      <c r="E1164" s="81">
        <v>47.2</v>
      </c>
      <c r="F1164" s="81">
        <v>26.3</v>
      </c>
    </row>
    <row r="1165" spans="1:7" x14ac:dyDescent="0.2">
      <c r="A1165" s="1">
        <v>1991</v>
      </c>
      <c r="B1165" s="1" t="s">
        <v>43</v>
      </c>
      <c r="C1165" s="81">
        <v>5.6</v>
      </c>
      <c r="D1165" s="81">
        <v>26.14</v>
      </c>
      <c r="E1165" s="81">
        <v>47.2</v>
      </c>
      <c r="F1165" s="81">
        <v>26.3</v>
      </c>
    </row>
    <row r="1166" spans="1:7" x14ac:dyDescent="0.2">
      <c r="A1166" s="1">
        <v>1992</v>
      </c>
      <c r="B1166" s="1" t="s">
        <v>43</v>
      </c>
      <c r="C1166" s="81">
        <v>4.8</v>
      </c>
      <c r="D1166" s="81">
        <v>26.14</v>
      </c>
      <c r="E1166" s="81">
        <v>47.2</v>
      </c>
      <c r="F1166" s="81">
        <v>26.1</v>
      </c>
    </row>
    <row r="1167" spans="1:7" x14ac:dyDescent="0.2">
      <c r="A1167" s="1">
        <v>1993</v>
      </c>
      <c r="B1167" s="1" t="s">
        <v>43</v>
      </c>
      <c r="C1167" s="81">
        <v>5.0999999999999996</v>
      </c>
      <c r="D1167" s="81">
        <v>26.14</v>
      </c>
      <c r="E1167" s="81">
        <v>47.2</v>
      </c>
      <c r="F1167" s="81">
        <v>26.2</v>
      </c>
    </row>
    <row r="1168" spans="1:7" x14ac:dyDescent="0.2">
      <c r="A1168" s="1">
        <v>1994</v>
      </c>
      <c r="B1168" s="1" t="s">
        <v>43</v>
      </c>
      <c r="C1168" s="81">
        <v>4.7</v>
      </c>
      <c r="D1168" s="81">
        <v>48.25</v>
      </c>
      <c r="E1168" s="81">
        <v>47.2</v>
      </c>
      <c r="F1168" s="81">
        <v>33.4</v>
      </c>
    </row>
    <row r="1169" spans="1:6" x14ac:dyDescent="0.2">
      <c r="A1169" s="1">
        <v>1995</v>
      </c>
      <c r="B1169" s="1" t="s">
        <v>43</v>
      </c>
      <c r="C1169" s="81">
        <v>4.0999999999999996</v>
      </c>
      <c r="D1169" s="81">
        <v>48.25</v>
      </c>
      <c r="E1169" s="81">
        <v>47.2</v>
      </c>
      <c r="F1169" s="81">
        <v>33.200000000000003</v>
      </c>
    </row>
    <row r="1170" spans="1:6" x14ac:dyDescent="0.2">
      <c r="A1170" s="1">
        <v>1996</v>
      </c>
      <c r="B1170" s="1" t="s">
        <v>43</v>
      </c>
      <c r="C1170" s="81">
        <v>5.0999999999999996</v>
      </c>
      <c r="D1170" s="81">
        <v>48.25</v>
      </c>
      <c r="E1170" s="81">
        <v>38.9</v>
      </c>
      <c r="F1170" s="81">
        <v>30.7</v>
      </c>
    </row>
    <row r="1171" spans="1:6" x14ac:dyDescent="0.2">
      <c r="A1171" s="1">
        <v>1997</v>
      </c>
      <c r="B1171" s="1" t="s">
        <v>43</v>
      </c>
      <c r="C1171" s="81">
        <v>5.3</v>
      </c>
      <c r="D1171" s="81">
        <v>48.25</v>
      </c>
      <c r="E1171" s="81">
        <v>38.9</v>
      </c>
      <c r="F1171" s="81">
        <v>30.8</v>
      </c>
    </row>
    <row r="1172" spans="1:6" x14ac:dyDescent="0.2">
      <c r="A1172" s="1">
        <v>1998</v>
      </c>
      <c r="B1172" s="1" t="s">
        <v>43</v>
      </c>
      <c r="C1172" s="81">
        <v>6</v>
      </c>
      <c r="D1172" s="81">
        <v>56.92</v>
      </c>
      <c r="E1172" s="81">
        <v>31.4</v>
      </c>
      <c r="F1172" s="81">
        <v>31.5</v>
      </c>
    </row>
    <row r="1173" spans="1:6" x14ac:dyDescent="0.2">
      <c r="A1173" s="1">
        <v>1999</v>
      </c>
      <c r="B1173" s="1" t="s">
        <v>43</v>
      </c>
      <c r="C1173" s="81">
        <v>9.1</v>
      </c>
      <c r="D1173" s="81">
        <v>53.45</v>
      </c>
      <c r="E1173" s="81">
        <v>31.4</v>
      </c>
      <c r="F1173" s="81">
        <v>31.3</v>
      </c>
    </row>
    <row r="1174" spans="1:6" x14ac:dyDescent="0.2">
      <c r="A1174" s="1">
        <v>2000</v>
      </c>
      <c r="B1174" s="1" t="s">
        <v>43</v>
      </c>
      <c r="C1174" s="81">
        <v>9.5</v>
      </c>
      <c r="D1174" s="81">
        <v>51.74</v>
      </c>
      <c r="E1174" s="81">
        <v>31.4</v>
      </c>
      <c r="F1174" s="81">
        <v>30.9</v>
      </c>
    </row>
    <row r="1175" spans="1:6" x14ac:dyDescent="0.2">
      <c r="A1175" s="1">
        <v>2001</v>
      </c>
      <c r="B1175" s="1" t="s">
        <v>43</v>
      </c>
      <c r="C1175" s="81">
        <v>8</v>
      </c>
      <c r="D1175" s="81">
        <v>51.34</v>
      </c>
      <c r="E1175" s="81">
        <v>31.4</v>
      </c>
      <c r="F1175" s="81">
        <v>30.3</v>
      </c>
    </row>
    <row r="1176" spans="1:6" x14ac:dyDescent="0.2">
      <c r="A1176" s="1">
        <v>2002</v>
      </c>
      <c r="B1176" s="1" t="s">
        <v>43</v>
      </c>
      <c r="C1176" s="81">
        <v>7.7</v>
      </c>
      <c r="D1176" s="81">
        <v>52.86</v>
      </c>
      <c r="E1176" s="81">
        <v>31.4</v>
      </c>
      <c r="F1176" s="81">
        <v>30.7</v>
      </c>
    </row>
    <row r="1177" spans="1:6" x14ac:dyDescent="0.2">
      <c r="A1177" s="1">
        <v>2003</v>
      </c>
      <c r="B1177" s="1" t="s">
        <v>43</v>
      </c>
      <c r="C1177" s="81">
        <v>7.1</v>
      </c>
      <c r="D1177" s="81">
        <v>55.98</v>
      </c>
      <c r="E1177" s="81">
        <v>30.8</v>
      </c>
      <c r="F1177" s="81">
        <v>31.3</v>
      </c>
    </row>
    <row r="1178" spans="1:6" x14ac:dyDescent="0.2">
      <c r="A1178" s="1">
        <v>2004</v>
      </c>
      <c r="B1178" s="1" t="s">
        <v>43</v>
      </c>
      <c r="C1178" s="81">
        <v>7.6</v>
      </c>
      <c r="D1178" s="81">
        <v>55</v>
      </c>
      <c r="E1178" s="81">
        <v>30.2</v>
      </c>
      <c r="F1178" s="81">
        <v>30.9</v>
      </c>
    </row>
    <row r="1179" spans="1:6" x14ac:dyDescent="0.2">
      <c r="A1179" s="1">
        <v>2005</v>
      </c>
      <c r="B1179" s="1" t="s">
        <v>43</v>
      </c>
      <c r="C1179" s="81">
        <v>9.1</v>
      </c>
      <c r="D1179" s="81">
        <v>58.26</v>
      </c>
      <c r="E1179" s="81">
        <v>26.8</v>
      </c>
      <c r="F1179" s="81">
        <v>31.4</v>
      </c>
    </row>
    <row r="1180" spans="1:6" x14ac:dyDescent="0.2">
      <c r="A1180" s="1">
        <v>2006</v>
      </c>
      <c r="B1180" s="1" t="s">
        <v>43</v>
      </c>
      <c r="C1180" s="81">
        <v>10.5</v>
      </c>
      <c r="D1180" s="81">
        <v>63.14</v>
      </c>
      <c r="E1180" s="81">
        <v>25.6</v>
      </c>
      <c r="F1180" s="81">
        <v>33.1</v>
      </c>
    </row>
    <row r="1181" spans="1:6" x14ac:dyDescent="0.2">
      <c r="A1181" s="1">
        <v>2007</v>
      </c>
      <c r="B1181" s="1" t="s">
        <v>43</v>
      </c>
      <c r="C1181" s="81">
        <v>11.3</v>
      </c>
      <c r="D1181" s="81">
        <v>63.79</v>
      </c>
      <c r="E1181" s="81">
        <v>24.9</v>
      </c>
      <c r="F1181" s="81">
        <v>33.299999999999997</v>
      </c>
    </row>
    <row r="1182" spans="1:6" x14ac:dyDescent="0.2">
      <c r="A1182" s="1">
        <v>2008</v>
      </c>
      <c r="B1182" s="1" t="s">
        <v>43</v>
      </c>
      <c r="C1182" s="81">
        <v>10.9</v>
      </c>
      <c r="D1182" s="81">
        <v>64.44</v>
      </c>
      <c r="E1182" s="81">
        <v>35.5</v>
      </c>
      <c r="F1182" s="81">
        <v>36.9</v>
      </c>
    </row>
    <row r="1183" spans="1:6" x14ac:dyDescent="0.2">
      <c r="A1183" s="1">
        <v>2009</v>
      </c>
      <c r="B1183" s="1" t="s">
        <v>43</v>
      </c>
      <c r="C1183" s="81">
        <v>9.8000000000000007</v>
      </c>
      <c r="D1183" s="81">
        <v>64.88</v>
      </c>
      <c r="E1183" s="81">
        <v>36.9</v>
      </c>
      <c r="F1183" s="81">
        <v>37.200000000000003</v>
      </c>
    </row>
    <row r="1184" spans="1:6" x14ac:dyDescent="0.2">
      <c r="A1184" s="1">
        <v>2010</v>
      </c>
      <c r="B1184" s="1" t="s">
        <v>43</v>
      </c>
      <c r="C1184" s="81">
        <v>16</v>
      </c>
      <c r="D1184" s="81">
        <v>65.349999999999994</v>
      </c>
      <c r="E1184" s="81">
        <v>37.6</v>
      </c>
      <c r="F1184" s="81">
        <v>39.700000000000003</v>
      </c>
    </row>
    <row r="1185" spans="1:8" x14ac:dyDescent="0.2">
      <c r="A1185" s="1">
        <v>2011</v>
      </c>
      <c r="B1185" s="1" t="s">
        <v>43</v>
      </c>
      <c r="C1185" s="81">
        <v>15.8</v>
      </c>
      <c r="D1185" s="81">
        <v>65.63</v>
      </c>
      <c r="E1185" s="81">
        <v>36.799999999999997</v>
      </c>
      <c r="F1185" s="81">
        <v>39.4</v>
      </c>
    </row>
    <row r="1186" spans="1:8" x14ac:dyDescent="0.2">
      <c r="A1186" s="1">
        <v>2012</v>
      </c>
      <c r="B1186" s="1" t="s">
        <v>43</v>
      </c>
      <c r="C1186" s="81">
        <v>15.8</v>
      </c>
      <c r="D1186" s="81">
        <v>65.89</v>
      </c>
      <c r="E1186" s="81">
        <v>37.4</v>
      </c>
      <c r="F1186" s="81">
        <v>39.700000000000003</v>
      </c>
    </row>
    <row r="1187" spans="1:8" x14ac:dyDescent="0.2">
      <c r="A1187" s="1">
        <v>2013</v>
      </c>
      <c r="B1187" s="1" t="s">
        <v>43</v>
      </c>
      <c r="C1187" s="81">
        <v>17.100000000000001</v>
      </c>
      <c r="D1187" s="81">
        <v>66.180000000000007</v>
      </c>
      <c r="E1187" s="81">
        <v>36.5</v>
      </c>
      <c r="F1187" s="81">
        <v>39.9</v>
      </c>
    </row>
    <row r="1188" spans="1:8" x14ac:dyDescent="0.2">
      <c r="A1188" s="1">
        <v>2014</v>
      </c>
      <c r="B1188" s="1" t="s">
        <v>43</v>
      </c>
      <c r="C1188" s="81">
        <v>18.2</v>
      </c>
      <c r="D1188" s="81">
        <v>66.28</v>
      </c>
      <c r="E1188" s="81">
        <v>39</v>
      </c>
      <c r="F1188" s="81">
        <v>41.1</v>
      </c>
    </row>
    <row r="1189" spans="1:8" x14ac:dyDescent="0.2">
      <c r="A1189" s="1">
        <v>2015</v>
      </c>
      <c r="B1189" s="1" t="s">
        <v>43</v>
      </c>
      <c r="C1189" s="81">
        <v>19.600000000000001</v>
      </c>
      <c r="D1189" s="81">
        <v>66.290000000000006</v>
      </c>
      <c r="E1189" s="81">
        <v>39.700000000000003</v>
      </c>
      <c r="F1189" s="81">
        <v>41.9</v>
      </c>
    </row>
    <row r="1190" spans="1:8" x14ac:dyDescent="0.2">
      <c r="A1190" s="1">
        <v>1980</v>
      </c>
      <c r="B1190" s="1" t="s">
        <v>44</v>
      </c>
      <c r="C1190" s="81">
        <v>12.1</v>
      </c>
      <c r="D1190" s="81">
        <v>50.05</v>
      </c>
      <c r="E1190" s="81">
        <v>41.2</v>
      </c>
      <c r="F1190" s="81">
        <v>34.4</v>
      </c>
      <c r="G1190" s="80"/>
      <c r="H1190" s="80"/>
    </row>
    <row r="1191" spans="1:8" x14ac:dyDescent="0.2">
      <c r="A1191" s="1">
        <v>1981</v>
      </c>
      <c r="B1191" s="1" t="s">
        <v>44</v>
      </c>
      <c r="C1191" s="81">
        <v>13</v>
      </c>
      <c r="D1191" s="81">
        <v>29.13</v>
      </c>
      <c r="E1191" s="81">
        <v>34.9</v>
      </c>
      <c r="F1191" s="81">
        <v>25.7</v>
      </c>
    </row>
    <row r="1192" spans="1:8" x14ac:dyDescent="0.2">
      <c r="A1192" s="1">
        <v>1982</v>
      </c>
      <c r="B1192" s="1" t="s">
        <v>44</v>
      </c>
      <c r="C1192" s="81">
        <v>13.8</v>
      </c>
      <c r="D1192" s="81">
        <v>29.24</v>
      </c>
      <c r="E1192" s="81">
        <v>37.200000000000003</v>
      </c>
      <c r="F1192" s="81">
        <v>26.8</v>
      </c>
    </row>
    <row r="1193" spans="1:8" x14ac:dyDescent="0.2">
      <c r="A1193" s="1">
        <v>1983</v>
      </c>
      <c r="B1193" s="1" t="s">
        <v>44</v>
      </c>
      <c r="C1193" s="81">
        <v>14.8</v>
      </c>
      <c r="D1193" s="81">
        <v>32.159999999999997</v>
      </c>
      <c r="E1193" s="81">
        <v>39.200000000000003</v>
      </c>
      <c r="F1193" s="81">
        <v>28.7</v>
      </c>
    </row>
    <row r="1194" spans="1:8" x14ac:dyDescent="0.2">
      <c r="A1194" s="1">
        <v>1984</v>
      </c>
      <c r="B1194" s="1" t="s">
        <v>44</v>
      </c>
      <c r="C1194" s="81">
        <v>15.8</v>
      </c>
      <c r="D1194" s="81">
        <v>38.130000000000003</v>
      </c>
      <c r="E1194" s="81">
        <v>39.700000000000003</v>
      </c>
      <c r="F1194" s="81">
        <v>31.2</v>
      </c>
    </row>
    <row r="1195" spans="1:8" x14ac:dyDescent="0.2">
      <c r="A1195" s="1">
        <v>1985</v>
      </c>
      <c r="B1195" s="1" t="s">
        <v>44</v>
      </c>
      <c r="C1195" s="81">
        <v>12.5</v>
      </c>
      <c r="D1195" s="81">
        <v>51.99</v>
      </c>
      <c r="E1195" s="81">
        <v>40</v>
      </c>
      <c r="F1195" s="81">
        <v>34.799999999999997</v>
      </c>
    </row>
    <row r="1196" spans="1:8" x14ac:dyDescent="0.2">
      <c r="A1196" s="1">
        <v>1986</v>
      </c>
      <c r="B1196" s="1" t="s">
        <v>44</v>
      </c>
      <c r="C1196" s="81">
        <v>13.3</v>
      </c>
      <c r="D1196" s="81">
        <v>55.7</v>
      </c>
      <c r="E1196" s="81">
        <v>40.200000000000003</v>
      </c>
      <c r="F1196" s="81">
        <v>36.4</v>
      </c>
    </row>
    <row r="1197" spans="1:8" x14ac:dyDescent="0.2">
      <c r="A1197" s="1">
        <v>1987</v>
      </c>
      <c r="B1197" s="1" t="s">
        <v>44</v>
      </c>
      <c r="C1197" s="81">
        <v>14.2</v>
      </c>
      <c r="D1197" s="81">
        <v>56.12</v>
      </c>
      <c r="E1197" s="81">
        <v>40.5</v>
      </c>
      <c r="F1197" s="81">
        <v>36.9</v>
      </c>
    </row>
    <row r="1198" spans="1:8" x14ac:dyDescent="0.2">
      <c r="A1198" s="1">
        <v>1988</v>
      </c>
      <c r="B1198" s="1" t="s">
        <v>44</v>
      </c>
      <c r="C1198" s="81">
        <v>15</v>
      </c>
      <c r="D1198" s="81">
        <v>56.54</v>
      </c>
      <c r="E1198" s="81">
        <v>41.6</v>
      </c>
      <c r="F1198" s="81">
        <v>37.700000000000003</v>
      </c>
    </row>
    <row r="1199" spans="1:8" x14ac:dyDescent="0.2">
      <c r="A1199" s="1">
        <v>1989</v>
      </c>
      <c r="B1199" s="1" t="s">
        <v>44</v>
      </c>
      <c r="C1199" s="81">
        <v>15.9</v>
      </c>
      <c r="D1199" s="81">
        <v>56.75</v>
      </c>
      <c r="E1199" s="81">
        <v>41.6</v>
      </c>
      <c r="F1199" s="81">
        <v>38.1</v>
      </c>
    </row>
    <row r="1200" spans="1:8" x14ac:dyDescent="0.2">
      <c r="A1200" s="1">
        <v>1990</v>
      </c>
      <c r="B1200" s="1" t="s">
        <v>44</v>
      </c>
      <c r="C1200" s="81">
        <v>16.100000000000001</v>
      </c>
      <c r="D1200" s="81">
        <v>57.91</v>
      </c>
      <c r="E1200" s="81">
        <v>43.1</v>
      </c>
      <c r="F1200" s="81">
        <v>39</v>
      </c>
    </row>
    <row r="1201" spans="1:6" x14ac:dyDescent="0.2">
      <c r="A1201" s="1">
        <v>1991</v>
      </c>
      <c r="B1201" s="1" t="s">
        <v>44</v>
      </c>
      <c r="C1201" s="81">
        <v>17.100000000000001</v>
      </c>
      <c r="D1201" s="81">
        <v>58.99</v>
      </c>
      <c r="E1201" s="81">
        <v>43.8</v>
      </c>
      <c r="F1201" s="81">
        <v>40</v>
      </c>
    </row>
    <row r="1202" spans="1:6" x14ac:dyDescent="0.2">
      <c r="A1202" s="1">
        <v>1992</v>
      </c>
      <c r="B1202" s="1" t="s">
        <v>44</v>
      </c>
      <c r="C1202" s="81">
        <v>17.7</v>
      </c>
      <c r="D1202" s="81">
        <v>59.71</v>
      </c>
      <c r="E1202" s="81">
        <v>43.1</v>
      </c>
      <c r="F1202" s="81">
        <v>40.200000000000003</v>
      </c>
    </row>
    <row r="1203" spans="1:6" x14ac:dyDescent="0.2">
      <c r="A1203" s="1">
        <v>1993</v>
      </c>
      <c r="B1203" s="1" t="s">
        <v>44</v>
      </c>
      <c r="C1203" s="81">
        <v>23.4</v>
      </c>
      <c r="D1203" s="81">
        <v>60.92</v>
      </c>
      <c r="E1203" s="81">
        <v>43.9</v>
      </c>
      <c r="F1203" s="81">
        <v>42.7</v>
      </c>
    </row>
    <row r="1204" spans="1:6" x14ac:dyDescent="0.2">
      <c r="A1204" s="1">
        <v>1994</v>
      </c>
      <c r="B1204" s="1" t="s">
        <v>44</v>
      </c>
      <c r="C1204" s="81">
        <v>23.9</v>
      </c>
      <c r="D1204" s="81">
        <v>61.55</v>
      </c>
      <c r="E1204" s="81">
        <v>44.2</v>
      </c>
      <c r="F1204" s="81">
        <v>43.2</v>
      </c>
    </row>
    <row r="1205" spans="1:6" x14ac:dyDescent="0.2">
      <c r="A1205" s="1">
        <v>1995</v>
      </c>
      <c r="B1205" s="1" t="s">
        <v>44</v>
      </c>
      <c r="C1205" s="81">
        <v>22.9</v>
      </c>
      <c r="D1205" s="81">
        <v>62.27</v>
      </c>
      <c r="E1205" s="81">
        <v>44.4</v>
      </c>
      <c r="F1205" s="81">
        <v>43.2</v>
      </c>
    </row>
    <row r="1206" spans="1:6" x14ac:dyDescent="0.2">
      <c r="A1206" s="1">
        <v>1996</v>
      </c>
      <c r="B1206" s="1" t="s">
        <v>44</v>
      </c>
      <c r="C1206" s="81">
        <v>22.8</v>
      </c>
      <c r="D1206" s="81">
        <v>62.67</v>
      </c>
      <c r="E1206" s="81">
        <v>45.9</v>
      </c>
      <c r="F1206" s="81">
        <v>43.8</v>
      </c>
    </row>
    <row r="1207" spans="1:6" x14ac:dyDescent="0.2">
      <c r="A1207" s="1">
        <v>1997</v>
      </c>
      <c r="B1207" s="1" t="s">
        <v>44</v>
      </c>
      <c r="C1207" s="81">
        <v>25.1</v>
      </c>
      <c r="D1207" s="81">
        <v>64.42</v>
      </c>
      <c r="E1207" s="81">
        <v>46.2</v>
      </c>
      <c r="F1207" s="81">
        <v>45.2</v>
      </c>
    </row>
    <row r="1208" spans="1:6" x14ac:dyDescent="0.2">
      <c r="A1208" s="1">
        <v>1998</v>
      </c>
      <c r="B1208" s="1" t="s">
        <v>44</v>
      </c>
      <c r="C1208" s="81">
        <v>50.4</v>
      </c>
      <c r="D1208" s="81">
        <v>64.63</v>
      </c>
      <c r="E1208" s="81">
        <v>46.8</v>
      </c>
      <c r="F1208" s="81">
        <v>53.9</v>
      </c>
    </row>
    <row r="1209" spans="1:6" x14ac:dyDescent="0.2">
      <c r="A1209" s="1">
        <v>1999</v>
      </c>
      <c r="B1209" s="1" t="s">
        <v>44</v>
      </c>
      <c r="C1209" s="81">
        <v>32.5</v>
      </c>
      <c r="D1209" s="81">
        <v>65.37</v>
      </c>
      <c r="E1209" s="81">
        <v>47.7</v>
      </c>
      <c r="F1209" s="81">
        <v>48.5</v>
      </c>
    </row>
    <row r="1210" spans="1:6" x14ac:dyDescent="0.2">
      <c r="A1210" s="1">
        <v>2000</v>
      </c>
      <c r="B1210" s="1" t="s">
        <v>44</v>
      </c>
      <c r="C1210" s="81">
        <v>34.1</v>
      </c>
      <c r="D1210" s="81">
        <v>64.790000000000006</v>
      </c>
      <c r="E1210" s="81">
        <v>48.1</v>
      </c>
      <c r="F1210" s="81">
        <v>49</v>
      </c>
    </row>
    <row r="1211" spans="1:6" x14ac:dyDescent="0.2">
      <c r="A1211" s="1">
        <v>2001</v>
      </c>
      <c r="B1211" s="1" t="s">
        <v>44</v>
      </c>
      <c r="C1211" s="81">
        <v>34.5</v>
      </c>
      <c r="D1211" s="81">
        <v>64.83</v>
      </c>
      <c r="E1211" s="81">
        <v>48</v>
      </c>
      <c r="F1211" s="81">
        <v>49.1</v>
      </c>
    </row>
    <row r="1212" spans="1:6" x14ac:dyDescent="0.2">
      <c r="A1212" s="1">
        <v>2002</v>
      </c>
      <c r="B1212" s="1" t="s">
        <v>44</v>
      </c>
      <c r="C1212" s="81">
        <v>35.200000000000003</v>
      </c>
      <c r="D1212" s="81">
        <v>64.739999999999995</v>
      </c>
      <c r="E1212" s="81">
        <v>47.6</v>
      </c>
      <c r="F1212" s="81">
        <v>49.2</v>
      </c>
    </row>
    <row r="1213" spans="1:6" x14ac:dyDescent="0.2">
      <c r="A1213" s="1">
        <v>2003</v>
      </c>
      <c r="B1213" s="1" t="s">
        <v>44</v>
      </c>
      <c r="C1213" s="81">
        <v>36.5</v>
      </c>
      <c r="D1213" s="81">
        <v>64.349999999999994</v>
      </c>
      <c r="E1213" s="81">
        <v>47.9</v>
      </c>
      <c r="F1213" s="81">
        <v>49.6</v>
      </c>
    </row>
    <row r="1214" spans="1:6" x14ac:dyDescent="0.2">
      <c r="A1214" s="1">
        <v>2004</v>
      </c>
      <c r="B1214" s="1" t="s">
        <v>44</v>
      </c>
      <c r="C1214" s="81">
        <v>37.700000000000003</v>
      </c>
      <c r="D1214" s="81">
        <v>64.42</v>
      </c>
      <c r="E1214" s="81">
        <v>48.1</v>
      </c>
      <c r="F1214" s="81">
        <v>50.1</v>
      </c>
    </row>
    <row r="1215" spans="1:6" x14ac:dyDescent="0.2">
      <c r="A1215" s="1">
        <v>2005</v>
      </c>
      <c r="B1215" s="1" t="s">
        <v>44</v>
      </c>
      <c r="C1215" s="81">
        <v>44.4</v>
      </c>
      <c r="D1215" s="81">
        <v>64.7</v>
      </c>
      <c r="E1215" s="81">
        <v>49.3</v>
      </c>
      <c r="F1215" s="81">
        <v>52.8</v>
      </c>
    </row>
    <row r="1216" spans="1:6" x14ac:dyDescent="0.2">
      <c r="A1216" s="1">
        <v>2006</v>
      </c>
      <c r="B1216" s="1" t="s">
        <v>44</v>
      </c>
      <c r="C1216" s="81">
        <v>40.200000000000003</v>
      </c>
      <c r="D1216" s="81">
        <v>64.94</v>
      </c>
      <c r="E1216" s="81">
        <v>50.2</v>
      </c>
      <c r="F1216" s="81">
        <v>51.8</v>
      </c>
    </row>
    <row r="1217" spans="1:8" x14ac:dyDescent="0.2">
      <c r="A1217" s="1">
        <v>2007</v>
      </c>
      <c r="B1217" s="1" t="s">
        <v>44</v>
      </c>
      <c r="C1217" s="81">
        <v>44.4</v>
      </c>
      <c r="D1217" s="81">
        <v>65.17</v>
      </c>
      <c r="E1217" s="81">
        <v>51.1</v>
      </c>
      <c r="F1217" s="81">
        <v>53.5</v>
      </c>
    </row>
    <row r="1218" spans="1:8" x14ac:dyDescent="0.2">
      <c r="A1218" s="1">
        <v>2008</v>
      </c>
      <c r="B1218" s="1" t="s">
        <v>44</v>
      </c>
      <c r="C1218" s="81">
        <v>40.6</v>
      </c>
      <c r="D1218" s="81">
        <v>74.55</v>
      </c>
      <c r="E1218" s="81">
        <v>31.2</v>
      </c>
      <c r="F1218" s="81">
        <v>48.8</v>
      </c>
    </row>
    <row r="1219" spans="1:8" x14ac:dyDescent="0.2">
      <c r="A1219" s="1">
        <v>2009</v>
      </c>
      <c r="B1219" s="1" t="s">
        <v>44</v>
      </c>
      <c r="C1219" s="81">
        <v>40.9</v>
      </c>
      <c r="D1219" s="81">
        <v>67.930000000000007</v>
      </c>
      <c r="E1219" s="81">
        <v>51.2</v>
      </c>
      <c r="F1219" s="81">
        <v>53.3</v>
      </c>
    </row>
    <row r="1220" spans="1:8" x14ac:dyDescent="0.2">
      <c r="A1220" s="1">
        <v>2010</v>
      </c>
      <c r="B1220" s="1" t="s">
        <v>44</v>
      </c>
      <c r="C1220" s="81">
        <v>40.4</v>
      </c>
      <c r="D1220" s="81">
        <v>68.66</v>
      </c>
      <c r="E1220" s="81">
        <v>47.6</v>
      </c>
      <c r="F1220" s="81">
        <v>52.2</v>
      </c>
    </row>
    <row r="1221" spans="1:8" x14ac:dyDescent="0.2">
      <c r="A1221" s="1">
        <v>2011</v>
      </c>
      <c r="B1221" s="1" t="s">
        <v>44</v>
      </c>
      <c r="C1221" s="81">
        <v>40.9</v>
      </c>
      <c r="D1221" s="81">
        <v>71.010000000000005</v>
      </c>
      <c r="E1221" s="81">
        <v>48.1</v>
      </c>
      <c r="F1221" s="81">
        <v>53.3</v>
      </c>
    </row>
    <row r="1222" spans="1:8" x14ac:dyDescent="0.2">
      <c r="A1222" s="1">
        <v>2012</v>
      </c>
      <c r="B1222" s="1" t="s">
        <v>44</v>
      </c>
      <c r="C1222" s="81">
        <v>43.2</v>
      </c>
      <c r="D1222" s="81">
        <v>72.52</v>
      </c>
      <c r="E1222" s="81">
        <v>47.7</v>
      </c>
      <c r="F1222" s="81">
        <v>54.5</v>
      </c>
    </row>
    <row r="1223" spans="1:8" x14ac:dyDescent="0.2">
      <c r="A1223" s="1">
        <v>2013</v>
      </c>
      <c r="B1223" s="1" t="s">
        <v>44</v>
      </c>
      <c r="C1223" s="81">
        <v>49.5</v>
      </c>
      <c r="D1223" s="81">
        <v>73.739999999999995</v>
      </c>
      <c r="E1223" s="81">
        <v>50</v>
      </c>
      <c r="F1223" s="81">
        <v>57.8</v>
      </c>
    </row>
    <row r="1224" spans="1:8" x14ac:dyDescent="0.2">
      <c r="A1224" s="1">
        <v>2014</v>
      </c>
      <c r="B1224" s="1" t="s">
        <v>44</v>
      </c>
      <c r="C1224" s="81">
        <v>49.4</v>
      </c>
      <c r="D1224" s="81">
        <v>75.040000000000006</v>
      </c>
      <c r="E1224" s="81">
        <v>49.1</v>
      </c>
      <c r="F1224" s="81">
        <v>57.8</v>
      </c>
    </row>
    <row r="1225" spans="1:8" x14ac:dyDescent="0.2">
      <c r="A1225" s="1">
        <v>2015</v>
      </c>
      <c r="B1225" s="1" t="s">
        <v>44</v>
      </c>
      <c r="C1225" s="81">
        <v>50.1</v>
      </c>
      <c r="D1225" s="81">
        <v>75.48</v>
      </c>
      <c r="E1225" s="81">
        <v>49</v>
      </c>
      <c r="F1225" s="81">
        <v>58.2</v>
      </c>
    </row>
    <row r="1226" spans="1:8" x14ac:dyDescent="0.2">
      <c r="A1226" s="1">
        <v>1980</v>
      </c>
      <c r="B1226" s="1" t="s">
        <v>45</v>
      </c>
      <c r="C1226" s="81">
        <v>41.2</v>
      </c>
      <c r="D1226" s="81">
        <v>51.68</v>
      </c>
      <c r="E1226" s="81">
        <v>44</v>
      </c>
      <c r="F1226" s="81">
        <v>45.6</v>
      </c>
      <c r="G1226" s="80"/>
      <c r="H1226" s="80"/>
    </row>
    <row r="1227" spans="1:8" x14ac:dyDescent="0.2">
      <c r="A1227" s="1">
        <v>1981</v>
      </c>
      <c r="B1227" s="1" t="s">
        <v>45</v>
      </c>
      <c r="C1227" s="81">
        <v>42.7</v>
      </c>
      <c r="D1227" s="81">
        <v>21.05</v>
      </c>
      <c r="E1227" s="81">
        <v>44.5</v>
      </c>
      <c r="F1227" s="81">
        <v>36.1</v>
      </c>
    </row>
    <row r="1228" spans="1:8" x14ac:dyDescent="0.2">
      <c r="A1228" s="1">
        <v>1982</v>
      </c>
      <c r="B1228" s="1" t="s">
        <v>45</v>
      </c>
      <c r="C1228" s="81">
        <v>45.3</v>
      </c>
      <c r="D1228" s="81">
        <v>21.05</v>
      </c>
      <c r="E1228" s="81">
        <v>44.7</v>
      </c>
      <c r="F1228" s="81">
        <v>37</v>
      </c>
    </row>
    <row r="1229" spans="1:8" x14ac:dyDescent="0.2">
      <c r="A1229" s="1">
        <v>1983</v>
      </c>
      <c r="B1229" s="1" t="s">
        <v>45</v>
      </c>
      <c r="C1229" s="81">
        <v>33.4</v>
      </c>
      <c r="D1229" s="81">
        <v>21.05</v>
      </c>
      <c r="E1229" s="81">
        <v>45.1</v>
      </c>
      <c r="F1229" s="81">
        <v>33.200000000000003</v>
      </c>
    </row>
    <row r="1230" spans="1:8" x14ac:dyDescent="0.2">
      <c r="A1230" s="1">
        <v>1984</v>
      </c>
      <c r="B1230" s="1" t="s">
        <v>45</v>
      </c>
      <c r="C1230" s="81">
        <v>50.8</v>
      </c>
      <c r="D1230" s="81">
        <v>21.05</v>
      </c>
      <c r="E1230" s="81">
        <v>46.3</v>
      </c>
      <c r="F1230" s="81">
        <v>39.4</v>
      </c>
    </row>
    <row r="1231" spans="1:8" x14ac:dyDescent="0.2">
      <c r="A1231" s="1">
        <v>1985</v>
      </c>
      <c r="B1231" s="1" t="s">
        <v>45</v>
      </c>
      <c r="C1231" s="81">
        <v>53.1</v>
      </c>
      <c r="D1231" s="81">
        <v>60.53</v>
      </c>
      <c r="E1231" s="81">
        <v>46.4</v>
      </c>
      <c r="F1231" s="81">
        <v>53.4</v>
      </c>
    </row>
    <row r="1232" spans="1:8" x14ac:dyDescent="0.2">
      <c r="A1232" s="1">
        <v>1986</v>
      </c>
      <c r="B1232" s="1" t="s">
        <v>45</v>
      </c>
      <c r="C1232" s="81">
        <v>47.9</v>
      </c>
      <c r="D1232" s="81">
        <v>60.53</v>
      </c>
      <c r="E1232" s="81">
        <v>46</v>
      </c>
      <c r="F1232" s="81">
        <v>51.5</v>
      </c>
    </row>
    <row r="1233" spans="1:6" x14ac:dyDescent="0.2">
      <c r="A1233" s="1">
        <v>1987</v>
      </c>
      <c r="B1233" s="1" t="s">
        <v>45</v>
      </c>
      <c r="C1233" s="81">
        <v>49</v>
      </c>
      <c r="D1233" s="81">
        <v>66.84</v>
      </c>
      <c r="E1233" s="81">
        <v>47.4</v>
      </c>
      <c r="F1233" s="81">
        <v>54.4</v>
      </c>
    </row>
    <row r="1234" spans="1:6" x14ac:dyDescent="0.2">
      <c r="A1234" s="1">
        <v>1988</v>
      </c>
      <c r="B1234" s="1" t="s">
        <v>45</v>
      </c>
      <c r="C1234" s="81">
        <v>50.4</v>
      </c>
      <c r="D1234" s="81">
        <v>73.16</v>
      </c>
      <c r="E1234" s="81">
        <v>49.4</v>
      </c>
      <c r="F1234" s="81">
        <v>57.7</v>
      </c>
    </row>
    <row r="1235" spans="1:6" x14ac:dyDescent="0.2">
      <c r="A1235" s="1">
        <v>1989</v>
      </c>
      <c r="B1235" s="1" t="s">
        <v>45</v>
      </c>
      <c r="C1235" s="81">
        <v>51.8</v>
      </c>
      <c r="D1235" s="81">
        <v>73.16</v>
      </c>
      <c r="E1235" s="81">
        <v>48.9</v>
      </c>
      <c r="F1235" s="81">
        <v>58</v>
      </c>
    </row>
    <row r="1236" spans="1:6" x14ac:dyDescent="0.2">
      <c r="A1236" s="1">
        <v>1990</v>
      </c>
      <c r="B1236" s="1" t="s">
        <v>45</v>
      </c>
      <c r="C1236" s="81">
        <v>54.1</v>
      </c>
      <c r="D1236" s="81">
        <v>73.16</v>
      </c>
      <c r="E1236" s="81">
        <v>49</v>
      </c>
      <c r="F1236" s="81">
        <v>58.7</v>
      </c>
    </row>
    <row r="1237" spans="1:6" x14ac:dyDescent="0.2">
      <c r="A1237" s="1">
        <v>1991</v>
      </c>
      <c r="B1237" s="1" t="s">
        <v>45</v>
      </c>
      <c r="C1237" s="81">
        <v>55.5</v>
      </c>
      <c r="D1237" s="81">
        <v>73.16</v>
      </c>
      <c r="E1237" s="81">
        <v>48.2</v>
      </c>
      <c r="F1237" s="81">
        <v>59</v>
      </c>
    </row>
    <row r="1238" spans="1:6" x14ac:dyDescent="0.2">
      <c r="A1238" s="1">
        <v>1992</v>
      </c>
      <c r="B1238" s="1" t="s">
        <v>45</v>
      </c>
      <c r="C1238" s="81">
        <v>64.8</v>
      </c>
      <c r="D1238" s="81">
        <v>73.16</v>
      </c>
      <c r="E1238" s="81">
        <v>49.6</v>
      </c>
      <c r="F1238" s="81">
        <v>62.5</v>
      </c>
    </row>
    <row r="1239" spans="1:6" x14ac:dyDescent="0.2">
      <c r="A1239" s="1">
        <v>1993</v>
      </c>
      <c r="B1239" s="1" t="s">
        <v>45</v>
      </c>
      <c r="C1239" s="81">
        <v>64.8</v>
      </c>
      <c r="D1239" s="81">
        <v>72.11</v>
      </c>
      <c r="E1239" s="81">
        <v>49.1</v>
      </c>
      <c r="F1239" s="81">
        <v>62</v>
      </c>
    </row>
    <row r="1240" spans="1:6" x14ac:dyDescent="0.2">
      <c r="A1240" s="1">
        <v>1994</v>
      </c>
      <c r="B1240" s="1" t="s">
        <v>45</v>
      </c>
      <c r="C1240" s="81">
        <v>63.7</v>
      </c>
      <c r="D1240" s="81">
        <v>72.11</v>
      </c>
      <c r="E1240" s="81">
        <v>49.2</v>
      </c>
      <c r="F1240" s="81">
        <v>61.7</v>
      </c>
    </row>
    <row r="1241" spans="1:6" x14ac:dyDescent="0.2">
      <c r="A1241" s="1">
        <v>1995</v>
      </c>
      <c r="B1241" s="1" t="s">
        <v>45</v>
      </c>
      <c r="C1241" s="81">
        <v>54.2</v>
      </c>
      <c r="D1241" s="81">
        <v>72.11</v>
      </c>
      <c r="E1241" s="81">
        <v>50</v>
      </c>
      <c r="F1241" s="81">
        <v>58.8</v>
      </c>
    </row>
    <row r="1242" spans="1:6" x14ac:dyDescent="0.2">
      <c r="A1242" s="1">
        <v>1996</v>
      </c>
      <c r="B1242" s="1" t="s">
        <v>45</v>
      </c>
      <c r="C1242" s="81">
        <v>54.5</v>
      </c>
      <c r="D1242" s="81">
        <v>72.11</v>
      </c>
      <c r="E1242" s="81">
        <v>50.9</v>
      </c>
      <c r="F1242" s="81">
        <v>59.2</v>
      </c>
    </row>
    <row r="1243" spans="1:6" x14ac:dyDescent="0.2">
      <c r="A1243" s="1">
        <v>1997</v>
      </c>
      <c r="B1243" s="1" t="s">
        <v>45</v>
      </c>
      <c r="C1243" s="81">
        <v>64.599999999999994</v>
      </c>
      <c r="D1243" s="81">
        <v>72.11</v>
      </c>
      <c r="E1243" s="81">
        <v>51.8</v>
      </c>
      <c r="F1243" s="81">
        <v>62.8</v>
      </c>
    </row>
    <row r="1244" spans="1:6" x14ac:dyDescent="0.2">
      <c r="A1244" s="1">
        <v>1998</v>
      </c>
      <c r="B1244" s="1" t="s">
        <v>45</v>
      </c>
      <c r="C1244" s="81">
        <v>52.5</v>
      </c>
      <c r="D1244" s="81">
        <v>57.77</v>
      </c>
      <c r="E1244" s="81">
        <v>52.1</v>
      </c>
      <c r="F1244" s="81">
        <v>54.1</v>
      </c>
    </row>
    <row r="1245" spans="1:6" x14ac:dyDescent="0.2">
      <c r="A1245" s="1">
        <v>1999</v>
      </c>
      <c r="B1245" s="1" t="s">
        <v>45</v>
      </c>
      <c r="C1245" s="81">
        <v>53</v>
      </c>
      <c r="D1245" s="81">
        <v>68.75</v>
      </c>
      <c r="E1245" s="81">
        <v>53.2</v>
      </c>
      <c r="F1245" s="81">
        <v>58.3</v>
      </c>
    </row>
    <row r="1246" spans="1:6" x14ac:dyDescent="0.2">
      <c r="A1246" s="1">
        <v>2000</v>
      </c>
      <c r="B1246" s="1" t="s">
        <v>45</v>
      </c>
      <c r="C1246" s="81">
        <v>53.6</v>
      </c>
      <c r="D1246" s="81">
        <v>68.7</v>
      </c>
      <c r="E1246" s="81">
        <v>53.9</v>
      </c>
      <c r="F1246" s="81">
        <v>58.7</v>
      </c>
    </row>
    <row r="1247" spans="1:6" x14ac:dyDescent="0.2">
      <c r="A1247" s="1">
        <v>2001</v>
      </c>
      <c r="B1247" s="1" t="s">
        <v>45</v>
      </c>
      <c r="C1247" s="81">
        <v>53.5</v>
      </c>
      <c r="D1247" s="81">
        <v>68.75</v>
      </c>
      <c r="E1247" s="81">
        <v>52.6</v>
      </c>
      <c r="F1247" s="81">
        <v>58.3</v>
      </c>
    </row>
    <row r="1248" spans="1:6" x14ac:dyDescent="0.2">
      <c r="A1248" s="1">
        <v>2002</v>
      </c>
      <c r="B1248" s="1" t="s">
        <v>45</v>
      </c>
      <c r="C1248" s="81">
        <v>58.9</v>
      </c>
      <c r="D1248" s="81">
        <v>69.06</v>
      </c>
      <c r="E1248" s="81">
        <v>52.3</v>
      </c>
      <c r="F1248" s="81">
        <v>60.1</v>
      </c>
    </row>
    <row r="1249" spans="1:6" x14ac:dyDescent="0.2">
      <c r="A1249" s="1">
        <v>2003</v>
      </c>
      <c r="B1249" s="1" t="s">
        <v>45</v>
      </c>
      <c r="C1249" s="81">
        <v>60.7</v>
      </c>
      <c r="D1249" s="81">
        <v>69.38</v>
      </c>
      <c r="E1249" s="81">
        <v>52.5</v>
      </c>
      <c r="F1249" s="81">
        <v>60.9</v>
      </c>
    </row>
    <row r="1250" spans="1:6" x14ac:dyDescent="0.2">
      <c r="A1250" s="1">
        <v>2004</v>
      </c>
      <c r="B1250" s="1" t="s">
        <v>45</v>
      </c>
      <c r="C1250" s="81">
        <v>61.6</v>
      </c>
      <c r="D1250" s="81">
        <v>69.7</v>
      </c>
      <c r="E1250" s="81">
        <v>54</v>
      </c>
      <c r="F1250" s="81">
        <v>61.8</v>
      </c>
    </row>
    <row r="1251" spans="1:6" x14ac:dyDescent="0.2">
      <c r="A1251" s="1">
        <v>2005</v>
      </c>
      <c r="B1251" s="1" t="s">
        <v>45</v>
      </c>
      <c r="C1251" s="81">
        <v>59.9</v>
      </c>
      <c r="D1251" s="81">
        <v>69.569999999999993</v>
      </c>
      <c r="E1251" s="81">
        <v>55.4</v>
      </c>
      <c r="F1251" s="81">
        <v>61.6</v>
      </c>
    </row>
    <row r="1252" spans="1:6" x14ac:dyDescent="0.2">
      <c r="A1252" s="1">
        <v>2006</v>
      </c>
      <c r="B1252" s="1" t="s">
        <v>45</v>
      </c>
      <c r="C1252" s="81">
        <v>60.5</v>
      </c>
      <c r="D1252" s="81">
        <v>69.459999999999994</v>
      </c>
      <c r="E1252" s="81">
        <v>56.3</v>
      </c>
      <c r="F1252" s="81">
        <v>62.1</v>
      </c>
    </row>
    <row r="1253" spans="1:6" x14ac:dyDescent="0.2">
      <c r="A1253" s="1">
        <v>2007</v>
      </c>
      <c r="B1253" s="1" t="s">
        <v>45</v>
      </c>
      <c r="C1253" s="81">
        <v>61.4</v>
      </c>
      <c r="D1253" s="81">
        <v>69.45</v>
      </c>
      <c r="E1253" s="81">
        <v>56.1</v>
      </c>
      <c r="F1253" s="81">
        <v>62.3</v>
      </c>
    </row>
    <row r="1254" spans="1:6" x14ac:dyDescent="0.2">
      <c r="A1254" s="1">
        <v>2008</v>
      </c>
      <c r="B1254" s="1" t="s">
        <v>45</v>
      </c>
      <c r="C1254" s="81">
        <v>60.5</v>
      </c>
      <c r="D1254" s="81">
        <v>69.599999999999994</v>
      </c>
      <c r="E1254" s="81">
        <v>55.6</v>
      </c>
      <c r="F1254" s="81">
        <v>61.9</v>
      </c>
    </row>
    <row r="1255" spans="1:6" x14ac:dyDescent="0.2">
      <c r="A1255" s="1">
        <v>2009</v>
      </c>
      <c r="B1255" s="1" t="s">
        <v>45</v>
      </c>
      <c r="C1255" s="81">
        <v>61.7</v>
      </c>
      <c r="D1255" s="81">
        <v>70.64</v>
      </c>
      <c r="E1255" s="81">
        <v>54.4</v>
      </c>
      <c r="F1255" s="81">
        <v>62.2</v>
      </c>
    </row>
    <row r="1256" spans="1:6" x14ac:dyDescent="0.2">
      <c r="A1256" s="1">
        <v>2010</v>
      </c>
      <c r="B1256" s="1" t="s">
        <v>45</v>
      </c>
      <c r="C1256" s="81">
        <v>61.7</v>
      </c>
      <c r="D1256" s="81">
        <v>71.47</v>
      </c>
      <c r="E1256" s="81">
        <v>56</v>
      </c>
      <c r="F1256" s="81">
        <v>63.1</v>
      </c>
    </row>
    <row r="1257" spans="1:6" x14ac:dyDescent="0.2">
      <c r="A1257" s="1">
        <v>2011</v>
      </c>
      <c r="B1257" s="1" t="s">
        <v>45</v>
      </c>
      <c r="C1257" s="81">
        <v>60.9</v>
      </c>
      <c r="D1257" s="81">
        <v>71.709999999999994</v>
      </c>
      <c r="E1257" s="81">
        <v>55.8</v>
      </c>
      <c r="F1257" s="81">
        <v>62.8</v>
      </c>
    </row>
    <row r="1258" spans="1:6" x14ac:dyDescent="0.2">
      <c r="A1258" s="1">
        <v>2012</v>
      </c>
      <c r="B1258" s="1" t="s">
        <v>45</v>
      </c>
      <c r="C1258" s="81">
        <v>61.1</v>
      </c>
      <c r="D1258" s="81">
        <v>71.849999999999994</v>
      </c>
      <c r="E1258" s="81">
        <v>57.3</v>
      </c>
      <c r="F1258" s="81">
        <v>63.4</v>
      </c>
    </row>
    <row r="1259" spans="1:6" x14ac:dyDescent="0.2">
      <c r="A1259" s="1">
        <v>2013</v>
      </c>
      <c r="B1259" s="1" t="s">
        <v>45</v>
      </c>
      <c r="C1259" s="81">
        <v>61.2</v>
      </c>
      <c r="D1259" s="81">
        <v>71.91</v>
      </c>
      <c r="E1259" s="81">
        <v>55.7</v>
      </c>
      <c r="F1259" s="81">
        <v>62.9</v>
      </c>
    </row>
    <row r="1260" spans="1:6" x14ac:dyDescent="0.2">
      <c r="A1260" s="1">
        <v>2014</v>
      </c>
      <c r="B1260" s="1" t="s">
        <v>45</v>
      </c>
      <c r="C1260" s="81">
        <v>64</v>
      </c>
      <c r="D1260" s="81">
        <v>71.790000000000006</v>
      </c>
      <c r="E1260" s="81">
        <v>56.5</v>
      </c>
      <c r="F1260" s="81">
        <v>64.099999999999994</v>
      </c>
    </row>
    <row r="1261" spans="1:6" x14ac:dyDescent="0.2">
      <c r="A1261" s="1">
        <v>2015</v>
      </c>
      <c r="B1261" s="1" t="s">
        <v>45</v>
      </c>
      <c r="C1261" s="81">
        <v>67.900000000000006</v>
      </c>
      <c r="D1261" s="81">
        <v>71.3</v>
      </c>
      <c r="E1261" s="81">
        <v>56.5</v>
      </c>
      <c r="F1261" s="81">
        <v>65.2</v>
      </c>
    </row>
    <row r="1263" spans="1:6" x14ac:dyDescent="0.2">
      <c r="F1263" s="79"/>
    </row>
  </sheetData>
  <autoFilter ref="A1:F1261"/>
  <pageMargins left="0.7" right="0.7" top="0.75" bottom="0.75" header="0.3" footer="0.3"/>
  <pageSetup paperSize="9" orientation="portrait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6"/>
  <sheetViews>
    <sheetView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19</v>
      </c>
      <c r="C2" s="16">
        <v>1.3</v>
      </c>
      <c r="D2" s="22"/>
      <c r="E2" s="49">
        <v>47.7</v>
      </c>
      <c r="F2" s="49">
        <v>25.9</v>
      </c>
      <c r="G2" s="49">
        <v>0.86</v>
      </c>
      <c r="H2" s="11">
        <f>(C2-$C$39)/(C$40-$C$39)*100</f>
        <v>14.268867924528299</v>
      </c>
      <c r="I2" s="11"/>
      <c r="J2" s="43">
        <f>(E2-$E$39)/(E$40-$E$39)*100</f>
        <v>14.146341463414636</v>
      </c>
      <c r="K2" s="43">
        <f>(F2-$F$39)/(F$40-$F$39)*100</f>
        <v>18.428571428571427</v>
      </c>
      <c r="L2" s="43">
        <f>(G2-$G$39)/(G$40-$G$39)*100</f>
        <v>7.5240594925634303</v>
      </c>
      <c r="M2" s="11">
        <f>AVERAGE(J2:L2)</f>
        <v>13.366324128183164</v>
      </c>
      <c r="N2" s="51">
        <f>AVERAGE(H2,I2,M2)</f>
        <v>13.817596026355732</v>
      </c>
      <c r="O2" s="60">
        <v>43</v>
      </c>
      <c r="P2" s="65">
        <v>69.400000000000006</v>
      </c>
      <c r="Q2" s="50"/>
      <c r="R2" s="50"/>
      <c r="S2" s="50"/>
      <c r="T2" s="60">
        <f>($O$40-O2)/(O$40-$O$39)*100</f>
        <v>27.368421052631582</v>
      </c>
      <c r="U2" s="11">
        <f>($P$40-P2)/(P$40-$P$39)*100</f>
        <v>30.836047774158516</v>
      </c>
      <c r="V2" s="43"/>
      <c r="W2" s="43"/>
      <c r="X2" s="43"/>
      <c r="Y2" s="27"/>
      <c r="Z2" s="51">
        <f t="shared" ref="Z2:Z37" si="0">AVERAGE(T2,U2,Y2)</f>
        <v>29.102234413395049</v>
      </c>
      <c r="AA2" s="32">
        <v>0.59609999999999996</v>
      </c>
      <c r="AB2" s="16">
        <v>0.69799999999999995</v>
      </c>
      <c r="AC2" s="69">
        <v>4.318922E-2</v>
      </c>
      <c r="AD2" s="11">
        <f>(AA2-$AA$39)/(AA$40-$AA$39)*100</f>
        <v>0.16072454116257689</v>
      </c>
      <c r="AE2" s="11">
        <f>(AB2-$AB$39)/(AB$40-$AB$39)*100</f>
        <v>69.8</v>
      </c>
      <c r="AF2" s="11">
        <f t="shared" ref="AF2:AF11" si="1">(AC2-$AC$39)/(AC$40-$AC$39)*100</f>
        <v>7.1691430787126791</v>
      </c>
      <c r="AG2" s="52">
        <f>AVERAGE(AD2:AF2)</f>
        <v>25.709955873291751</v>
      </c>
      <c r="AH2" s="53">
        <f t="shared" ref="AH2:AH37" si="2">AVERAGE(N2,Z2,AG2)</f>
        <v>22.876595437680844</v>
      </c>
    </row>
    <row r="3" spans="1:34" x14ac:dyDescent="0.2">
      <c r="A3" s="5">
        <v>1981</v>
      </c>
      <c r="B3" s="5" t="s">
        <v>19</v>
      </c>
      <c r="C3" s="16">
        <v>1.3</v>
      </c>
      <c r="D3" s="22"/>
      <c r="E3" s="49">
        <v>49.2</v>
      </c>
      <c r="F3" s="49">
        <v>26.9</v>
      </c>
      <c r="G3" s="49">
        <v>0.88</v>
      </c>
      <c r="H3" s="11">
        <f t="shared" ref="H3:H21" si="3">(C3-$C$39)/(C$40-$C$39)*100</f>
        <v>14.268867924528299</v>
      </c>
      <c r="I3" s="11"/>
      <c r="J3" s="43">
        <f t="shared" ref="J3:J21" si="4">(E3-$E$39)/(E$40-$E$39)*100</f>
        <v>15.060975609756099</v>
      </c>
      <c r="K3" s="43">
        <f t="shared" ref="K3:K21" si="5">(F3-$F$39)/(F$40-$F$39)*100</f>
        <v>19.142857142857142</v>
      </c>
      <c r="L3" s="43">
        <f t="shared" ref="L3:L21" si="6">(G3-$G$39)/(G$40-$G$39)*100</f>
        <v>7.6990376202974637</v>
      </c>
      <c r="M3" s="11">
        <f t="shared" ref="M3:M37" si="7">AVERAGE(J3:L3)</f>
        <v>13.967623457636899</v>
      </c>
      <c r="N3" s="51">
        <f t="shared" ref="N3:N37" si="8">AVERAGE(H3,I3,M3)</f>
        <v>14.118245691082599</v>
      </c>
      <c r="O3" s="38">
        <v>43</v>
      </c>
      <c r="P3" s="65">
        <v>68.3</v>
      </c>
      <c r="Q3" s="50"/>
      <c r="R3" s="50"/>
      <c r="S3" s="50"/>
      <c r="T3" s="11">
        <f>($O$40-O3)/(O$40-$O$39)*100</f>
        <v>27.368421052631582</v>
      </c>
      <c r="U3" s="11">
        <f t="shared" ref="U3:U23" si="9">($P$40-P3)/(P$40-$P$39)*100</f>
        <v>32.03040173724213</v>
      </c>
      <c r="V3" s="43"/>
      <c r="W3" s="43"/>
      <c r="X3" s="43"/>
      <c r="Y3" s="27"/>
      <c r="Z3" s="51">
        <f t="shared" si="0"/>
        <v>29.699411394936856</v>
      </c>
      <c r="AA3" s="32">
        <v>0.69640000000000002</v>
      </c>
      <c r="AB3" s="16">
        <v>0.69799999999999995</v>
      </c>
      <c r="AC3" s="69">
        <v>3.9603233000000002E-2</v>
      </c>
      <c r="AD3" s="11">
        <f t="shared" ref="AD3:AD21" si="10">(AA3-$AA$39)/(AA$40-$AA$39)*100</f>
        <v>0.18776811015872932</v>
      </c>
      <c r="AE3" s="11">
        <f t="shared" ref="AE3:AE21" si="11">(AB3-$AB$39)/(AB$40-$AB$39)*100</f>
        <v>69.8</v>
      </c>
      <c r="AF3" s="11">
        <f t="shared" si="1"/>
        <v>5.7786867002714226</v>
      </c>
      <c r="AG3" s="52">
        <f t="shared" ref="AG3:AG37" si="12">AVERAGE(AD3:AF3)</f>
        <v>25.255484936810049</v>
      </c>
      <c r="AH3" s="53">
        <f t="shared" si="2"/>
        <v>23.0243806742765</v>
      </c>
    </row>
    <row r="4" spans="1:34" x14ac:dyDescent="0.2">
      <c r="A4" s="5">
        <v>1982</v>
      </c>
      <c r="B4" s="5" t="s">
        <v>19</v>
      </c>
      <c r="C4" s="16">
        <v>1.3</v>
      </c>
      <c r="D4" s="22"/>
      <c r="E4" s="49">
        <v>53.3</v>
      </c>
      <c r="F4" s="49">
        <v>28.4</v>
      </c>
      <c r="G4" s="49">
        <v>0.89</v>
      </c>
      <c r="H4" s="11">
        <f t="shared" si="3"/>
        <v>14.268867924528299</v>
      </c>
      <c r="I4" s="11"/>
      <c r="J4" s="43">
        <f t="shared" si="4"/>
        <v>17.560975609756095</v>
      </c>
      <c r="K4" s="43">
        <f t="shared" si="5"/>
        <v>20.214285714285712</v>
      </c>
      <c r="L4" s="43">
        <f t="shared" si="6"/>
        <v>7.78652668416448</v>
      </c>
      <c r="M4" s="11">
        <f t="shared" si="7"/>
        <v>15.187262669402095</v>
      </c>
      <c r="N4" s="51">
        <f t="shared" si="8"/>
        <v>14.728065296965198</v>
      </c>
      <c r="O4" s="38">
        <v>43</v>
      </c>
      <c r="P4" s="65">
        <v>68.400000000000006</v>
      </c>
      <c r="Q4" s="50"/>
      <c r="R4" s="50"/>
      <c r="S4" s="50"/>
      <c r="T4" s="11">
        <f t="shared" ref="T4:T37" si="13">($O$40-O4)/(O$40-$O$39)*100</f>
        <v>27.368421052631582</v>
      </c>
      <c r="U4" s="11">
        <f t="shared" si="9"/>
        <v>31.921824104234521</v>
      </c>
      <c r="V4" s="43"/>
      <c r="W4" s="43"/>
      <c r="X4" s="43"/>
      <c r="Y4" s="27"/>
      <c r="Z4" s="51">
        <f t="shared" si="0"/>
        <v>29.645122578433053</v>
      </c>
      <c r="AA4" s="32">
        <v>0.75660000000000005</v>
      </c>
      <c r="AB4" s="16">
        <v>0.69799999999999995</v>
      </c>
      <c r="AC4" s="69">
        <v>3.5494509E-2</v>
      </c>
      <c r="AD4" s="11">
        <f t="shared" si="10"/>
        <v>0.20399964409261143</v>
      </c>
      <c r="AE4" s="11">
        <f t="shared" si="11"/>
        <v>69.8</v>
      </c>
      <c r="AF4" s="11">
        <f t="shared" si="1"/>
        <v>4.1855405195812327</v>
      </c>
      <c r="AG4" s="52">
        <f t="shared" si="12"/>
        <v>24.729846721224614</v>
      </c>
      <c r="AH4" s="53">
        <f t="shared" si="2"/>
        <v>23.034344865540955</v>
      </c>
    </row>
    <row r="5" spans="1:34" x14ac:dyDescent="0.2">
      <c r="A5" s="5">
        <v>1983</v>
      </c>
      <c r="B5" s="5" t="s">
        <v>19</v>
      </c>
      <c r="C5" s="16">
        <v>1.39</v>
      </c>
      <c r="D5" s="22"/>
      <c r="E5" s="49">
        <v>59.2</v>
      </c>
      <c r="F5" s="49">
        <v>29.6</v>
      </c>
      <c r="G5" s="49">
        <v>0.89</v>
      </c>
      <c r="H5" s="11">
        <f t="shared" si="3"/>
        <v>15.33018867924528</v>
      </c>
      <c r="I5" s="11"/>
      <c r="J5" s="43">
        <f t="shared" si="4"/>
        <v>21.158536585365855</v>
      </c>
      <c r="K5" s="43">
        <f t="shared" si="5"/>
        <v>21.071428571428573</v>
      </c>
      <c r="L5" s="43">
        <f t="shared" si="6"/>
        <v>7.78652668416448</v>
      </c>
      <c r="M5" s="11">
        <f t="shared" si="7"/>
        <v>16.672163946986302</v>
      </c>
      <c r="N5" s="51">
        <f t="shared" si="8"/>
        <v>16.001176313115792</v>
      </c>
      <c r="O5" s="38">
        <v>43</v>
      </c>
      <c r="P5" s="65">
        <v>68.8</v>
      </c>
      <c r="Q5" s="50"/>
      <c r="R5" s="50"/>
      <c r="S5" s="50">
        <v>1.72</v>
      </c>
      <c r="T5" s="11">
        <f t="shared" si="13"/>
        <v>27.368421052631582</v>
      </c>
      <c r="U5" s="11">
        <f t="shared" si="9"/>
        <v>31.487513572204129</v>
      </c>
      <c r="V5" s="43"/>
      <c r="W5" s="43"/>
      <c r="X5" s="43">
        <f>(S5-$S$39)/(S$40-$S$39)*100</f>
        <v>13.651877133105803</v>
      </c>
      <c r="Y5" s="27">
        <f t="shared" ref="Y5:Y37" si="14">AVERAGE(V5:X5)</f>
        <v>13.651877133105803</v>
      </c>
      <c r="Z5" s="51">
        <f t="shared" si="0"/>
        <v>24.169270585980502</v>
      </c>
      <c r="AA5" s="32">
        <v>0.78710000000000002</v>
      </c>
      <c r="AB5" s="16">
        <v>0.69799999999999995</v>
      </c>
      <c r="AC5" s="69">
        <v>3.4890396999999997E-2</v>
      </c>
      <c r="AD5" s="11">
        <f t="shared" si="10"/>
        <v>0.21222326178336565</v>
      </c>
      <c r="AE5" s="11">
        <f t="shared" si="11"/>
        <v>69.8</v>
      </c>
      <c r="AF5" s="11">
        <f t="shared" si="1"/>
        <v>3.9512977898410218</v>
      </c>
      <c r="AG5" s="52">
        <f t="shared" si="12"/>
        <v>24.654507017208129</v>
      </c>
      <c r="AH5" s="53">
        <f t="shared" si="2"/>
        <v>21.608317972101474</v>
      </c>
    </row>
    <row r="6" spans="1:34" x14ac:dyDescent="0.2">
      <c r="A6" s="5">
        <v>1984</v>
      </c>
      <c r="B6" s="5" t="s">
        <v>19</v>
      </c>
      <c r="C6" s="16">
        <v>1.43</v>
      </c>
      <c r="D6" s="22"/>
      <c r="E6" s="49">
        <v>62</v>
      </c>
      <c r="F6" s="49">
        <v>30.4</v>
      </c>
      <c r="G6" s="49">
        <v>0.95</v>
      </c>
      <c r="H6" s="11">
        <f t="shared" si="3"/>
        <v>15.801886792452827</v>
      </c>
      <c r="I6" s="11"/>
      <c r="J6" s="43">
        <f t="shared" si="4"/>
        <v>22.865853658536587</v>
      </c>
      <c r="K6" s="43">
        <f t="shared" si="5"/>
        <v>21.642857142857142</v>
      </c>
      <c r="L6" s="43">
        <f t="shared" si="6"/>
        <v>8.3114610673665794</v>
      </c>
      <c r="M6" s="11">
        <f t="shared" si="7"/>
        <v>17.606723956253436</v>
      </c>
      <c r="N6" s="51">
        <f t="shared" si="8"/>
        <v>16.704305374353133</v>
      </c>
      <c r="O6" s="38">
        <v>43</v>
      </c>
      <c r="P6" s="65">
        <v>69</v>
      </c>
      <c r="Q6" s="50"/>
      <c r="R6" s="50"/>
      <c r="S6" s="50"/>
      <c r="T6" s="11">
        <f t="shared" si="13"/>
        <v>27.368421052631582</v>
      </c>
      <c r="U6" s="11">
        <f t="shared" si="9"/>
        <v>31.270358306188921</v>
      </c>
      <c r="V6" s="43"/>
      <c r="W6" s="43"/>
      <c r="X6" s="43"/>
      <c r="Y6" s="27"/>
      <c r="Z6" s="51">
        <f t="shared" si="0"/>
        <v>29.31938967941025</v>
      </c>
      <c r="AA6" s="32">
        <v>0.91969999999999996</v>
      </c>
      <c r="AB6" s="16">
        <v>0.69799999999999995</v>
      </c>
      <c r="AC6" s="69">
        <v>4.1107830999999997E-2</v>
      </c>
      <c r="AD6" s="11">
        <f t="shared" si="10"/>
        <v>0.24797577672743157</v>
      </c>
      <c r="AE6" s="11">
        <f t="shared" si="11"/>
        <v>69.8</v>
      </c>
      <c r="AF6" s="11">
        <f t="shared" si="1"/>
        <v>6.3620903450949964</v>
      </c>
      <c r="AG6" s="52">
        <f t="shared" si="12"/>
        <v>25.470022040607475</v>
      </c>
      <c r="AH6" s="53">
        <f t="shared" si="2"/>
        <v>23.831239031456949</v>
      </c>
    </row>
    <row r="7" spans="1:34" x14ac:dyDescent="0.2">
      <c r="A7" s="5">
        <v>1985</v>
      </c>
      <c r="B7" s="5" t="s">
        <v>19</v>
      </c>
      <c r="C7" s="16">
        <v>1.49</v>
      </c>
      <c r="D7" s="22"/>
      <c r="E7" s="49">
        <v>61.3</v>
      </c>
      <c r="F7" s="49">
        <v>32.200000000000003</v>
      </c>
      <c r="G7" s="49">
        <v>0.98</v>
      </c>
      <c r="H7" s="11">
        <f t="shared" si="3"/>
        <v>16.509433962264151</v>
      </c>
      <c r="I7" s="11"/>
      <c r="J7" s="43">
        <f t="shared" si="4"/>
        <v>22.439024390243901</v>
      </c>
      <c r="K7" s="43">
        <f t="shared" si="5"/>
        <v>22.928571428571427</v>
      </c>
      <c r="L7" s="43">
        <f t="shared" si="6"/>
        <v>8.57392825896763</v>
      </c>
      <c r="M7" s="11">
        <f t="shared" si="7"/>
        <v>17.980508025927652</v>
      </c>
      <c r="N7" s="51">
        <f t="shared" si="8"/>
        <v>17.244970994095901</v>
      </c>
      <c r="O7" s="38">
        <v>43</v>
      </c>
      <c r="P7" s="65">
        <v>69.099999999999994</v>
      </c>
      <c r="Q7" s="50">
        <v>2.786</v>
      </c>
      <c r="R7" s="50">
        <v>1.25</v>
      </c>
      <c r="S7" s="50"/>
      <c r="T7" s="11">
        <f t="shared" si="13"/>
        <v>27.368421052631582</v>
      </c>
      <c r="U7" s="11">
        <f t="shared" si="9"/>
        <v>31.161780673181326</v>
      </c>
      <c r="V7" s="43">
        <f t="shared" ref="V7:V24" si="15">($Q$40-Q7)/(Q$40-$Q$39)*100</f>
        <v>46.679316888045534</v>
      </c>
      <c r="W7" s="43">
        <f t="shared" ref="W7:W24" si="16">($R$40-R7)/(R$40-$R$39)*100</f>
        <v>80</v>
      </c>
      <c r="X7" s="43"/>
      <c r="Y7" s="27">
        <f t="shared" si="14"/>
        <v>63.339658444022767</v>
      </c>
      <c r="Z7" s="51">
        <f t="shared" si="0"/>
        <v>40.623286723278561</v>
      </c>
      <c r="AA7" s="32">
        <v>1.0490999999999999</v>
      </c>
      <c r="AB7" s="16">
        <v>0.69799999999999995</v>
      </c>
      <c r="AC7" s="69">
        <v>4.0258479E-2</v>
      </c>
      <c r="AD7" s="11">
        <f t="shared" si="10"/>
        <v>0.28286548588099208</v>
      </c>
      <c r="AE7" s="11">
        <f t="shared" si="11"/>
        <v>69.8</v>
      </c>
      <c r="AF7" s="11">
        <f t="shared" si="1"/>
        <v>6.0327564947654118</v>
      </c>
      <c r="AG7" s="52">
        <f t="shared" si="12"/>
        <v>25.3718739935488</v>
      </c>
      <c r="AH7" s="53">
        <f>AVERAGE(N7,Z7,AG7)</f>
        <v>27.746710570307755</v>
      </c>
    </row>
    <row r="8" spans="1:34" x14ac:dyDescent="0.2">
      <c r="A8" s="5">
        <v>1986</v>
      </c>
      <c r="B8" s="5" t="s">
        <v>19</v>
      </c>
      <c r="C8" s="16">
        <v>1.46</v>
      </c>
      <c r="D8" s="22"/>
      <c r="E8" s="49">
        <v>61</v>
      </c>
      <c r="F8" s="49">
        <v>33.799999999999997</v>
      </c>
      <c r="G8" s="49">
        <v>0.99</v>
      </c>
      <c r="H8" s="11">
        <f t="shared" si="3"/>
        <v>16.155660377358487</v>
      </c>
      <c r="I8" s="11"/>
      <c r="J8" s="43">
        <f t="shared" si="4"/>
        <v>22.256097560975611</v>
      </c>
      <c r="K8" s="43">
        <f t="shared" si="5"/>
        <v>24.071428571428569</v>
      </c>
      <c r="L8" s="43">
        <f t="shared" si="6"/>
        <v>8.6614173228346463</v>
      </c>
      <c r="M8" s="11">
        <f t="shared" si="7"/>
        <v>18.329647818412941</v>
      </c>
      <c r="N8" s="51">
        <f t="shared" si="8"/>
        <v>17.242654097885712</v>
      </c>
      <c r="O8" s="38">
        <v>33</v>
      </c>
      <c r="P8" s="65">
        <v>70</v>
      </c>
      <c r="Q8" s="50">
        <v>2.786</v>
      </c>
      <c r="R8" s="50">
        <v>1.25</v>
      </c>
      <c r="S8" s="50"/>
      <c r="T8" s="11">
        <f t="shared" si="13"/>
        <v>48.421052631578945</v>
      </c>
      <c r="U8" s="11">
        <f t="shared" si="9"/>
        <v>30.184581976112916</v>
      </c>
      <c r="V8" s="43">
        <f t="shared" si="15"/>
        <v>46.679316888045534</v>
      </c>
      <c r="W8" s="43">
        <f t="shared" si="16"/>
        <v>80</v>
      </c>
      <c r="X8" s="43"/>
      <c r="Y8" s="27">
        <f t="shared" si="14"/>
        <v>63.339658444022767</v>
      </c>
      <c r="Z8" s="51">
        <f t="shared" si="0"/>
        <v>47.315097683904874</v>
      </c>
      <c r="AA8" s="32">
        <v>0.88619999999999999</v>
      </c>
      <c r="AB8" s="16">
        <v>0.69799999999999995</v>
      </c>
      <c r="AC8" s="69">
        <v>3.8557012000000002E-2</v>
      </c>
      <c r="AD8" s="11">
        <f t="shared" si="10"/>
        <v>0.23894327860807854</v>
      </c>
      <c r="AE8" s="11">
        <f t="shared" si="11"/>
        <v>69.8</v>
      </c>
      <c r="AF8" s="11">
        <f t="shared" si="1"/>
        <v>5.3730174486234983</v>
      </c>
      <c r="AG8" s="52">
        <f t="shared" si="12"/>
        <v>25.137320242410524</v>
      </c>
      <c r="AH8" s="53">
        <f t="shared" si="2"/>
        <v>29.89835734140037</v>
      </c>
    </row>
    <row r="9" spans="1:34" x14ac:dyDescent="0.2">
      <c r="A9" s="5">
        <v>1987</v>
      </c>
      <c r="B9" s="5" t="s">
        <v>19</v>
      </c>
      <c r="C9" s="16">
        <v>1.47</v>
      </c>
      <c r="D9" s="22"/>
      <c r="E9" s="49">
        <v>65.099999999999994</v>
      </c>
      <c r="F9" s="49">
        <v>36.799999999999997</v>
      </c>
      <c r="G9" s="49">
        <v>1.01</v>
      </c>
      <c r="H9" s="11">
        <f t="shared" si="3"/>
        <v>16.273584905660378</v>
      </c>
      <c r="I9" s="11"/>
      <c r="J9" s="43">
        <f t="shared" si="4"/>
        <v>24.756097560975608</v>
      </c>
      <c r="K9" s="43">
        <f t="shared" si="5"/>
        <v>26.214285714285712</v>
      </c>
      <c r="L9" s="43">
        <f t="shared" si="6"/>
        <v>8.8363954505686788</v>
      </c>
      <c r="M9" s="11">
        <f t="shared" si="7"/>
        <v>19.935592908610001</v>
      </c>
      <c r="N9" s="51">
        <f t="shared" si="8"/>
        <v>18.104588907135188</v>
      </c>
      <c r="O9" s="38">
        <v>33</v>
      </c>
      <c r="P9" s="65">
        <v>70.7</v>
      </c>
      <c r="Q9" s="50">
        <v>2.786</v>
      </c>
      <c r="R9" s="50">
        <v>1.25</v>
      </c>
      <c r="S9" s="50"/>
      <c r="T9" s="11">
        <f t="shared" si="13"/>
        <v>48.421052631578945</v>
      </c>
      <c r="U9" s="11">
        <f t="shared" si="9"/>
        <v>29.424538545059715</v>
      </c>
      <c r="V9" s="43">
        <f t="shared" si="15"/>
        <v>46.679316888045534</v>
      </c>
      <c r="W9" s="43">
        <f t="shared" si="16"/>
        <v>80</v>
      </c>
      <c r="X9" s="43"/>
      <c r="Y9" s="27">
        <f t="shared" si="14"/>
        <v>63.339658444022767</v>
      </c>
      <c r="Z9" s="51">
        <f t="shared" si="0"/>
        <v>47.061749873553815</v>
      </c>
      <c r="AA9" s="32">
        <v>1.0127999999999999</v>
      </c>
      <c r="AB9" s="16">
        <v>0.69799999999999995</v>
      </c>
      <c r="AC9" s="69">
        <v>5.0251522E-2</v>
      </c>
      <c r="AD9" s="11">
        <f t="shared" si="10"/>
        <v>0.2730780326949469</v>
      </c>
      <c r="AE9" s="11">
        <f t="shared" si="11"/>
        <v>69.8</v>
      </c>
      <c r="AF9" s="11">
        <f t="shared" si="1"/>
        <v>9.907530825901512</v>
      </c>
      <c r="AG9" s="52">
        <f t="shared" si="12"/>
        <v>26.660202952865486</v>
      </c>
      <c r="AH9" s="53">
        <f t="shared" si="2"/>
        <v>30.608847244518163</v>
      </c>
    </row>
    <row r="10" spans="1:34" x14ac:dyDescent="0.2">
      <c r="A10" s="5">
        <v>1988</v>
      </c>
      <c r="B10" s="5" t="s">
        <v>19</v>
      </c>
      <c r="C10" s="16">
        <v>1.44</v>
      </c>
      <c r="D10" s="22"/>
      <c r="E10" s="50">
        <v>83.2</v>
      </c>
      <c r="F10" s="50">
        <v>41.5</v>
      </c>
      <c r="G10" s="50">
        <v>0.99</v>
      </c>
      <c r="H10" s="11">
        <f t="shared" si="3"/>
        <v>15.919811320754715</v>
      </c>
      <c r="I10" s="11"/>
      <c r="J10" s="43">
        <f t="shared" si="4"/>
        <v>35.792682926829272</v>
      </c>
      <c r="K10" s="43">
        <f t="shared" si="5"/>
        <v>29.571428571428569</v>
      </c>
      <c r="L10" s="43">
        <f t="shared" si="6"/>
        <v>8.6614173228346463</v>
      </c>
      <c r="M10" s="11">
        <f t="shared" si="7"/>
        <v>24.675176273697499</v>
      </c>
      <c r="N10" s="51">
        <f t="shared" si="8"/>
        <v>20.297493797226107</v>
      </c>
      <c r="O10" s="38">
        <v>33</v>
      </c>
      <c r="P10" s="65">
        <v>72.3</v>
      </c>
      <c r="Q10" s="50">
        <v>2.786</v>
      </c>
      <c r="R10" s="50">
        <v>1.25</v>
      </c>
      <c r="S10" s="50"/>
      <c r="T10" s="11">
        <f t="shared" si="13"/>
        <v>48.421052631578945</v>
      </c>
      <c r="U10" s="11">
        <f t="shared" si="9"/>
        <v>27.687296416938111</v>
      </c>
      <c r="V10" s="43">
        <f t="shared" si="15"/>
        <v>46.679316888045534</v>
      </c>
      <c r="W10" s="43">
        <f t="shared" si="16"/>
        <v>80</v>
      </c>
      <c r="X10" s="43"/>
      <c r="Y10" s="27">
        <f t="shared" si="14"/>
        <v>63.339658444022767</v>
      </c>
      <c r="Z10" s="51">
        <f t="shared" si="0"/>
        <v>46.482669164179946</v>
      </c>
      <c r="AA10" s="32">
        <v>0.94040000000000001</v>
      </c>
      <c r="AB10" s="16">
        <v>0.69799999999999995</v>
      </c>
      <c r="AC10" s="69">
        <v>4.9584837E-2</v>
      </c>
      <c r="AD10" s="11">
        <f t="shared" si="10"/>
        <v>0.25355705168476317</v>
      </c>
      <c r="AE10" s="11">
        <f t="shared" si="11"/>
        <v>69.8</v>
      </c>
      <c r="AF10" s="11">
        <f t="shared" si="1"/>
        <v>9.6490255913144622</v>
      </c>
      <c r="AG10" s="52">
        <f t="shared" si="12"/>
        <v>26.567527547666412</v>
      </c>
      <c r="AH10" s="53">
        <f t="shared" si="2"/>
        <v>31.115896836357489</v>
      </c>
    </row>
    <row r="11" spans="1:34" x14ac:dyDescent="0.2">
      <c r="A11" s="5">
        <v>1989</v>
      </c>
      <c r="B11" s="5" t="s">
        <v>19</v>
      </c>
      <c r="C11" s="16">
        <v>1.41</v>
      </c>
      <c r="D11" s="22"/>
      <c r="E11" s="50">
        <v>98.7</v>
      </c>
      <c r="F11" s="50">
        <v>42.4</v>
      </c>
      <c r="G11" s="50">
        <v>0.99</v>
      </c>
      <c r="H11" s="11">
        <f t="shared" si="3"/>
        <v>15.566037735849052</v>
      </c>
      <c r="I11" s="11"/>
      <c r="J11" s="43">
        <f t="shared" si="4"/>
        <v>45.243902439024389</v>
      </c>
      <c r="K11" s="43">
        <f t="shared" si="5"/>
        <v>30.214285714285712</v>
      </c>
      <c r="L11" s="43">
        <f t="shared" si="6"/>
        <v>8.6614173228346463</v>
      </c>
      <c r="M11" s="11">
        <f t="shared" si="7"/>
        <v>28.039868492048253</v>
      </c>
      <c r="N11" s="51">
        <f t="shared" si="8"/>
        <v>21.802953113948654</v>
      </c>
      <c r="O11" s="38">
        <v>33</v>
      </c>
      <c r="P11" s="65">
        <v>73</v>
      </c>
      <c r="Q11" s="50">
        <v>2.786</v>
      </c>
      <c r="R11" s="50">
        <v>1.25</v>
      </c>
      <c r="S11" s="50">
        <v>1.4</v>
      </c>
      <c r="T11" s="11">
        <f t="shared" si="13"/>
        <v>48.421052631578945</v>
      </c>
      <c r="U11" s="11">
        <f t="shared" si="9"/>
        <v>26.927252985884909</v>
      </c>
      <c r="V11" s="43">
        <f t="shared" si="15"/>
        <v>46.679316888045534</v>
      </c>
      <c r="W11" s="43">
        <f t="shared" si="16"/>
        <v>80</v>
      </c>
      <c r="X11" s="43">
        <f>(S11-$S$39)/(S$40-$S$39)*100</f>
        <v>10.921501706484639</v>
      </c>
      <c r="Y11" s="27">
        <f t="shared" si="14"/>
        <v>45.866939531510063</v>
      </c>
      <c r="Z11" s="51">
        <f t="shared" si="0"/>
        <v>40.405081716324638</v>
      </c>
      <c r="AA11" s="32">
        <v>1.0485</v>
      </c>
      <c r="AB11" s="16">
        <v>0.69799999999999995</v>
      </c>
      <c r="AC11" s="69">
        <v>4.7027793999999998E-2</v>
      </c>
      <c r="AD11" s="11">
        <f t="shared" si="10"/>
        <v>0.28270370979527237</v>
      </c>
      <c r="AE11" s="11">
        <f t="shared" si="11"/>
        <v>69.8</v>
      </c>
      <c r="AF11" s="11">
        <f t="shared" si="1"/>
        <v>8.6575393563396652</v>
      </c>
      <c r="AG11" s="52">
        <f t="shared" si="12"/>
        <v>26.246747688711647</v>
      </c>
      <c r="AH11" s="53">
        <f t="shared" si="2"/>
        <v>29.484927506328315</v>
      </c>
    </row>
    <row r="12" spans="1:34" x14ac:dyDescent="0.2">
      <c r="A12" s="5">
        <v>1990</v>
      </c>
      <c r="B12" s="5" t="s">
        <v>19</v>
      </c>
      <c r="C12" s="16">
        <v>1.45</v>
      </c>
      <c r="D12" s="22"/>
      <c r="E12" s="50">
        <v>89.6</v>
      </c>
      <c r="F12" s="50">
        <v>42.3</v>
      </c>
      <c r="G12" s="50">
        <v>1.05</v>
      </c>
      <c r="H12" s="11">
        <f t="shared" si="3"/>
        <v>16.037735849056599</v>
      </c>
      <c r="I12" s="11"/>
      <c r="J12" s="43">
        <f t="shared" si="4"/>
        <v>39.695121951219505</v>
      </c>
      <c r="K12" s="43">
        <f t="shared" si="5"/>
        <v>30.142857142857139</v>
      </c>
      <c r="L12" s="43">
        <f t="shared" si="6"/>
        <v>9.1863517060367474</v>
      </c>
      <c r="M12" s="11">
        <f t="shared" si="7"/>
        <v>26.341443600037795</v>
      </c>
      <c r="N12" s="51">
        <f t="shared" si="8"/>
        <v>21.189589724547197</v>
      </c>
      <c r="O12" s="38">
        <v>25</v>
      </c>
      <c r="P12" s="65">
        <v>72.5</v>
      </c>
      <c r="Q12" s="50">
        <v>2.786</v>
      </c>
      <c r="R12" s="50">
        <v>1.25</v>
      </c>
      <c r="S12" s="50"/>
      <c r="T12" s="11">
        <f t="shared" si="13"/>
        <v>65.26315789473685</v>
      </c>
      <c r="U12" s="11">
        <f t="shared" si="9"/>
        <v>27.47014115092291</v>
      </c>
      <c r="V12" s="43">
        <f t="shared" si="15"/>
        <v>46.679316888045534</v>
      </c>
      <c r="W12" s="43">
        <f t="shared" si="16"/>
        <v>80</v>
      </c>
      <c r="X12" s="43"/>
      <c r="Y12" s="27">
        <f t="shared" si="14"/>
        <v>63.339658444022767</v>
      </c>
      <c r="Z12" s="51">
        <f t="shared" si="0"/>
        <v>52.02431916322751</v>
      </c>
      <c r="AA12" s="32">
        <v>1.1301000000000001</v>
      </c>
      <c r="AB12" s="16">
        <v>0.69799999999999995</v>
      </c>
      <c r="AC12" s="69"/>
      <c r="AD12" s="11">
        <f t="shared" si="10"/>
        <v>0.30470525745315913</v>
      </c>
      <c r="AE12" s="11">
        <f t="shared" si="11"/>
        <v>69.8</v>
      </c>
      <c r="AF12" s="11"/>
      <c r="AG12" s="52">
        <f t="shared" si="12"/>
        <v>35.052352628726581</v>
      </c>
      <c r="AH12" s="53">
        <f t="shared" si="2"/>
        <v>36.08875383883376</v>
      </c>
    </row>
    <row r="13" spans="1:34" x14ac:dyDescent="0.2">
      <c r="A13" s="5">
        <v>1991</v>
      </c>
      <c r="B13" s="5" t="s">
        <v>19</v>
      </c>
      <c r="C13" s="16">
        <v>1.64</v>
      </c>
      <c r="D13" s="22"/>
      <c r="E13" s="50">
        <v>75.3</v>
      </c>
      <c r="F13" s="50">
        <v>45</v>
      </c>
      <c r="G13" s="50">
        <v>1.07</v>
      </c>
      <c r="H13" s="11">
        <f t="shared" si="3"/>
        <v>18.278301886792452</v>
      </c>
      <c r="I13" s="11"/>
      <c r="J13" s="43">
        <f t="shared" si="4"/>
        <v>30.975609756097562</v>
      </c>
      <c r="K13" s="43">
        <f t="shared" si="5"/>
        <v>32.071428571428569</v>
      </c>
      <c r="L13" s="43">
        <f t="shared" si="6"/>
        <v>9.3613298337707782</v>
      </c>
      <c r="M13" s="11">
        <f t="shared" si="7"/>
        <v>24.136122720432301</v>
      </c>
      <c r="N13" s="51">
        <f t="shared" si="8"/>
        <v>21.207212303612376</v>
      </c>
      <c r="O13" s="38">
        <v>23</v>
      </c>
      <c r="P13" s="65">
        <v>75.400000000000006</v>
      </c>
      <c r="Q13" s="50">
        <v>2.786</v>
      </c>
      <c r="R13" s="50">
        <v>1.25</v>
      </c>
      <c r="S13" s="50">
        <v>1.72</v>
      </c>
      <c r="T13" s="11">
        <f t="shared" si="13"/>
        <v>69.473684210526315</v>
      </c>
      <c r="U13" s="11">
        <f t="shared" si="9"/>
        <v>24.32138979370249</v>
      </c>
      <c r="V13" s="43">
        <f t="shared" si="15"/>
        <v>46.679316888045534</v>
      </c>
      <c r="W13" s="43">
        <f t="shared" si="16"/>
        <v>80</v>
      </c>
      <c r="X13" s="43">
        <f>(S13-$S$39)/(S$40-$S$39)*100</f>
        <v>13.651877133105803</v>
      </c>
      <c r="Y13" s="27">
        <f t="shared" si="14"/>
        <v>46.777064673717113</v>
      </c>
      <c r="Z13" s="51">
        <f t="shared" si="0"/>
        <v>46.857379559315312</v>
      </c>
      <c r="AA13" s="32">
        <v>1.2464</v>
      </c>
      <c r="AB13" s="16">
        <v>0.75800000000000001</v>
      </c>
      <c r="AC13" s="69"/>
      <c r="AD13" s="11">
        <f t="shared" si="10"/>
        <v>0.33606285540183833</v>
      </c>
      <c r="AE13" s="11">
        <f t="shared" si="11"/>
        <v>75.8</v>
      </c>
      <c r="AF13" s="11"/>
      <c r="AG13" s="52">
        <f t="shared" si="12"/>
        <v>38.068031427700916</v>
      </c>
      <c r="AH13" s="53">
        <f t="shared" si="2"/>
        <v>35.3775410968762</v>
      </c>
    </row>
    <row r="14" spans="1:34" x14ac:dyDescent="0.2">
      <c r="A14" s="5">
        <v>1992</v>
      </c>
      <c r="B14" s="5" t="s">
        <v>19</v>
      </c>
      <c r="C14" s="16">
        <v>1.79</v>
      </c>
      <c r="D14" s="22"/>
      <c r="E14" s="50">
        <v>62.2</v>
      </c>
      <c r="F14" s="50">
        <v>44.4</v>
      </c>
      <c r="G14" s="50">
        <v>0.97</v>
      </c>
      <c r="H14" s="11">
        <f t="shared" si="3"/>
        <v>20.047169811320753</v>
      </c>
      <c r="I14" s="11"/>
      <c r="J14" s="43">
        <f t="shared" si="4"/>
        <v>22.987804878048781</v>
      </c>
      <c r="K14" s="43">
        <f t="shared" si="5"/>
        <v>31.642857142857139</v>
      </c>
      <c r="L14" s="43">
        <f t="shared" si="6"/>
        <v>8.486439195100612</v>
      </c>
      <c r="M14" s="11">
        <f t="shared" si="7"/>
        <v>21.039033738668845</v>
      </c>
      <c r="N14" s="51">
        <f t="shared" si="8"/>
        <v>20.543101774994799</v>
      </c>
      <c r="O14" s="38">
        <v>19</v>
      </c>
      <c r="P14" s="65">
        <v>78.400000000000006</v>
      </c>
      <c r="Q14" s="50">
        <v>2.452</v>
      </c>
      <c r="R14" s="50">
        <v>1.25</v>
      </c>
      <c r="S14" s="50"/>
      <c r="T14" s="11">
        <f t="shared" si="13"/>
        <v>77.89473684210526</v>
      </c>
      <c r="U14" s="11">
        <f t="shared" si="9"/>
        <v>21.064060803474476</v>
      </c>
      <c r="V14" s="43">
        <f t="shared" si="15"/>
        <v>53.7212734556188</v>
      </c>
      <c r="W14" s="43">
        <f t="shared" si="16"/>
        <v>80</v>
      </c>
      <c r="X14" s="43"/>
      <c r="Y14" s="27">
        <f t="shared" si="14"/>
        <v>66.860636727809407</v>
      </c>
      <c r="Z14" s="51">
        <f t="shared" si="0"/>
        <v>55.27314479112971</v>
      </c>
      <c r="AA14" s="32">
        <v>1.1852</v>
      </c>
      <c r="AB14" s="16">
        <v>0.81899999999999995</v>
      </c>
      <c r="AC14" s="69"/>
      <c r="AD14" s="11">
        <f t="shared" si="10"/>
        <v>0.31956169465842332</v>
      </c>
      <c r="AE14" s="11">
        <f t="shared" si="11"/>
        <v>81.899999999999991</v>
      </c>
      <c r="AF14" s="11"/>
      <c r="AG14" s="52">
        <f t="shared" si="12"/>
        <v>41.109780847329205</v>
      </c>
      <c r="AH14" s="53">
        <f t="shared" si="2"/>
        <v>38.975342471151237</v>
      </c>
    </row>
    <row r="15" spans="1:34" x14ac:dyDescent="0.2">
      <c r="A15" s="5">
        <v>1993</v>
      </c>
      <c r="B15" s="5" t="s">
        <v>19</v>
      </c>
      <c r="C15" s="16">
        <v>1.93</v>
      </c>
      <c r="D15" s="7">
        <v>6.5718698499999997</v>
      </c>
      <c r="E15" s="50">
        <v>53.9</v>
      </c>
      <c r="F15" s="50">
        <v>41.3</v>
      </c>
      <c r="G15" s="50">
        <v>1.51</v>
      </c>
      <c r="H15" s="11">
        <f t="shared" si="3"/>
        <v>21.698113207547166</v>
      </c>
      <c r="I15" s="11">
        <f t="shared" ref="I15:I21" si="17">(D15-$D$39)/(D$40-$D$39)*100</f>
        <v>6.5718698499999988</v>
      </c>
      <c r="J15" s="43">
        <f t="shared" si="4"/>
        <v>17.926829268292682</v>
      </c>
      <c r="K15" s="43">
        <f t="shared" si="5"/>
        <v>29.428571428571427</v>
      </c>
      <c r="L15" s="43">
        <f t="shared" si="6"/>
        <v>13.21084864391951</v>
      </c>
      <c r="M15" s="11">
        <f t="shared" si="7"/>
        <v>20.188749780261208</v>
      </c>
      <c r="N15" s="51">
        <f t="shared" si="8"/>
        <v>16.152910945936124</v>
      </c>
      <c r="O15" s="38">
        <v>25</v>
      </c>
      <c r="P15" s="65">
        <v>80.7</v>
      </c>
      <c r="Q15" s="50">
        <v>2.452</v>
      </c>
      <c r="R15" s="50">
        <v>1.25</v>
      </c>
      <c r="S15" s="50">
        <v>2.61</v>
      </c>
      <c r="T15" s="11">
        <f t="shared" si="13"/>
        <v>65.26315789473685</v>
      </c>
      <c r="U15" s="11">
        <f t="shared" si="9"/>
        <v>18.56677524429967</v>
      </c>
      <c r="V15" s="43">
        <f t="shared" si="15"/>
        <v>53.7212734556188</v>
      </c>
      <c r="W15" s="43">
        <f t="shared" si="16"/>
        <v>80</v>
      </c>
      <c r="X15" s="43">
        <f>(S15-$S$39)/(S$40-$S$39)*100</f>
        <v>21.245733788395903</v>
      </c>
      <c r="Y15" s="27">
        <f t="shared" si="14"/>
        <v>51.655669081338239</v>
      </c>
      <c r="Z15" s="51">
        <f t="shared" si="0"/>
        <v>45.161867406791579</v>
      </c>
      <c r="AA15" s="32">
        <v>1.3333999999999999</v>
      </c>
      <c r="AB15" s="16">
        <v>0.879</v>
      </c>
      <c r="AC15" s="69">
        <v>5.7160000000000002E-2</v>
      </c>
      <c r="AD15" s="11">
        <f t="shared" si="10"/>
        <v>0.35952038783120283</v>
      </c>
      <c r="AE15" s="11">
        <f t="shared" si="11"/>
        <v>87.9</v>
      </c>
      <c r="AF15" s="11">
        <f t="shared" ref="AF15:AF31" si="18">(AC15-$AC$39)/(AC$40-$AC$39)*100</f>
        <v>12.586273749515318</v>
      </c>
      <c r="AG15" s="52">
        <f t="shared" si="12"/>
        <v>33.615264712448841</v>
      </c>
      <c r="AH15" s="53">
        <f t="shared" si="2"/>
        <v>31.643347688392179</v>
      </c>
    </row>
    <row r="16" spans="1:34" x14ac:dyDescent="0.2">
      <c r="A16" s="5">
        <v>1994</v>
      </c>
      <c r="B16" s="5" t="s">
        <v>19</v>
      </c>
      <c r="C16" s="16">
        <v>1.84</v>
      </c>
      <c r="D16" s="7">
        <v>6.291950226</v>
      </c>
      <c r="E16" s="50">
        <v>55.8</v>
      </c>
      <c r="F16" s="50">
        <v>37.5</v>
      </c>
      <c r="G16" s="50">
        <v>1.36</v>
      </c>
      <c r="H16" s="11">
        <f t="shared" si="3"/>
        <v>20.636792452830189</v>
      </c>
      <c r="I16" s="11">
        <f t="shared" si="17"/>
        <v>6.291950226</v>
      </c>
      <c r="J16" s="43">
        <f t="shared" si="4"/>
        <v>19.085365853658534</v>
      </c>
      <c r="K16" s="43">
        <f t="shared" si="5"/>
        <v>26.714285714285712</v>
      </c>
      <c r="L16" s="43">
        <f t="shared" si="6"/>
        <v>11.898512685914261</v>
      </c>
      <c r="M16" s="11">
        <f t="shared" si="7"/>
        <v>19.232721417952835</v>
      </c>
      <c r="N16" s="51">
        <f t="shared" si="8"/>
        <v>15.387154698927674</v>
      </c>
      <c r="O16" s="38">
        <v>25</v>
      </c>
      <c r="P16" s="65">
        <v>80.3</v>
      </c>
      <c r="Q16" s="50">
        <v>2.452</v>
      </c>
      <c r="R16" s="50">
        <v>1.25</v>
      </c>
      <c r="S16" s="50"/>
      <c r="T16" s="11">
        <f t="shared" si="13"/>
        <v>65.26315789473685</v>
      </c>
      <c r="U16" s="11">
        <f t="shared" si="9"/>
        <v>19.001085776330076</v>
      </c>
      <c r="V16" s="43">
        <f t="shared" si="15"/>
        <v>53.7212734556188</v>
      </c>
      <c r="W16" s="43">
        <f t="shared" si="16"/>
        <v>80</v>
      </c>
      <c r="X16" s="43"/>
      <c r="Y16" s="27">
        <f t="shared" si="14"/>
        <v>66.860636727809407</v>
      </c>
      <c r="Z16" s="51">
        <f t="shared" si="0"/>
        <v>50.374960132958769</v>
      </c>
      <c r="AA16" s="32">
        <v>1.5296000000000001</v>
      </c>
      <c r="AB16" s="16">
        <v>0.94</v>
      </c>
      <c r="AC16" s="69">
        <v>5.67E-2</v>
      </c>
      <c r="AD16" s="11">
        <f t="shared" si="10"/>
        <v>0.4124211678615628</v>
      </c>
      <c r="AE16" s="11">
        <f t="shared" si="11"/>
        <v>94</v>
      </c>
      <c r="AF16" s="11">
        <f t="shared" si="18"/>
        <v>12.40791004265219</v>
      </c>
      <c r="AG16" s="52">
        <f t="shared" si="12"/>
        <v>35.606777070171255</v>
      </c>
      <c r="AH16" s="53">
        <f t="shared" si="2"/>
        <v>33.789630634019233</v>
      </c>
    </row>
    <row r="17" spans="1:34" x14ac:dyDescent="0.2">
      <c r="A17" s="5">
        <v>1995</v>
      </c>
      <c r="B17" s="5" t="s">
        <v>19</v>
      </c>
      <c r="C17" s="16">
        <v>2.12</v>
      </c>
      <c r="D17" s="6">
        <v>6.2200398449999996</v>
      </c>
      <c r="E17" s="50">
        <v>54.6</v>
      </c>
      <c r="F17" s="50">
        <v>34.700000000000003</v>
      </c>
      <c r="G17" s="50">
        <v>1.27</v>
      </c>
      <c r="H17" s="11">
        <f t="shared" si="3"/>
        <v>23.938679245283019</v>
      </c>
      <c r="I17" s="11">
        <f t="shared" si="17"/>
        <v>6.2200398449999996</v>
      </c>
      <c r="J17" s="43">
        <f t="shared" si="4"/>
        <v>18.353658536585364</v>
      </c>
      <c r="K17" s="43">
        <f t="shared" si="5"/>
        <v>24.714285714285715</v>
      </c>
      <c r="L17" s="43">
        <f t="shared" si="6"/>
        <v>11.111111111111112</v>
      </c>
      <c r="M17" s="11">
        <f t="shared" si="7"/>
        <v>18.059685120660731</v>
      </c>
      <c r="N17" s="51">
        <f t="shared" si="8"/>
        <v>16.072801403647915</v>
      </c>
      <c r="O17" s="38">
        <v>25</v>
      </c>
      <c r="P17" s="65">
        <v>80.400000000000006</v>
      </c>
      <c r="Q17" s="50">
        <v>2.452</v>
      </c>
      <c r="R17" s="50">
        <v>1.25</v>
      </c>
      <c r="S17" s="50"/>
      <c r="T17" s="11">
        <f t="shared" si="13"/>
        <v>65.26315789473685</v>
      </c>
      <c r="U17" s="11">
        <f t="shared" si="9"/>
        <v>18.892508143322466</v>
      </c>
      <c r="V17" s="43">
        <f t="shared" si="15"/>
        <v>53.7212734556188</v>
      </c>
      <c r="W17" s="43">
        <f t="shared" si="16"/>
        <v>80</v>
      </c>
      <c r="X17" s="43"/>
      <c r="Y17" s="27">
        <f t="shared" si="14"/>
        <v>66.860636727809407</v>
      </c>
      <c r="Z17" s="51">
        <f t="shared" si="0"/>
        <v>50.338767588622908</v>
      </c>
      <c r="AA17" s="32">
        <v>1.3682000000000001</v>
      </c>
      <c r="AB17" s="16">
        <v>1</v>
      </c>
      <c r="AC17" s="69">
        <v>6.13E-2</v>
      </c>
      <c r="AD17" s="11">
        <f t="shared" si="10"/>
        <v>0.36890340080294864</v>
      </c>
      <c r="AE17" s="11">
        <f t="shared" si="11"/>
        <v>100</v>
      </c>
      <c r="AF17" s="11">
        <f t="shared" si="18"/>
        <v>14.191547111283443</v>
      </c>
      <c r="AG17" s="52">
        <f t="shared" si="12"/>
        <v>38.18681683736213</v>
      </c>
      <c r="AH17" s="53">
        <f t="shared" si="2"/>
        <v>34.866128609877649</v>
      </c>
    </row>
    <row r="18" spans="1:34" x14ac:dyDescent="0.2">
      <c r="A18" s="5">
        <v>1996</v>
      </c>
      <c r="B18" s="5" t="s">
        <v>19</v>
      </c>
      <c r="C18" s="16">
        <v>2.16</v>
      </c>
      <c r="D18" s="6">
        <v>6.6853299140000004</v>
      </c>
      <c r="E18" s="50">
        <v>57.3</v>
      </c>
      <c r="F18" s="50">
        <v>32</v>
      </c>
      <c r="G18" s="50">
        <v>1.28</v>
      </c>
      <c r="H18" s="11">
        <f t="shared" si="3"/>
        <v>24.410377358490567</v>
      </c>
      <c r="I18" s="11">
        <f t="shared" si="17"/>
        <v>6.6853299140000004</v>
      </c>
      <c r="J18" s="43">
        <f t="shared" si="4"/>
        <v>20</v>
      </c>
      <c r="K18" s="43">
        <f t="shared" si="5"/>
        <v>22.785714285714285</v>
      </c>
      <c r="L18" s="43">
        <f t="shared" si="6"/>
        <v>11.198600174978129</v>
      </c>
      <c r="M18" s="11">
        <f t="shared" si="7"/>
        <v>17.994771486897474</v>
      </c>
      <c r="N18" s="51">
        <f t="shared" si="8"/>
        <v>16.363492919796013</v>
      </c>
      <c r="O18" s="38">
        <v>28</v>
      </c>
      <c r="P18" s="65">
        <v>80.400000000000006</v>
      </c>
      <c r="Q18" s="50">
        <v>2.452</v>
      </c>
      <c r="R18" s="50">
        <v>1.25</v>
      </c>
      <c r="S18" s="50">
        <v>4.55</v>
      </c>
      <c r="T18" s="11">
        <f t="shared" si="13"/>
        <v>58.947368421052623</v>
      </c>
      <c r="U18" s="11">
        <f t="shared" si="9"/>
        <v>18.892508143322466</v>
      </c>
      <c r="V18" s="43">
        <f t="shared" si="15"/>
        <v>53.7212734556188</v>
      </c>
      <c r="W18" s="43">
        <f t="shared" si="16"/>
        <v>80</v>
      </c>
      <c r="X18" s="43">
        <f t="shared" ref="X18:X37" si="19">(S18-$S$39)/(S$40-$S$39)*100</f>
        <v>37.798634812286686</v>
      </c>
      <c r="Y18" s="27">
        <f t="shared" si="14"/>
        <v>57.1733027559685</v>
      </c>
      <c r="Z18" s="51">
        <f t="shared" si="0"/>
        <v>45.004393106781201</v>
      </c>
      <c r="AA18" s="32">
        <v>1.4664999999999999</v>
      </c>
      <c r="AB18" s="16">
        <v>1</v>
      </c>
      <c r="AC18" s="69">
        <v>5.9319999999999998E-2</v>
      </c>
      <c r="AD18" s="11">
        <f t="shared" si="10"/>
        <v>0.39540771618003523</v>
      </c>
      <c r="AE18" s="11">
        <f t="shared" si="11"/>
        <v>100</v>
      </c>
      <c r="AF18" s="11">
        <f t="shared" si="18"/>
        <v>13.423807677394336</v>
      </c>
      <c r="AG18" s="52">
        <f t="shared" si="12"/>
        <v>37.939738464524787</v>
      </c>
      <c r="AH18" s="53">
        <f t="shared" si="2"/>
        <v>33.102541497033997</v>
      </c>
    </row>
    <row r="19" spans="1:34" x14ac:dyDescent="0.2">
      <c r="A19" s="5">
        <v>1997</v>
      </c>
      <c r="B19" s="5" t="s">
        <v>19</v>
      </c>
      <c r="C19" s="16">
        <v>2.04</v>
      </c>
      <c r="D19" s="6">
        <v>6.1065797809999998</v>
      </c>
      <c r="E19" s="50">
        <v>65.099999999999994</v>
      </c>
      <c r="F19" s="50">
        <v>30</v>
      </c>
      <c r="G19" s="50">
        <v>1.24</v>
      </c>
      <c r="H19" s="11">
        <f t="shared" si="3"/>
        <v>22.995283018867923</v>
      </c>
      <c r="I19" s="11">
        <f t="shared" si="17"/>
        <v>6.1065797809999998</v>
      </c>
      <c r="J19" s="43">
        <f t="shared" si="4"/>
        <v>24.756097560975608</v>
      </c>
      <c r="K19" s="43">
        <f t="shared" si="5"/>
        <v>21.357142857142854</v>
      </c>
      <c r="L19" s="43">
        <f t="shared" si="6"/>
        <v>10.848643919510062</v>
      </c>
      <c r="M19" s="11">
        <f t="shared" si="7"/>
        <v>18.98729477920951</v>
      </c>
      <c r="N19" s="51">
        <f t="shared" si="8"/>
        <v>16.029719193025812</v>
      </c>
      <c r="O19" s="38">
        <v>28</v>
      </c>
      <c r="P19" s="65">
        <v>79.400000000000006</v>
      </c>
      <c r="Q19" s="50">
        <v>2.31</v>
      </c>
      <c r="R19" s="50">
        <v>1.25</v>
      </c>
      <c r="S19" s="50">
        <v>4.1100000000000003</v>
      </c>
      <c r="T19" s="11">
        <f t="shared" si="13"/>
        <v>58.947368421052623</v>
      </c>
      <c r="U19" s="11">
        <f t="shared" si="9"/>
        <v>19.978284473398471</v>
      </c>
      <c r="V19" s="43">
        <f t="shared" si="15"/>
        <v>56.715159181952345</v>
      </c>
      <c r="W19" s="43">
        <f t="shared" si="16"/>
        <v>80</v>
      </c>
      <c r="X19" s="43">
        <f t="shared" si="19"/>
        <v>34.044368600682596</v>
      </c>
      <c r="Y19" s="27">
        <f t="shared" si="14"/>
        <v>56.919842594211644</v>
      </c>
      <c r="Z19" s="51">
        <f t="shared" si="0"/>
        <v>45.281831829554243</v>
      </c>
      <c r="AA19" s="32">
        <v>1.57</v>
      </c>
      <c r="AB19" s="16">
        <v>1</v>
      </c>
      <c r="AC19" s="69">
        <v>6.8330000000000002E-2</v>
      </c>
      <c r="AD19" s="11">
        <f t="shared" si="10"/>
        <v>0.42331409096669304</v>
      </c>
      <c r="AE19" s="11">
        <f t="shared" si="11"/>
        <v>100</v>
      </c>
      <c r="AF19" s="11">
        <f t="shared" si="18"/>
        <v>16.917409848778597</v>
      </c>
      <c r="AG19" s="52">
        <f t="shared" si="12"/>
        <v>39.11357464658176</v>
      </c>
      <c r="AH19" s="53">
        <f t="shared" si="2"/>
        <v>33.475041889720607</v>
      </c>
    </row>
    <row r="20" spans="1:34" x14ac:dyDescent="0.2">
      <c r="A20" s="5">
        <v>1998</v>
      </c>
      <c r="B20" s="5" t="s">
        <v>19</v>
      </c>
      <c r="C20" s="16">
        <v>1.91</v>
      </c>
      <c r="D20" s="7">
        <v>8.2444732980000008</v>
      </c>
      <c r="E20" s="50">
        <v>69.599999999999994</v>
      </c>
      <c r="F20" s="50">
        <v>29.6</v>
      </c>
      <c r="G20" s="50">
        <v>1.19</v>
      </c>
      <c r="H20" s="11">
        <f t="shared" si="3"/>
        <v>21.462264150943394</v>
      </c>
      <c r="I20" s="11">
        <f t="shared" si="17"/>
        <v>8.2444732980000008</v>
      </c>
      <c r="J20" s="43">
        <f t="shared" si="4"/>
        <v>27.499999999999996</v>
      </c>
      <c r="K20" s="43">
        <f t="shared" si="5"/>
        <v>21.071428571428573</v>
      </c>
      <c r="L20" s="43">
        <f t="shared" si="6"/>
        <v>10.411198600174979</v>
      </c>
      <c r="M20" s="11">
        <f t="shared" si="7"/>
        <v>19.66087572386785</v>
      </c>
      <c r="N20" s="51">
        <f t="shared" si="8"/>
        <v>16.455871057603748</v>
      </c>
      <c r="O20" s="38">
        <v>28</v>
      </c>
      <c r="P20" s="65">
        <v>78</v>
      </c>
      <c r="Q20" s="50">
        <v>2.31</v>
      </c>
      <c r="R20" s="50">
        <v>1.5629999999999999</v>
      </c>
      <c r="S20" s="50">
        <v>3.77</v>
      </c>
      <c r="T20" s="11">
        <f t="shared" si="13"/>
        <v>58.947368421052623</v>
      </c>
      <c r="U20" s="11">
        <f t="shared" si="9"/>
        <v>21.498371335504885</v>
      </c>
      <c r="V20" s="43">
        <f t="shared" si="15"/>
        <v>56.715159181952345</v>
      </c>
      <c r="W20" s="43">
        <f t="shared" si="16"/>
        <v>73.740000000000009</v>
      </c>
      <c r="X20" s="43">
        <f t="shared" si="19"/>
        <v>31.143344709897608</v>
      </c>
      <c r="Y20" s="27">
        <f t="shared" si="14"/>
        <v>53.866167963949984</v>
      </c>
      <c r="Z20" s="51">
        <f t="shared" si="0"/>
        <v>44.770635906835828</v>
      </c>
      <c r="AA20" s="32">
        <v>2.0823</v>
      </c>
      <c r="AB20" s="16">
        <v>1</v>
      </c>
      <c r="AC20" s="69">
        <v>7.6230000000000006E-2</v>
      </c>
      <c r="AD20" s="11">
        <f t="shared" si="10"/>
        <v>0.56144390549041079</v>
      </c>
      <c r="AE20" s="11">
        <f t="shared" si="11"/>
        <v>100</v>
      </c>
      <c r="AF20" s="11">
        <f t="shared" si="18"/>
        <v>19.980612640558356</v>
      </c>
      <c r="AG20" s="52">
        <f t="shared" si="12"/>
        <v>40.180685515349587</v>
      </c>
      <c r="AH20" s="53">
        <f t="shared" si="2"/>
        <v>33.802397493263051</v>
      </c>
    </row>
    <row r="21" spans="1:34" x14ac:dyDescent="0.2">
      <c r="A21" s="5">
        <v>1999</v>
      </c>
      <c r="B21" s="5" t="s">
        <v>19</v>
      </c>
      <c r="C21" s="16">
        <v>1.96</v>
      </c>
      <c r="D21" s="7">
        <v>9.0742236770000009</v>
      </c>
      <c r="E21" s="50">
        <v>73.5</v>
      </c>
      <c r="F21" s="50">
        <v>31.2</v>
      </c>
      <c r="G21" s="50">
        <v>1.1599999999999999</v>
      </c>
      <c r="H21" s="11">
        <f t="shared" si="3"/>
        <v>22.051886792452827</v>
      </c>
      <c r="I21" s="11">
        <f t="shared" si="17"/>
        <v>9.0742236770000009</v>
      </c>
      <c r="J21" s="43">
        <f t="shared" si="4"/>
        <v>29.878048780487802</v>
      </c>
      <c r="K21" s="43">
        <f t="shared" si="5"/>
        <v>22.214285714285712</v>
      </c>
      <c r="L21" s="43">
        <f t="shared" si="6"/>
        <v>10.148731408573926</v>
      </c>
      <c r="M21" s="11">
        <f t="shared" si="7"/>
        <v>20.747021967782477</v>
      </c>
      <c r="N21" s="51">
        <f t="shared" si="8"/>
        <v>17.291044145745101</v>
      </c>
      <c r="O21" s="38">
        <v>28</v>
      </c>
      <c r="P21" s="65">
        <v>76.3</v>
      </c>
      <c r="Q21" s="50">
        <v>2.31</v>
      </c>
      <c r="R21" s="50">
        <v>1.5629999999999999</v>
      </c>
      <c r="S21" s="50">
        <v>3.88</v>
      </c>
      <c r="T21" s="11">
        <f t="shared" si="13"/>
        <v>58.947368421052623</v>
      </c>
      <c r="U21" s="11">
        <f t="shared" si="9"/>
        <v>23.344191096634095</v>
      </c>
      <c r="V21" s="43">
        <f t="shared" si="15"/>
        <v>56.715159181952345</v>
      </c>
      <c r="W21" s="43">
        <f t="shared" si="16"/>
        <v>73.740000000000009</v>
      </c>
      <c r="X21" s="43">
        <f t="shared" si="19"/>
        <v>32.081911262798627</v>
      </c>
      <c r="Y21" s="27">
        <f t="shared" si="14"/>
        <v>54.179023481583663</v>
      </c>
      <c r="Z21" s="51">
        <f t="shared" si="0"/>
        <v>45.49019433309013</v>
      </c>
      <c r="AA21" s="32">
        <v>3.3328000000000002</v>
      </c>
      <c r="AB21" s="16">
        <v>1</v>
      </c>
      <c r="AC21" s="69">
        <v>9.4600000000000004E-2</v>
      </c>
      <c r="AD21" s="11">
        <f t="shared" si="10"/>
        <v>0.89861223081133412</v>
      </c>
      <c r="AE21" s="11">
        <f t="shared" si="11"/>
        <v>100</v>
      </c>
      <c r="AF21" s="11">
        <f t="shared" si="18"/>
        <v>27.103528499418378</v>
      </c>
      <c r="AG21" s="52">
        <f t="shared" si="12"/>
        <v>42.667380243409902</v>
      </c>
      <c r="AH21" s="53">
        <f t="shared" si="2"/>
        <v>35.149539574081707</v>
      </c>
    </row>
    <row r="22" spans="1:34" x14ac:dyDescent="0.2">
      <c r="A22" s="5">
        <v>2000</v>
      </c>
      <c r="B22" s="5" t="s">
        <v>19</v>
      </c>
      <c r="C22" s="16">
        <v>1.97</v>
      </c>
      <c r="D22" s="6">
        <v>9.4580934840000008</v>
      </c>
      <c r="E22" s="50">
        <v>74.099999999999994</v>
      </c>
      <c r="F22" s="50">
        <v>31.6</v>
      </c>
      <c r="G22" s="50">
        <v>1.1299999999999999</v>
      </c>
      <c r="H22" s="11">
        <f>(C22-$C$39)/(C$40-$C$39)*100</f>
        <v>22.169811320754715</v>
      </c>
      <c r="I22" s="11">
        <f>(D22-$D$39)/(D$40-$D$39)*100</f>
        <v>9.4580934840000008</v>
      </c>
      <c r="J22" s="43">
        <f>(E22-$E$39)/(E$40-$E$39)*100</f>
        <v>30.243902439024389</v>
      </c>
      <c r="K22" s="43">
        <f>(F22-$F$39)/(F$40-$F$39)*100</f>
        <v>22.5</v>
      </c>
      <c r="L22" s="43">
        <f>(G22-$G$39)/(G$40-$G$39)*100</f>
        <v>9.8862642169728776</v>
      </c>
      <c r="M22" s="11">
        <f t="shared" si="7"/>
        <v>20.876722218665755</v>
      </c>
      <c r="N22" s="51">
        <f t="shared" si="8"/>
        <v>17.501542341140155</v>
      </c>
      <c r="O22" s="38">
        <v>29</v>
      </c>
      <c r="P22" s="65">
        <v>75</v>
      </c>
      <c r="Q22" s="50">
        <v>2.31</v>
      </c>
      <c r="R22" s="50">
        <v>1.5629999999999999</v>
      </c>
      <c r="S22" s="50">
        <v>3.51</v>
      </c>
      <c r="T22" s="11">
        <f t="shared" si="13"/>
        <v>56.84210526315789</v>
      </c>
      <c r="U22" s="11">
        <f t="shared" si="9"/>
        <v>24.755700325732896</v>
      </c>
      <c r="V22" s="43">
        <f t="shared" si="15"/>
        <v>56.715159181952345</v>
      </c>
      <c r="W22" s="43">
        <f t="shared" si="16"/>
        <v>73.740000000000009</v>
      </c>
      <c r="X22" s="43">
        <f t="shared" si="19"/>
        <v>28.924914675767916</v>
      </c>
      <c r="Y22" s="27">
        <f t="shared" si="14"/>
        <v>53.126691285906759</v>
      </c>
      <c r="Z22" s="51">
        <f t="shared" si="0"/>
        <v>44.908165624932515</v>
      </c>
      <c r="AA22" s="32">
        <v>3.9830000000000001</v>
      </c>
      <c r="AB22" s="16">
        <v>1</v>
      </c>
      <c r="AC22" s="69">
        <v>9.9650000000000002E-2</v>
      </c>
      <c r="AD22" s="11">
        <f>(AA22-$AA$39)/(AA$40-$AA$39)*100</f>
        <v>1.0739235823696422</v>
      </c>
      <c r="AE22" s="11">
        <f>(AB22-$AB$39)/(AB$40-$AB$39)*100</f>
        <v>100</v>
      </c>
      <c r="AF22" s="11">
        <f t="shared" si="18"/>
        <v>29.061651803024429</v>
      </c>
      <c r="AG22" s="52">
        <f t="shared" si="12"/>
        <v>43.378525128464695</v>
      </c>
      <c r="AH22" s="53">
        <f t="shared" si="2"/>
        <v>35.262744364845787</v>
      </c>
    </row>
    <row r="23" spans="1:34" x14ac:dyDescent="0.2">
      <c r="A23" s="5">
        <v>2001</v>
      </c>
      <c r="B23" s="5" t="s">
        <v>19</v>
      </c>
      <c r="C23" s="16">
        <v>1.96</v>
      </c>
      <c r="D23" s="6">
        <v>10.23137665</v>
      </c>
      <c r="E23" s="50">
        <v>71.099999999999994</v>
      </c>
      <c r="F23" s="50">
        <v>32.1</v>
      </c>
      <c r="G23" s="50">
        <v>1.1100000000000001</v>
      </c>
      <c r="H23" s="11">
        <f t="shared" ref="H23:H37" si="20">(C23-$C$39)/(C$40-$C$39)*100</f>
        <v>22.051886792452827</v>
      </c>
      <c r="I23" s="11">
        <f t="shared" ref="I23:I37" si="21">(D23-$D$39)/(D$40-$D$39)*100</f>
        <v>10.23137665</v>
      </c>
      <c r="J23" s="43">
        <f t="shared" ref="J23:J37" si="22">(E23-$E$39)/(E$40-$E$39)*100</f>
        <v>28.414634146341459</v>
      </c>
      <c r="K23" s="43">
        <f t="shared" ref="K23:K37" si="23">(F23-$F$39)/(F$40-$F$39)*100</f>
        <v>22.857142857142858</v>
      </c>
      <c r="L23" s="43">
        <f t="shared" ref="L23:L37" si="24">(G23-$G$39)/(G$40-$G$39)*100</f>
        <v>9.7112860892388468</v>
      </c>
      <c r="M23" s="11">
        <f t="shared" si="7"/>
        <v>20.327687697574387</v>
      </c>
      <c r="N23" s="51">
        <f t="shared" si="8"/>
        <v>17.536983713342405</v>
      </c>
      <c r="O23" s="38">
        <v>29</v>
      </c>
      <c r="P23" s="65">
        <v>74.5</v>
      </c>
      <c r="Q23" s="50">
        <v>2.31</v>
      </c>
      <c r="R23" s="50">
        <v>1.5629999999999999</v>
      </c>
      <c r="S23" s="50">
        <v>3.36</v>
      </c>
      <c r="T23" s="11">
        <f>($O$40-O23)/(O$40-$O$39)*100</f>
        <v>56.84210526315789</v>
      </c>
      <c r="U23" s="11">
        <f t="shared" si="9"/>
        <v>25.2985884907709</v>
      </c>
      <c r="V23" s="43">
        <f t="shared" si="15"/>
        <v>56.715159181952345</v>
      </c>
      <c r="W23" s="43">
        <f t="shared" si="16"/>
        <v>73.740000000000009</v>
      </c>
      <c r="X23" s="43">
        <f t="shared" si="19"/>
        <v>27.645051194539246</v>
      </c>
      <c r="Y23" s="27">
        <f t="shared" si="14"/>
        <v>52.700070125497199</v>
      </c>
      <c r="Z23" s="51">
        <f t="shared" si="0"/>
        <v>44.946921293141997</v>
      </c>
      <c r="AA23" s="32">
        <v>3.4304999999999999</v>
      </c>
      <c r="AB23" s="16">
        <v>1</v>
      </c>
      <c r="AC23" s="69">
        <v>8.8580000000000006E-2</v>
      </c>
      <c r="AD23" s="11">
        <f t="shared" ref="AD23:AD37" si="25">(AA23-$AA$39)/(AA$40-$AA$39)*100</f>
        <v>0.92495477010270089</v>
      </c>
      <c r="AE23" s="11">
        <f t="shared" ref="AE23:AE37" si="26">(AB23-$AB$39)/(AB$40-$AB$39)*100</f>
        <v>100</v>
      </c>
      <c r="AF23" s="11">
        <f t="shared" si="18"/>
        <v>24.769290422644435</v>
      </c>
      <c r="AG23" s="52">
        <f t="shared" si="12"/>
        <v>41.898081730915713</v>
      </c>
      <c r="AH23" s="53">
        <f t="shared" si="2"/>
        <v>34.793995579133373</v>
      </c>
    </row>
    <row r="24" spans="1:34" x14ac:dyDescent="0.2">
      <c r="A24" s="5">
        <v>2002</v>
      </c>
      <c r="B24" s="5" t="s">
        <v>19</v>
      </c>
      <c r="C24" s="16">
        <v>2.02</v>
      </c>
      <c r="D24" s="7">
        <v>8.5404965080000004</v>
      </c>
      <c r="E24" s="50">
        <v>74.2</v>
      </c>
      <c r="F24" s="50">
        <v>34.6</v>
      </c>
      <c r="G24" s="50">
        <v>1.1299999999999999</v>
      </c>
      <c r="H24" s="11">
        <f t="shared" si="20"/>
        <v>22.759433962264151</v>
      </c>
      <c r="I24" s="11">
        <f t="shared" si="21"/>
        <v>8.5404965080000004</v>
      </c>
      <c r="J24" s="43">
        <f t="shared" si="22"/>
        <v>30.304878048780488</v>
      </c>
      <c r="K24" s="43">
        <f t="shared" si="23"/>
        <v>24.642857142857146</v>
      </c>
      <c r="L24" s="43">
        <f t="shared" si="24"/>
        <v>9.8862642169728776</v>
      </c>
      <c r="M24" s="11">
        <f t="shared" si="7"/>
        <v>21.611333136203502</v>
      </c>
      <c r="N24" s="51">
        <f t="shared" si="8"/>
        <v>17.637087868822551</v>
      </c>
      <c r="O24" s="38">
        <v>29</v>
      </c>
      <c r="P24" s="65">
        <v>73.5</v>
      </c>
      <c r="Q24" s="50">
        <v>2.1669999999999998</v>
      </c>
      <c r="R24" s="50">
        <v>1.5629999999999999</v>
      </c>
      <c r="S24" s="50">
        <v>3.5</v>
      </c>
      <c r="T24" s="11">
        <f t="shared" si="13"/>
        <v>56.84210526315789</v>
      </c>
      <c r="U24" s="11">
        <f>($P$40-P24)/(P$40-$P$39)*100</f>
        <v>26.384364820846905</v>
      </c>
      <c r="V24" s="43">
        <f t="shared" si="15"/>
        <v>59.730128610584018</v>
      </c>
      <c r="W24" s="43">
        <f t="shared" si="16"/>
        <v>73.740000000000009</v>
      </c>
      <c r="X24" s="43">
        <f t="shared" si="19"/>
        <v>28.839590443686003</v>
      </c>
      <c r="Y24" s="27">
        <f t="shared" si="14"/>
        <v>54.10323968475668</v>
      </c>
      <c r="Z24" s="51">
        <f t="shared" si="0"/>
        <v>45.776569922920494</v>
      </c>
      <c r="AA24" s="32">
        <v>3.4283000000000001</v>
      </c>
      <c r="AB24" s="16">
        <v>1</v>
      </c>
      <c r="AC24" s="69">
        <v>8.659E-2</v>
      </c>
      <c r="AD24" s="11">
        <f t="shared" si="25"/>
        <v>0.92436159112172855</v>
      </c>
      <c r="AE24" s="11">
        <f t="shared" si="26"/>
        <v>100</v>
      </c>
      <c r="AF24" s="11">
        <f t="shared" si="18"/>
        <v>23.997673516867003</v>
      </c>
      <c r="AG24" s="52">
        <f t="shared" si="12"/>
        <v>41.640678369329578</v>
      </c>
      <c r="AH24" s="53">
        <f t="shared" si="2"/>
        <v>35.018112053690878</v>
      </c>
    </row>
    <row r="25" spans="1:34" x14ac:dyDescent="0.2">
      <c r="A25" s="5">
        <v>2003</v>
      </c>
      <c r="B25" s="5" t="s">
        <v>19</v>
      </c>
      <c r="C25" s="16">
        <v>1.92</v>
      </c>
      <c r="D25" s="7">
        <v>8.7816400530000003</v>
      </c>
      <c r="E25" s="50">
        <v>78.099999999999994</v>
      </c>
      <c r="F25" s="50">
        <v>38.1</v>
      </c>
      <c r="G25" s="50">
        <v>1.1399999999999999</v>
      </c>
      <c r="H25" s="11">
        <f t="shared" si="20"/>
        <v>21.580188679245278</v>
      </c>
      <c r="I25" s="11">
        <f t="shared" si="21"/>
        <v>8.7816400530000003</v>
      </c>
      <c r="J25" s="43">
        <f t="shared" si="22"/>
        <v>32.68292682926829</v>
      </c>
      <c r="K25" s="43">
        <f t="shared" si="23"/>
        <v>27.142857142857142</v>
      </c>
      <c r="L25" s="43">
        <f t="shared" si="24"/>
        <v>9.9737532808398957</v>
      </c>
      <c r="M25" s="11">
        <f t="shared" si="7"/>
        <v>23.266512417655111</v>
      </c>
      <c r="N25" s="51">
        <f t="shared" si="8"/>
        <v>17.876113716633466</v>
      </c>
      <c r="O25" s="38">
        <v>29</v>
      </c>
      <c r="P25" s="65">
        <v>72.900000000000006</v>
      </c>
      <c r="Q25" s="50">
        <v>2.1669999999999998</v>
      </c>
      <c r="R25" s="50">
        <v>1.5629999999999999</v>
      </c>
      <c r="S25" s="50">
        <v>3.34</v>
      </c>
      <c r="T25" s="11">
        <f t="shared" si="13"/>
        <v>56.84210526315789</v>
      </c>
      <c r="U25" s="11">
        <f t="shared" ref="U25:U37" si="27">($P$40-P25)/(P$40-$P$39)*100</f>
        <v>27.035830618892497</v>
      </c>
      <c r="V25" s="43">
        <f t="shared" ref="V25:V37" si="28">($Q$40-Q25)/(Q$40-$Q$39)*100</f>
        <v>59.730128610584018</v>
      </c>
      <c r="W25" s="43">
        <f t="shared" ref="W25:W37" si="29">($R$40-R25)/(R$40-$R$39)*100</f>
        <v>73.740000000000009</v>
      </c>
      <c r="X25" s="43">
        <f t="shared" si="19"/>
        <v>27.474402730375424</v>
      </c>
      <c r="Y25" s="27">
        <f t="shared" si="14"/>
        <v>53.648177113653155</v>
      </c>
      <c r="Z25" s="51">
        <f t="shared" si="0"/>
        <v>45.842037665234521</v>
      </c>
      <c r="AA25" s="32">
        <v>3.8288000000000002</v>
      </c>
      <c r="AB25" s="16">
        <v>1</v>
      </c>
      <c r="AC25" s="69">
        <v>8.7580000000000005E-2</v>
      </c>
      <c r="AD25" s="11">
        <f t="shared" si="25"/>
        <v>1.0323471283396652</v>
      </c>
      <c r="AE25" s="11">
        <f t="shared" si="26"/>
        <v>100</v>
      </c>
      <c r="AF25" s="11">
        <f t="shared" si="18"/>
        <v>24.381543233811556</v>
      </c>
      <c r="AG25" s="52">
        <f t="shared" si="12"/>
        <v>41.804630120717071</v>
      </c>
      <c r="AH25" s="53">
        <f t="shared" si="2"/>
        <v>35.174260500861685</v>
      </c>
    </row>
    <row r="26" spans="1:34" x14ac:dyDescent="0.2">
      <c r="A26" s="5">
        <v>2004</v>
      </c>
      <c r="B26" s="5" t="s">
        <v>19</v>
      </c>
      <c r="C26" s="16">
        <v>1.92</v>
      </c>
      <c r="D26" s="6">
        <v>8.4463035269999995</v>
      </c>
      <c r="E26" s="50">
        <v>84.2</v>
      </c>
      <c r="F26" s="50">
        <v>41.5</v>
      </c>
      <c r="G26" s="50">
        <v>1.1299999999999999</v>
      </c>
      <c r="H26" s="11">
        <f t="shared" si="20"/>
        <v>21.580188679245278</v>
      </c>
      <c r="I26" s="11">
        <f t="shared" si="21"/>
        <v>8.4463035269999995</v>
      </c>
      <c r="J26" s="43">
        <f t="shared" si="22"/>
        <v>36.40243902439024</v>
      </c>
      <c r="K26" s="43">
        <f t="shared" si="23"/>
        <v>29.571428571428569</v>
      </c>
      <c r="L26" s="43">
        <f t="shared" si="24"/>
        <v>9.8862642169728776</v>
      </c>
      <c r="M26" s="11">
        <f t="shared" si="7"/>
        <v>25.286710604263892</v>
      </c>
      <c r="N26" s="51">
        <f t="shared" si="8"/>
        <v>18.437734270169724</v>
      </c>
      <c r="O26" s="38">
        <v>29</v>
      </c>
      <c r="P26" s="65">
        <v>71.5</v>
      </c>
      <c r="Q26" s="50">
        <v>2.1669999999999998</v>
      </c>
      <c r="R26" s="50">
        <v>1.5629999999999999</v>
      </c>
      <c r="S26" s="50">
        <v>3.35</v>
      </c>
      <c r="T26" s="11">
        <f t="shared" si="13"/>
        <v>56.84210526315789</v>
      </c>
      <c r="U26" s="11">
        <f t="shared" si="27"/>
        <v>28.555917480998911</v>
      </c>
      <c r="V26" s="43">
        <f t="shared" si="28"/>
        <v>59.730128610584018</v>
      </c>
      <c r="W26" s="43">
        <f t="shared" si="29"/>
        <v>73.740000000000009</v>
      </c>
      <c r="X26" s="43">
        <f t="shared" si="19"/>
        <v>27.559726962457336</v>
      </c>
      <c r="Y26" s="27">
        <f t="shared" si="14"/>
        <v>53.676618524347127</v>
      </c>
      <c r="Z26" s="51">
        <f t="shared" si="0"/>
        <v>46.358213756167977</v>
      </c>
      <c r="AA26" s="32">
        <v>4.0731999999999999</v>
      </c>
      <c r="AB26" s="16">
        <v>1</v>
      </c>
      <c r="AC26" s="69">
        <v>9.6530000000000005E-2</v>
      </c>
      <c r="AD26" s="11">
        <f t="shared" si="25"/>
        <v>1.098243920589512</v>
      </c>
      <c r="AE26" s="11">
        <f t="shared" si="26"/>
        <v>100</v>
      </c>
      <c r="AF26" s="11">
        <f t="shared" si="18"/>
        <v>27.851880573865838</v>
      </c>
      <c r="AG26" s="52">
        <f t="shared" si="12"/>
        <v>42.983374831485115</v>
      </c>
      <c r="AH26" s="53">
        <f t="shared" si="2"/>
        <v>35.926440952607607</v>
      </c>
    </row>
    <row r="27" spans="1:34" x14ac:dyDescent="0.2">
      <c r="A27" s="5">
        <v>2005</v>
      </c>
      <c r="B27" s="5" t="s">
        <v>19</v>
      </c>
      <c r="C27" s="16">
        <v>1.96</v>
      </c>
      <c r="D27" s="6">
        <v>8.4600369139999998</v>
      </c>
      <c r="E27" s="50">
        <v>90.1</v>
      </c>
      <c r="F27" s="50">
        <v>46.4</v>
      </c>
      <c r="G27" s="50">
        <v>1.05</v>
      </c>
      <c r="H27" s="11">
        <f t="shared" si="20"/>
        <v>22.051886792452827</v>
      </c>
      <c r="I27" s="11">
        <f t="shared" si="21"/>
        <v>8.4600369139999998</v>
      </c>
      <c r="J27" s="43">
        <f t="shared" si="22"/>
        <v>40</v>
      </c>
      <c r="K27" s="43">
        <f t="shared" si="23"/>
        <v>33.071428571428569</v>
      </c>
      <c r="L27" s="43">
        <f t="shared" si="24"/>
        <v>9.1863517060367474</v>
      </c>
      <c r="M27" s="11">
        <f t="shared" si="7"/>
        <v>27.41926009248844</v>
      </c>
      <c r="N27" s="51">
        <f t="shared" si="8"/>
        <v>19.310394599647086</v>
      </c>
      <c r="O27" s="38">
        <v>26</v>
      </c>
      <c r="P27" s="65">
        <v>70.599999999999994</v>
      </c>
      <c r="Q27" s="50">
        <v>2.1669999999999998</v>
      </c>
      <c r="R27" s="50">
        <v>1.5629999999999999</v>
      </c>
      <c r="S27" s="50">
        <v>3.14</v>
      </c>
      <c r="T27" s="11">
        <f t="shared" si="13"/>
        <v>63.157894736842103</v>
      </c>
      <c r="U27" s="11">
        <f t="shared" si="27"/>
        <v>29.533116178067324</v>
      </c>
      <c r="V27" s="43">
        <f t="shared" si="28"/>
        <v>59.730128610584018</v>
      </c>
      <c r="W27" s="43">
        <f t="shared" si="29"/>
        <v>73.740000000000009</v>
      </c>
      <c r="X27" s="43">
        <f t="shared" si="19"/>
        <v>25.767918088737201</v>
      </c>
      <c r="Y27" s="27">
        <f t="shared" si="14"/>
        <v>53.079348899773741</v>
      </c>
      <c r="Z27" s="51">
        <f>AVERAGE(T27,U27,Y27)</f>
        <v>48.590119938227723</v>
      </c>
      <c r="AA27" s="32">
        <v>3.9163999999999999</v>
      </c>
      <c r="AB27" s="16">
        <v>1</v>
      </c>
      <c r="AC27" s="69">
        <v>7.5999999999999998E-2</v>
      </c>
      <c r="AD27" s="11">
        <f t="shared" si="25"/>
        <v>1.0559664368547494</v>
      </c>
      <c r="AE27" s="11">
        <f t="shared" si="26"/>
        <v>100</v>
      </c>
      <c r="AF27" s="11">
        <f t="shared" si="18"/>
        <v>19.89143078712679</v>
      </c>
      <c r="AG27" s="52">
        <f t="shared" si="12"/>
        <v>40.315799074660511</v>
      </c>
      <c r="AH27" s="53">
        <f t="shared" si="2"/>
        <v>36.07210453751177</v>
      </c>
    </row>
    <row r="28" spans="1:34" x14ac:dyDescent="0.2">
      <c r="A28" s="5">
        <v>2006</v>
      </c>
      <c r="B28" s="5" t="s">
        <v>19</v>
      </c>
      <c r="C28" s="16">
        <v>2.0099999999999998</v>
      </c>
      <c r="D28" s="7">
        <v>8.560136795</v>
      </c>
      <c r="E28" s="50">
        <v>94.6</v>
      </c>
      <c r="F28" s="50">
        <v>49.8</v>
      </c>
      <c r="G28" s="50">
        <v>1.05</v>
      </c>
      <c r="H28" s="11">
        <f t="shared" si="20"/>
        <v>22.641509433962259</v>
      </c>
      <c r="I28" s="11">
        <f t="shared" si="21"/>
        <v>8.560136795</v>
      </c>
      <c r="J28" s="43">
        <f t="shared" si="22"/>
        <v>42.743902439024389</v>
      </c>
      <c r="K28" s="43">
        <f t="shared" si="23"/>
        <v>35.5</v>
      </c>
      <c r="L28" s="43">
        <f t="shared" si="24"/>
        <v>9.1863517060367474</v>
      </c>
      <c r="M28" s="11">
        <f t="shared" si="7"/>
        <v>29.143418048353713</v>
      </c>
      <c r="N28" s="51">
        <f>AVERAGE(H28,I28,M28)</f>
        <v>20.115021425771989</v>
      </c>
      <c r="O28" s="38">
        <v>26</v>
      </c>
      <c r="P28" s="65">
        <v>70.400000000000006</v>
      </c>
      <c r="Q28" s="50">
        <v>2.1669999999999998</v>
      </c>
      <c r="R28" s="50">
        <v>1.5629999999999999</v>
      </c>
      <c r="S28" s="50">
        <v>3.21</v>
      </c>
      <c r="T28" s="11">
        <f t="shared" si="13"/>
        <v>63.157894736842103</v>
      </c>
      <c r="U28" s="11">
        <f t="shared" si="27"/>
        <v>29.750271444082511</v>
      </c>
      <c r="V28" s="43">
        <f t="shared" si="28"/>
        <v>59.730128610584018</v>
      </c>
      <c r="W28" s="43">
        <f t="shared" si="29"/>
        <v>73.740000000000009</v>
      </c>
      <c r="X28" s="43">
        <f t="shared" si="19"/>
        <v>26.365187713310579</v>
      </c>
      <c r="Y28" s="27">
        <f t="shared" si="14"/>
        <v>53.278438774631532</v>
      </c>
      <c r="Z28" s="51">
        <f t="shared" si="0"/>
        <v>48.728868318518714</v>
      </c>
      <c r="AA28" s="32">
        <v>4.5822000000000003</v>
      </c>
      <c r="AB28" s="16">
        <v>1</v>
      </c>
      <c r="AC28" s="69">
        <v>8.3890000000000006E-2</v>
      </c>
      <c r="AD28" s="11">
        <f t="shared" si="25"/>
        <v>1.2354839666417712</v>
      </c>
      <c r="AE28" s="11">
        <f t="shared" si="26"/>
        <v>100</v>
      </c>
      <c r="AF28" s="11">
        <f t="shared" si="18"/>
        <v>22.950756107018226</v>
      </c>
      <c r="AG28" s="52">
        <f t="shared" si="12"/>
        <v>41.39541335788666</v>
      </c>
      <c r="AH28" s="53">
        <f t="shared" si="2"/>
        <v>36.746434367392453</v>
      </c>
    </row>
    <row r="29" spans="1:34" x14ac:dyDescent="0.2">
      <c r="A29" s="5">
        <v>2007</v>
      </c>
      <c r="B29" s="5" t="s">
        <v>19</v>
      </c>
      <c r="C29" s="16">
        <v>1.98</v>
      </c>
      <c r="D29" s="7">
        <v>8.6922432579999995</v>
      </c>
      <c r="E29" s="50">
        <v>98</v>
      </c>
      <c r="F29" s="50">
        <v>51.1</v>
      </c>
      <c r="G29" s="50">
        <v>1.02</v>
      </c>
      <c r="H29" s="11">
        <f t="shared" si="20"/>
        <v>22.287735849056599</v>
      </c>
      <c r="I29" s="11">
        <f t="shared" si="21"/>
        <v>8.6922432579999995</v>
      </c>
      <c r="J29" s="43">
        <f t="shared" si="22"/>
        <v>44.81707317073171</v>
      </c>
      <c r="K29" s="43">
        <f t="shared" si="23"/>
        <v>36.428571428571423</v>
      </c>
      <c r="L29" s="43">
        <f t="shared" si="24"/>
        <v>8.9238845144356951</v>
      </c>
      <c r="M29" s="11">
        <f>AVERAGE(J29:L29)</f>
        <v>30.056509704579611</v>
      </c>
      <c r="N29" s="51">
        <f t="shared" si="8"/>
        <v>20.345496270545404</v>
      </c>
      <c r="O29" s="38">
        <v>26</v>
      </c>
      <c r="P29" s="65">
        <v>70.5</v>
      </c>
      <c r="Q29" s="50">
        <v>2.1669999999999998</v>
      </c>
      <c r="R29" s="50">
        <v>1.5629999999999999</v>
      </c>
      <c r="S29" s="50">
        <v>2.92</v>
      </c>
      <c r="T29" s="11">
        <f t="shared" si="13"/>
        <v>63.157894736842103</v>
      </c>
      <c r="U29" s="11">
        <f t="shared" si="27"/>
        <v>29.641693811074916</v>
      </c>
      <c r="V29" s="43">
        <f t="shared" si="28"/>
        <v>59.730128610584018</v>
      </c>
      <c r="W29" s="43">
        <f t="shared" si="29"/>
        <v>73.740000000000009</v>
      </c>
      <c r="X29" s="43">
        <f t="shared" si="19"/>
        <v>23.890784982935152</v>
      </c>
      <c r="Y29" s="27">
        <f t="shared" si="14"/>
        <v>52.453637864506391</v>
      </c>
      <c r="Z29" s="51">
        <f t="shared" si="0"/>
        <v>48.41774213747447</v>
      </c>
      <c r="AA29" s="32">
        <v>4.9710999999999999</v>
      </c>
      <c r="AB29" s="16">
        <v>1</v>
      </c>
      <c r="AC29" s="69">
        <v>8.2580000000000001E-2</v>
      </c>
      <c r="AD29" s="11">
        <f t="shared" si="25"/>
        <v>1.3403418328691259</v>
      </c>
      <c r="AE29" s="11">
        <f t="shared" si="26"/>
        <v>100</v>
      </c>
      <c r="AF29" s="11">
        <f>(AC29-$AC$39)/(AC$40-$AC$39)*100</f>
        <v>22.442807289647149</v>
      </c>
      <c r="AG29" s="52">
        <f t="shared" si="12"/>
        <v>41.261049707505428</v>
      </c>
      <c r="AH29" s="53">
        <f t="shared" si="2"/>
        <v>36.674762705175105</v>
      </c>
    </row>
    <row r="30" spans="1:34" x14ac:dyDescent="0.2">
      <c r="A30" s="5">
        <v>2008</v>
      </c>
      <c r="B30" s="5" t="s">
        <v>19</v>
      </c>
      <c r="C30" s="16">
        <v>2.04</v>
      </c>
      <c r="D30" s="6">
        <v>8.7045866650000008</v>
      </c>
      <c r="E30" s="50">
        <v>95.4</v>
      </c>
      <c r="F30" s="50">
        <v>52.8</v>
      </c>
      <c r="G30" s="50">
        <v>1.03</v>
      </c>
      <c r="H30" s="11">
        <f t="shared" si="20"/>
        <v>22.995283018867923</v>
      </c>
      <c r="I30" s="11">
        <f t="shared" si="21"/>
        <v>8.7045866650000008</v>
      </c>
      <c r="J30" s="43">
        <f t="shared" si="22"/>
        <v>43.231707317073173</v>
      </c>
      <c r="K30" s="43">
        <f t="shared" si="23"/>
        <v>37.642857142857139</v>
      </c>
      <c r="L30" s="43">
        <f t="shared" si="24"/>
        <v>9.0113735783027131</v>
      </c>
      <c r="M30" s="11">
        <f t="shared" si="7"/>
        <v>29.961979346077673</v>
      </c>
      <c r="N30" s="51">
        <f t="shared" si="8"/>
        <v>20.553949676648532</v>
      </c>
      <c r="O30" s="38">
        <v>26</v>
      </c>
      <c r="P30" s="65">
        <v>69.8</v>
      </c>
      <c r="Q30" s="50">
        <v>2.1669999999999998</v>
      </c>
      <c r="R30" s="50">
        <v>1.5629999999999999</v>
      </c>
      <c r="S30" s="50">
        <v>3</v>
      </c>
      <c r="T30" s="11">
        <f t="shared" si="13"/>
        <v>63.157894736842103</v>
      </c>
      <c r="U30" s="11">
        <f t="shared" si="27"/>
        <v>30.401737242128124</v>
      </c>
      <c r="V30" s="43">
        <f t="shared" si="28"/>
        <v>59.730128610584018</v>
      </c>
      <c r="W30" s="43">
        <f t="shared" si="29"/>
        <v>73.740000000000009</v>
      </c>
      <c r="X30" s="43">
        <f t="shared" si="19"/>
        <v>24.57337883959044</v>
      </c>
      <c r="Y30" s="27">
        <f t="shared" si="14"/>
        <v>52.68116915005816</v>
      </c>
      <c r="Z30" s="51">
        <f t="shared" si="0"/>
        <v>48.746933709676135</v>
      </c>
      <c r="AA30" s="32">
        <v>4.4208999999999996</v>
      </c>
      <c r="AB30" s="16">
        <v>1</v>
      </c>
      <c r="AC30" s="69">
        <v>8.498E-2</v>
      </c>
      <c r="AD30" s="11">
        <f t="shared" si="25"/>
        <v>1.1919931622641102</v>
      </c>
      <c r="AE30" s="11">
        <f t="shared" si="26"/>
        <v>100</v>
      </c>
      <c r="AF30" s="11">
        <f t="shared" si="18"/>
        <v>23.373400542846063</v>
      </c>
      <c r="AG30" s="52">
        <f>AVERAGE(AD30:AF30)</f>
        <v>41.521797901703394</v>
      </c>
      <c r="AH30" s="53">
        <f t="shared" si="2"/>
        <v>36.940893762676019</v>
      </c>
    </row>
    <row r="31" spans="1:34" x14ac:dyDescent="0.2">
      <c r="A31" s="5">
        <v>2009</v>
      </c>
      <c r="B31" s="5" t="s">
        <v>19</v>
      </c>
      <c r="C31" s="16">
        <v>2.2400000000000002</v>
      </c>
      <c r="D31" s="6">
        <v>10.54276975</v>
      </c>
      <c r="E31" s="50">
        <v>93.4</v>
      </c>
      <c r="F31" s="50">
        <v>59.3</v>
      </c>
      <c r="G31" s="50">
        <v>1.17</v>
      </c>
      <c r="H31" s="11">
        <f t="shared" si="20"/>
        <v>25.353773584905664</v>
      </c>
      <c r="I31" s="11">
        <f t="shared" si="21"/>
        <v>10.54276975</v>
      </c>
      <c r="J31" s="43">
        <f t="shared" si="22"/>
        <v>42.012195121951223</v>
      </c>
      <c r="K31" s="43">
        <f t="shared" si="23"/>
        <v>42.285714285714285</v>
      </c>
      <c r="L31" s="43">
        <f t="shared" si="24"/>
        <v>10.236220472440944</v>
      </c>
      <c r="M31" s="11">
        <f t="shared" si="7"/>
        <v>31.511376626702155</v>
      </c>
      <c r="N31" s="51">
        <f t="shared" si="8"/>
        <v>22.469306653869271</v>
      </c>
      <c r="O31" s="38">
        <v>26</v>
      </c>
      <c r="P31" s="65">
        <v>69.2</v>
      </c>
      <c r="Q31" s="50">
        <v>2.1669999999999998</v>
      </c>
      <c r="R31" s="50">
        <v>1.5629999999999999</v>
      </c>
      <c r="S31" s="50">
        <v>3.27</v>
      </c>
      <c r="T31" s="11">
        <f t="shared" si="13"/>
        <v>63.157894736842103</v>
      </c>
      <c r="U31" s="11">
        <f t="shared" si="27"/>
        <v>31.05320304017372</v>
      </c>
      <c r="V31" s="43">
        <f t="shared" si="28"/>
        <v>59.730128610584018</v>
      </c>
      <c r="W31" s="43">
        <f t="shared" si="29"/>
        <v>73.740000000000009</v>
      </c>
      <c r="X31" s="43">
        <f t="shared" si="19"/>
        <v>26.877133105802049</v>
      </c>
      <c r="Y31" s="27">
        <f t="shared" si="14"/>
        <v>53.449087238795357</v>
      </c>
      <c r="Z31" s="51">
        <f t="shared" si="0"/>
        <v>49.22006167193706</v>
      </c>
      <c r="AA31" s="32">
        <v>5.5928000000000004</v>
      </c>
      <c r="AB31" s="16">
        <v>1</v>
      </c>
      <c r="AC31" s="69">
        <v>7.4569999999999997E-2</v>
      </c>
      <c r="AD31" s="11">
        <f t="shared" si="25"/>
        <v>1.5079688203557458</v>
      </c>
      <c r="AE31" s="11">
        <f t="shared" si="26"/>
        <v>100</v>
      </c>
      <c r="AF31" s="11">
        <f t="shared" si="18"/>
        <v>19.336952307095771</v>
      </c>
      <c r="AG31" s="52">
        <f t="shared" si="12"/>
        <v>40.281640375817169</v>
      </c>
      <c r="AH31" s="53">
        <f>AVERAGE(N31,Z31,AG31)</f>
        <v>37.323669567207837</v>
      </c>
    </row>
    <row r="32" spans="1:34" x14ac:dyDescent="0.2">
      <c r="A32" s="5">
        <v>2010</v>
      </c>
      <c r="B32" s="5" t="s">
        <v>19</v>
      </c>
      <c r="C32" s="16">
        <v>2.2799999999999998</v>
      </c>
      <c r="D32" s="6">
        <v>11.97811317</v>
      </c>
      <c r="E32" s="50">
        <v>100</v>
      </c>
      <c r="F32" s="50">
        <v>61.1</v>
      </c>
      <c r="G32" s="50">
        <v>1.1499999999999999</v>
      </c>
      <c r="H32" s="11">
        <f t="shared" si="20"/>
        <v>25.825471698113205</v>
      </c>
      <c r="I32" s="11">
        <f t="shared" si="21"/>
        <v>11.97811317</v>
      </c>
      <c r="J32" s="43">
        <f t="shared" si="22"/>
        <v>46.036585365853661</v>
      </c>
      <c r="K32" s="43">
        <f t="shared" si="23"/>
        <v>43.571428571428569</v>
      </c>
      <c r="L32" s="43">
        <f t="shared" si="24"/>
        <v>10.061242344706912</v>
      </c>
      <c r="M32" s="11">
        <f t="shared" si="7"/>
        <v>33.223085427329714</v>
      </c>
      <c r="N32" s="51">
        <f t="shared" si="8"/>
        <v>23.675556765147643</v>
      </c>
      <c r="O32" s="38">
        <v>26</v>
      </c>
      <c r="P32" s="65">
        <v>68.599999999999994</v>
      </c>
      <c r="Q32" s="50">
        <v>2.1669999999999998</v>
      </c>
      <c r="R32" s="50">
        <v>1.5629999999999999</v>
      </c>
      <c r="S32" s="50">
        <v>3.36</v>
      </c>
      <c r="T32" s="11">
        <f t="shared" si="13"/>
        <v>63.157894736842103</v>
      </c>
      <c r="U32" s="11">
        <f t="shared" si="27"/>
        <v>31.70466883821933</v>
      </c>
      <c r="V32" s="43">
        <f t="shared" si="28"/>
        <v>59.730128610584018</v>
      </c>
      <c r="W32" s="43">
        <f t="shared" si="29"/>
        <v>73.740000000000009</v>
      </c>
      <c r="X32" s="43">
        <f t="shared" si="19"/>
        <v>27.645051194539246</v>
      </c>
      <c r="Y32" s="27">
        <f t="shared" si="14"/>
        <v>53.705059935041085</v>
      </c>
      <c r="Z32" s="51">
        <f t="shared" si="0"/>
        <v>49.522541170034174</v>
      </c>
      <c r="AA32" s="32">
        <v>6.3353999999999999</v>
      </c>
      <c r="AB32" s="16">
        <v>1</v>
      </c>
      <c r="AC32" s="16"/>
      <c r="AD32" s="11">
        <f t="shared" si="25"/>
        <v>1.7081936891148963</v>
      </c>
      <c r="AE32" s="11">
        <f t="shared" si="26"/>
        <v>100</v>
      </c>
      <c r="AF32" s="11"/>
      <c r="AG32" s="52">
        <f t="shared" si="12"/>
        <v>50.854096844557446</v>
      </c>
      <c r="AH32" s="53">
        <f t="shared" si="2"/>
        <v>41.350731593246422</v>
      </c>
    </row>
    <row r="33" spans="1:34" x14ac:dyDescent="0.2">
      <c r="A33" s="5">
        <v>2011</v>
      </c>
      <c r="B33" s="5" t="s">
        <v>19</v>
      </c>
      <c r="C33" s="16">
        <v>2.2599999999999998</v>
      </c>
      <c r="D33" s="6">
        <v>14.55504672</v>
      </c>
      <c r="E33" s="50">
        <v>99.5</v>
      </c>
      <c r="F33" s="50">
        <v>61.3</v>
      </c>
      <c r="G33" s="50">
        <v>1.1499999999999999</v>
      </c>
      <c r="H33" s="11">
        <f t="shared" si="20"/>
        <v>25.589622641509429</v>
      </c>
      <c r="I33" s="11">
        <f t="shared" si="21"/>
        <v>14.55504672</v>
      </c>
      <c r="J33" s="43">
        <f t="shared" si="22"/>
        <v>45.731707317073173</v>
      </c>
      <c r="K33" s="43">
        <f t="shared" si="23"/>
        <v>43.714285714285708</v>
      </c>
      <c r="L33" s="43">
        <f t="shared" si="24"/>
        <v>10.061242344706912</v>
      </c>
      <c r="M33" s="11">
        <f t="shared" si="7"/>
        <v>33.169078458688595</v>
      </c>
      <c r="N33" s="51">
        <f t="shared" si="8"/>
        <v>24.437915940066006</v>
      </c>
      <c r="O33" s="38">
        <v>26</v>
      </c>
      <c r="P33" s="65">
        <v>69.599999999999994</v>
      </c>
      <c r="Q33" s="50">
        <v>2.1669999999999998</v>
      </c>
      <c r="R33" s="50">
        <v>1.5629999999999999</v>
      </c>
      <c r="S33" s="50">
        <v>3.31</v>
      </c>
      <c r="T33" s="11">
        <f t="shared" si="13"/>
        <v>63.157894736842103</v>
      </c>
      <c r="U33" s="11">
        <f t="shared" si="27"/>
        <v>30.618892508143325</v>
      </c>
      <c r="V33" s="43">
        <f t="shared" si="28"/>
        <v>59.730128610584018</v>
      </c>
      <c r="W33" s="43">
        <f t="shared" si="29"/>
        <v>73.740000000000009</v>
      </c>
      <c r="X33" s="43">
        <f t="shared" si="19"/>
        <v>27.218430034129693</v>
      </c>
      <c r="Y33" s="27">
        <f t="shared" si="14"/>
        <v>53.562852881571239</v>
      </c>
      <c r="Z33" s="51">
        <f t="shared" si="0"/>
        <v>49.113213375518889</v>
      </c>
      <c r="AA33" s="32">
        <v>6.7085999999999997</v>
      </c>
      <c r="AB33" s="16">
        <v>1</v>
      </c>
      <c r="AC33" s="16"/>
      <c r="AD33" s="11">
        <f t="shared" si="25"/>
        <v>1.8088184144325841</v>
      </c>
      <c r="AE33" s="11">
        <f t="shared" si="26"/>
        <v>100</v>
      </c>
      <c r="AF33" s="11"/>
      <c r="AG33" s="52">
        <f t="shared" si="12"/>
        <v>50.90440920721629</v>
      </c>
      <c r="AH33" s="53">
        <f t="shared" si="2"/>
        <v>41.485179507600392</v>
      </c>
    </row>
    <row r="34" spans="1:34" x14ac:dyDescent="0.2">
      <c r="A34" s="5">
        <v>2012</v>
      </c>
      <c r="B34" s="5" t="s">
        <v>19</v>
      </c>
      <c r="C34" s="16">
        <v>2.29</v>
      </c>
      <c r="D34" s="6">
        <v>14.604853309999999</v>
      </c>
      <c r="E34" s="50">
        <v>98.4</v>
      </c>
      <c r="F34" s="50">
        <v>63.6</v>
      </c>
      <c r="G34" s="50">
        <v>1.1399999999999999</v>
      </c>
      <c r="H34" s="11">
        <f t="shared" si="20"/>
        <v>25.943396226415093</v>
      </c>
      <c r="I34" s="11">
        <f t="shared" si="21"/>
        <v>14.604853309999999</v>
      </c>
      <c r="J34" s="43">
        <f t="shared" si="22"/>
        <v>45.060975609756099</v>
      </c>
      <c r="K34" s="43">
        <f t="shared" si="23"/>
        <v>45.357142857142854</v>
      </c>
      <c r="L34" s="43">
        <f t="shared" si="24"/>
        <v>9.9737532808398957</v>
      </c>
      <c r="M34" s="11">
        <f t="shared" si="7"/>
        <v>33.463957249246285</v>
      </c>
      <c r="N34" s="51">
        <f t="shared" si="8"/>
        <v>24.67073559522046</v>
      </c>
      <c r="O34" s="38">
        <v>24.5</v>
      </c>
      <c r="P34" s="65">
        <v>69.8</v>
      </c>
      <c r="Q34" s="50">
        <v>2.1669999999999998</v>
      </c>
      <c r="R34" s="50">
        <v>1.5629999999999999</v>
      </c>
      <c r="S34" s="50">
        <v>3.18</v>
      </c>
      <c r="T34" s="11">
        <f t="shared" si="13"/>
        <v>66.315789473684205</v>
      </c>
      <c r="U34" s="11">
        <f t="shared" si="27"/>
        <v>30.401737242128124</v>
      </c>
      <c r="V34" s="43">
        <f t="shared" si="28"/>
        <v>59.730128610584018</v>
      </c>
      <c r="W34" s="43">
        <f t="shared" si="29"/>
        <v>73.740000000000009</v>
      </c>
      <c r="X34" s="43">
        <f t="shared" si="19"/>
        <v>26.109215017064848</v>
      </c>
      <c r="Y34" s="27">
        <f t="shared" si="14"/>
        <v>53.19311454254963</v>
      </c>
      <c r="Z34" s="51">
        <f t="shared" si="0"/>
        <v>49.970213752787316</v>
      </c>
      <c r="AA34" s="32">
        <v>7.3316999999999997</v>
      </c>
      <c r="AB34" s="16">
        <v>1</v>
      </c>
      <c r="AC34" s="16"/>
      <c r="AD34" s="11">
        <f t="shared" si="25"/>
        <v>1.9768228794525495</v>
      </c>
      <c r="AE34" s="11">
        <f t="shared" si="26"/>
        <v>100</v>
      </c>
      <c r="AF34" s="11"/>
      <c r="AG34" s="52">
        <f t="shared" si="12"/>
        <v>50.988411439726278</v>
      </c>
      <c r="AH34" s="53">
        <f t="shared" si="2"/>
        <v>41.87645359591135</v>
      </c>
    </row>
    <row r="35" spans="1:34" x14ac:dyDescent="0.2">
      <c r="A35" s="5">
        <v>2013</v>
      </c>
      <c r="B35" s="5" t="s">
        <v>19</v>
      </c>
      <c r="C35" s="16">
        <v>2.36</v>
      </c>
      <c r="D35" s="6">
        <v>16.840506550000001</v>
      </c>
      <c r="E35" s="50">
        <v>97.6</v>
      </c>
      <c r="F35" s="50">
        <v>64.2</v>
      </c>
      <c r="G35" s="50">
        <v>1.1399999999999999</v>
      </c>
      <c r="H35" s="11">
        <f t="shared" si="20"/>
        <v>26.768867924528301</v>
      </c>
      <c r="I35" s="11">
        <f t="shared" si="21"/>
        <v>16.840506550000001</v>
      </c>
      <c r="J35" s="43">
        <f t="shared" si="22"/>
        <v>44.573170731707314</v>
      </c>
      <c r="K35" s="43">
        <f t="shared" si="23"/>
        <v>45.785714285714292</v>
      </c>
      <c r="L35" s="43">
        <f t="shared" si="24"/>
        <v>9.9737532808398957</v>
      </c>
      <c r="M35" s="11">
        <f t="shared" si="7"/>
        <v>33.444212766087169</v>
      </c>
      <c r="N35" s="51">
        <f t="shared" si="8"/>
        <v>25.684529080205156</v>
      </c>
      <c r="O35" s="38">
        <v>24.5</v>
      </c>
      <c r="P35" s="65">
        <v>69</v>
      </c>
      <c r="Q35" s="50">
        <v>2.1669999999999998</v>
      </c>
      <c r="R35" s="50">
        <v>1.5629999999999999</v>
      </c>
      <c r="S35" s="50">
        <v>3.39</v>
      </c>
      <c r="T35" s="11">
        <f t="shared" si="13"/>
        <v>66.315789473684205</v>
      </c>
      <c r="U35" s="11">
        <f t="shared" si="27"/>
        <v>31.270358306188921</v>
      </c>
      <c r="V35" s="43">
        <f t="shared" si="28"/>
        <v>59.730128610584018</v>
      </c>
      <c r="W35" s="43">
        <f t="shared" si="29"/>
        <v>73.740000000000009</v>
      </c>
      <c r="X35" s="43">
        <f t="shared" si="19"/>
        <v>27.90102389078498</v>
      </c>
      <c r="Y35" s="27">
        <f t="shared" si="14"/>
        <v>53.790384167123001</v>
      </c>
      <c r="Z35" s="51">
        <f t="shared" si="0"/>
        <v>50.458843982332041</v>
      </c>
      <c r="AA35" s="32">
        <v>6.5801999999999996</v>
      </c>
      <c r="AB35" s="16">
        <v>1</v>
      </c>
      <c r="AC35" s="16"/>
      <c r="AD35" s="11">
        <f t="shared" si="25"/>
        <v>1.7741983320885562</v>
      </c>
      <c r="AE35" s="11">
        <f t="shared" si="26"/>
        <v>100</v>
      </c>
      <c r="AF35" s="11"/>
      <c r="AG35" s="52">
        <f t="shared" si="12"/>
        <v>50.88709916604428</v>
      </c>
      <c r="AH35" s="53">
        <f t="shared" si="2"/>
        <v>42.343490742860489</v>
      </c>
    </row>
    <row r="36" spans="1:34" x14ac:dyDescent="0.2">
      <c r="A36" s="5">
        <v>2014</v>
      </c>
      <c r="B36" s="5" t="s">
        <v>19</v>
      </c>
      <c r="C36" s="16">
        <v>2.38</v>
      </c>
      <c r="D36" s="6">
        <v>17.306099889999999</v>
      </c>
      <c r="E36" s="50">
        <v>95.6</v>
      </c>
      <c r="F36" s="50">
        <v>65.5</v>
      </c>
      <c r="G36" s="59">
        <v>1.1399999999999999</v>
      </c>
      <c r="H36" s="11">
        <f t="shared" si="20"/>
        <v>27.004716981132077</v>
      </c>
      <c r="I36" s="11">
        <f t="shared" si="21"/>
        <v>17.306099889999999</v>
      </c>
      <c r="J36" s="43">
        <f t="shared" si="22"/>
        <v>43.353658536585357</v>
      </c>
      <c r="K36" s="43">
        <f t="shared" si="23"/>
        <v>46.714285714285722</v>
      </c>
      <c r="L36" s="61">
        <f t="shared" si="24"/>
        <v>9.9737532808398957</v>
      </c>
      <c r="M36" s="11">
        <f t="shared" si="7"/>
        <v>33.347232510570329</v>
      </c>
      <c r="N36" s="51">
        <f t="shared" si="8"/>
        <v>25.886016460567465</v>
      </c>
      <c r="O36" s="38">
        <v>20</v>
      </c>
      <c r="P36" s="1">
        <v>66.7</v>
      </c>
      <c r="Q36" s="50">
        <v>2.1669999999999998</v>
      </c>
      <c r="R36" s="50">
        <v>1.5629999999999999</v>
      </c>
      <c r="S36" s="50">
        <v>3.68</v>
      </c>
      <c r="T36" s="11">
        <f t="shared" si="13"/>
        <v>75.789473684210535</v>
      </c>
      <c r="U36" s="11">
        <f t="shared" si="27"/>
        <v>33.767643865363731</v>
      </c>
      <c r="V36" s="61">
        <f t="shared" si="28"/>
        <v>59.730128610584018</v>
      </c>
      <c r="W36" s="61">
        <f t="shared" si="29"/>
        <v>73.740000000000009</v>
      </c>
      <c r="X36" s="43">
        <f t="shared" si="19"/>
        <v>30.375426621160408</v>
      </c>
      <c r="Y36" s="27">
        <f t="shared" si="14"/>
        <v>54.61518507724815</v>
      </c>
      <c r="Z36" s="51">
        <f t="shared" si="0"/>
        <v>54.724100875607469</v>
      </c>
      <c r="AA36" s="32">
        <v>6.3712999999999997</v>
      </c>
      <c r="AB36" s="16">
        <v>1</v>
      </c>
      <c r="AC36" s="16"/>
      <c r="AD36" s="11">
        <f t="shared" si="25"/>
        <v>1.717873291577128</v>
      </c>
      <c r="AE36" s="11">
        <f t="shared" si="26"/>
        <v>100</v>
      </c>
      <c r="AF36" s="11"/>
      <c r="AG36" s="52">
        <f t="shared" si="12"/>
        <v>50.858936645788567</v>
      </c>
      <c r="AH36" s="53">
        <f t="shared" si="2"/>
        <v>43.823017993987833</v>
      </c>
    </row>
    <row r="37" spans="1:34" x14ac:dyDescent="0.2">
      <c r="A37" s="5">
        <v>2015</v>
      </c>
      <c r="B37" s="5" t="s">
        <v>19</v>
      </c>
      <c r="C37" s="16">
        <v>2.41</v>
      </c>
      <c r="D37" s="7">
        <v>20.844616569999999</v>
      </c>
      <c r="E37" s="50">
        <v>94.4</v>
      </c>
      <c r="F37" s="59">
        <v>65.5</v>
      </c>
      <c r="G37" s="59">
        <v>1.1399999999999999</v>
      </c>
      <c r="H37" s="11">
        <f t="shared" si="20"/>
        <v>27.358490566037734</v>
      </c>
      <c r="I37" s="11">
        <f t="shared" si="21"/>
        <v>20.844616569999999</v>
      </c>
      <c r="J37" s="43">
        <f t="shared" si="22"/>
        <v>42.621951219512198</v>
      </c>
      <c r="K37" s="61">
        <f t="shared" si="23"/>
        <v>46.714285714285722</v>
      </c>
      <c r="L37" s="61">
        <f t="shared" si="24"/>
        <v>9.9737532808398957</v>
      </c>
      <c r="M37" s="11">
        <f t="shared" si="7"/>
        <v>33.10333007154594</v>
      </c>
      <c r="N37" s="51">
        <f t="shared" si="8"/>
        <v>27.102145735861225</v>
      </c>
      <c r="O37" s="38">
        <v>20</v>
      </c>
      <c r="P37" s="1">
        <v>66.5</v>
      </c>
      <c r="Q37" s="50">
        <v>2.1669999999999998</v>
      </c>
      <c r="R37" s="50">
        <v>1.5629999999999999</v>
      </c>
      <c r="S37" s="50">
        <v>4.0199999999999996</v>
      </c>
      <c r="T37" s="11">
        <f t="shared" si="13"/>
        <v>75.789473684210535</v>
      </c>
      <c r="U37" s="11">
        <f t="shared" si="27"/>
        <v>33.984799131378935</v>
      </c>
      <c r="V37" s="61">
        <f t="shared" si="28"/>
        <v>59.730128610584018</v>
      </c>
      <c r="W37" s="61">
        <f t="shared" si="29"/>
        <v>73.740000000000009</v>
      </c>
      <c r="X37" s="43">
        <f t="shared" si="19"/>
        <v>33.276450511945384</v>
      </c>
      <c r="Y37" s="27">
        <f t="shared" si="14"/>
        <v>55.58219304084313</v>
      </c>
      <c r="Z37" s="51">
        <f t="shared" si="0"/>
        <v>55.118821952144202</v>
      </c>
      <c r="AA37" s="32">
        <v>6.6395999999999997</v>
      </c>
      <c r="AB37" s="16">
        <v>1</v>
      </c>
      <c r="AC37" s="16"/>
      <c r="AD37" s="11">
        <f t="shared" si="25"/>
        <v>1.7902141645748122</v>
      </c>
      <c r="AE37" s="11">
        <f t="shared" si="26"/>
        <v>100</v>
      </c>
      <c r="AF37" s="11"/>
      <c r="AG37" s="52">
        <f t="shared" si="12"/>
        <v>50.895107082287403</v>
      </c>
      <c r="AH37" s="53">
        <f t="shared" si="2"/>
        <v>44.372024923430949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</sheetData>
  <pageMargins left="0.7" right="0.7" top="0.75" bottom="0.75" header="0.3" footer="0.3"/>
  <pageSetup paperSize="9"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218"/>
  <sheetViews>
    <sheetView workbookViewId="0">
      <selection activeCell="AG2" sqref="AG2:AH37"/>
    </sheetView>
  </sheetViews>
  <sheetFormatPr baseColWidth="10" defaultRowHeight="16" x14ac:dyDescent="0.2"/>
  <sheetData>
    <row r="1" spans="1:35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5" x14ac:dyDescent="0.2">
      <c r="A2" s="5">
        <v>1980</v>
      </c>
      <c r="B2" s="5" t="s">
        <v>20</v>
      </c>
      <c r="C2" s="16">
        <v>1.38</v>
      </c>
      <c r="D2" s="6">
        <v>13.239299770000001</v>
      </c>
      <c r="E2" s="49">
        <v>52.8</v>
      </c>
      <c r="F2" s="49">
        <v>22.3</v>
      </c>
      <c r="G2" s="49">
        <v>0.56000000000000005</v>
      </c>
      <c r="H2" s="11">
        <f>(C2-$C$39)/($C$40-$C$39)*100</f>
        <v>15.212264150943394</v>
      </c>
      <c r="I2" s="11">
        <f>(D2-$D$39)/($D$40-$D$39)*100</f>
        <v>13.239299770000002</v>
      </c>
      <c r="J2" s="43">
        <f>(E2-$E$39)/($E$40-$E$39)*100</f>
        <v>17.256097560975608</v>
      </c>
      <c r="K2" s="43">
        <f>(F2-$F$39)/($F$40-$F$39)*100</f>
        <v>15.857142857142856</v>
      </c>
      <c r="L2" s="43">
        <f>(G2-$G$39)/($G$40-$G$39)*100</f>
        <v>4.8993875765529316</v>
      </c>
      <c r="M2" s="11">
        <f>AVERAGE(J2:L2)</f>
        <v>12.670875998223799</v>
      </c>
      <c r="N2" s="51">
        <f>AVERAGE(H2,I2,M2)</f>
        <v>13.707479973055731</v>
      </c>
      <c r="O2" s="60">
        <v>50</v>
      </c>
      <c r="P2" s="9">
        <v>18.3</v>
      </c>
      <c r="Q2" s="50"/>
      <c r="R2" s="50"/>
      <c r="S2" s="50"/>
      <c r="T2" s="60">
        <f>($O$40-O2)/($O$40-$O$39)*100</f>
        <v>12.631578947368421</v>
      </c>
      <c r="U2" s="11">
        <f>($P$40-P2)/($P$40-$P$39)*100</f>
        <v>86.31921824104235</v>
      </c>
      <c r="V2" s="11"/>
      <c r="W2" s="11"/>
      <c r="X2" s="43"/>
      <c r="Y2" s="39"/>
      <c r="Z2" s="35">
        <f t="shared" ref="Z2:Z20" si="0">AVERAGE(T2,U2,Y2)</f>
        <v>49.475398594205387</v>
      </c>
      <c r="AA2" s="32">
        <v>0.63</v>
      </c>
      <c r="AB2" s="16">
        <v>0.41499999999999998</v>
      </c>
      <c r="AC2" s="16">
        <v>8.1699999999999995E-2</v>
      </c>
      <c r="AD2" s="11">
        <f>(AA2-$AA$39)/($AA$40-$AA$39)*100</f>
        <v>0.16986489000574306</v>
      </c>
      <c r="AE2" s="11">
        <f>(AB2-$AB$39)/($AB$40-$AB$39)*100</f>
        <v>41.5</v>
      </c>
      <c r="AF2" s="11">
        <f>(AC2-$AC$39)/($AC$40-$AC$39)*100</f>
        <v>22.101589763474212</v>
      </c>
      <c r="AG2" s="52">
        <f>AVERAGE(AD2:AF2)</f>
        <v>21.257151551159982</v>
      </c>
      <c r="AH2" s="53">
        <f t="shared" ref="AH2:AH37" si="1">AVERAGE(N2,Z2,AG2)</f>
        <v>28.146676706140369</v>
      </c>
    </row>
    <row r="3" spans="1:35" x14ac:dyDescent="0.2">
      <c r="A3" s="5">
        <v>1981</v>
      </c>
      <c r="B3" s="5" t="s">
        <v>20</v>
      </c>
      <c r="C3" s="16"/>
      <c r="D3" s="7">
        <v>13.148340230000001</v>
      </c>
      <c r="E3" s="49">
        <v>52.5</v>
      </c>
      <c r="F3" s="49">
        <v>22.4</v>
      </c>
      <c r="G3" s="49">
        <v>0.68</v>
      </c>
      <c r="H3" s="11"/>
      <c r="I3" s="11">
        <f t="shared" ref="I3:I37" si="2">(D3-$D$39)/($D$40-$D$39)*100</f>
        <v>13.148340229999999</v>
      </c>
      <c r="J3" s="43">
        <f t="shared" ref="J3:J37" si="3">(E3-$E$39)/($E$40-$E$39)*100</f>
        <v>17.073170731707318</v>
      </c>
      <c r="K3" s="43">
        <f t="shared" ref="K3:K37" si="4">(F3-$F$39)/($F$40-$F$39)*100</f>
        <v>15.928571428571425</v>
      </c>
      <c r="L3" s="43">
        <f t="shared" ref="L3:L37" si="5">(G3-$G$39)/($G$40-$G$39)*100</f>
        <v>5.9492563429571304</v>
      </c>
      <c r="M3" s="11">
        <f t="shared" ref="M3:M37" si="6">AVERAGE(J3:L3)</f>
        <v>12.983666167745291</v>
      </c>
      <c r="N3" s="51">
        <f t="shared" ref="N3:N37" si="7">AVERAGE(H3,I3,M3)</f>
        <v>13.066003198872645</v>
      </c>
      <c r="O3" s="38">
        <v>50</v>
      </c>
      <c r="P3" s="9">
        <v>17.8</v>
      </c>
      <c r="Q3" s="50"/>
      <c r="R3" s="50"/>
      <c r="S3" s="50"/>
      <c r="T3" s="11">
        <f>($O$40-O3)/($O$40-$O$39)*100</f>
        <v>12.631578947368421</v>
      </c>
      <c r="U3" s="11">
        <f t="shared" ref="U3:U37" si="8">($P$40-P3)/($P$40-$P$39)*100</f>
        <v>86.862106406080358</v>
      </c>
      <c r="V3" s="11"/>
      <c r="W3" s="11"/>
      <c r="X3" s="43"/>
      <c r="Y3" s="39"/>
      <c r="Z3" s="35">
        <f t="shared" si="0"/>
        <v>49.746842676724391</v>
      </c>
      <c r="AA3" s="32">
        <v>0.70920000000000005</v>
      </c>
      <c r="AB3" s="16">
        <v>0.41499999999999998</v>
      </c>
      <c r="AC3" s="16">
        <v>8.2100000000000006E-2</v>
      </c>
      <c r="AD3" s="11">
        <f t="shared" ref="AD3:AD21" si="9">(AA3-$AA$39)/($AA$40-$AA$39)*100</f>
        <v>0.19121933332075078</v>
      </c>
      <c r="AE3" s="11">
        <f t="shared" ref="AE3:AE21" si="10">(AB3-$AB$39)/($AB$40-$AB$39)*100</f>
        <v>41.5</v>
      </c>
      <c r="AF3" s="11">
        <f t="shared" ref="AF3:AF21" si="11">(AC3-$AC$39)/($AC$40-$AC$39)*100</f>
        <v>22.256688639007368</v>
      </c>
      <c r="AG3" s="52">
        <f t="shared" ref="AG3:AG37" si="12">AVERAGE(AD3:AF3)</f>
        <v>21.315969324109375</v>
      </c>
      <c r="AH3" s="53">
        <f t="shared" si="1"/>
        <v>28.042938399902138</v>
      </c>
    </row>
    <row r="4" spans="1:35" x14ac:dyDescent="0.2">
      <c r="A4" s="5">
        <v>1982</v>
      </c>
      <c r="B4" s="5" t="s">
        <v>20</v>
      </c>
      <c r="C4" s="16"/>
      <c r="D4" s="7">
        <v>13.08710003</v>
      </c>
      <c r="E4" s="49">
        <v>49.4</v>
      </c>
      <c r="F4" s="49">
        <v>23.3</v>
      </c>
      <c r="G4" s="49">
        <v>0.69</v>
      </c>
      <c r="H4" s="11"/>
      <c r="I4" s="11">
        <f t="shared" si="2"/>
        <v>13.087100030000002</v>
      </c>
      <c r="J4" s="43">
        <f t="shared" si="3"/>
        <v>15.182926829268292</v>
      </c>
      <c r="K4" s="43">
        <f t="shared" si="4"/>
        <v>16.571428571428569</v>
      </c>
      <c r="L4" s="43">
        <f t="shared" si="5"/>
        <v>6.0367454068241466</v>
      </c>
      <c r="M4" s="11">
        <f t="shared" si="6"/>
        <v>12.597033602507002</v>
      </c>
      <c r="N4" s="51">
        <f t="shared" si="7"/>
        <v>12.842066816253503</v>
      </c>
      <c r="O4" s="38">
        <v>50</v>
      </c>
      <c r="P4" s="9">
        <v>17</v>
      </c>
      <c r="Q4" s="50"/>
      <c r="R4" s="50"/>
      <c r="S4" s="50"/>
      <c r="T4" s="11">
        <f t="shared" ref="T4:T37" si="13">($O$40-O4)/($O$40-$O$39)*100</f>
        <v>12.631578947368421</v>
      </c>
      <c r="U4" s="11">
        <f t="shared" si="8"/>
        <v>87.730727470141161</v>
      </c>
      <c r="V4" s="11"/>
      <c r="W4" s="11"/>
      <c r="X4" s="43"/>
      <c r="Y4" s="39"/>
      <c r="Z4" s="35">
        <f t="shared" si="0"/>
        <v>50.181153208754793</v>
      </c>
      <c r="AA4" s="32">
        <v>0.7923</v>
      </c>
      <c r="AB4" s="16">
        <v>0.16600000000000001</v>
      </c>
      <c r="AC4" s="16">
        <v>7.5200000000000003E-2</v>
      </c>
      <c r="AD4" s="11">
        <f t="shared" si="9"/>
        <v>0.2136253211929369</v>
      </c>
      <c r="AE4" s="11">
        <f t="shared" si="10"/>
        <v>16.600000000000001</v>
      </c>
      <c r="AF4" s="11">
        <f t="shared" si="11"/>
        <v>19.581233036060489</v>
      </c>
      <c r="AG4" s="52">
        <f t="shared" si="12"/>
        <v>12.131619452417809</v>
      </c>
      <c r="AH4" s="53">
        <f t="shared" si="1"/>
        <v>25.051613159142036</v>
      </c>
    </row>
    <row r="5" spans="1:35" x14ac:dyDescent="0.2">
      <c r="A5" s="5">
        <v>1983</v>
      </c>
      <c r="B5" s="5" t="s">
        <v>20</v>
      </c>
      <c r="C5" s="16"/>
      <c r="D5" s="7">
        <v>13.02966022</v>
      </c>
      <c r="E5" s="49">
        <v>46.6</v>
      </c>
      <c r="F5" s="49">
        <v>23.9</v>
      </c>
      <c r="G5" s="49">
        <v>0.7</v>
      </c>
      <c r="H5" s="11"/>
      <c r="I5" s="11">
        <f t="shared" si="2"/>
        <v>13.02966022</v>
      </c>
      <c r="J5" s="43">
        <f t="shared" si="3"/>
        <v>13.475609756097562</v>
      </c>
      <c r="K5" s="43">
        <f t="shared" si="4"/>
        <v>17</v>
      </c>
      <c r="L5" s="43">
        <f t="shared" si="5"/>
        <v>6.1242344706911629</v>
      </c>
      <c r="M5" s="11">
        <f t="shared" si="6"/>
        <v>12.199948075596241</v>
      </c>
      <c r="N5" s="51">
        <f t="shared" si="7"/>
        <v>12.614804147798122</v>
      </c>
      <c r="O5" s="38">
        <v>50</v>
      </c>
      <c r="P5" s="9">
        <v>16</v>
      </c>
      <c r="Q5" s="50"/>
      <c r="R5" s="50"/>
      <c r="S5" s="50"/>
      <c r="T5" s="11">
        <f t="shared" si="13"/>
        <v>12.631578947368421</v>
      </c>
      <c r="U5" s="11">
        <f t="shared" si="8"/>
        <v>88.816503800217163</v>
      </c>
      <c r="V5" s="11"/>
      <c r="W5" s="11"/>
      <c r="X5" s="43"/>
      <c r="Y5" s="39"/>
      <c r="Z5" s="35">
        <f t="shared" si="0"/>
        <v>50.724041373792794</v>
      </c>
      <c r="AA5" s="32">
        <v>0.87350000000000005</v>
      </c>
      <c r="AB5" s="16">
        <v>0.41499999999999998</v>
      </c>
      <c r="AC5" s="16">
        <v>7.3300000000000004E-2</v>
      </c>
      <c r="AD5" s="11">
        <f t="shared" si="9"/>
        <v>0.23551901812701045</v>
      </c>
      <c r="AE5" s="11">
        <f t="shared" si="10"/>
        <v>41.5</v>
      </c>
      <c r="AF5" s="11">
        <f t="shared" si="11"/>
        <v>18.844513377278016</v>
      </c>
      <c r="AG5" s="52">
        <f t="shared" si="12"/>
        <v>20.193344131801677</v>
      </c>
      <c r="AH5" s="53">
        <f t="shared" si="1"/>
        <v>27.84406321779753</v>
      </c>
    </row>
    <row r="6" spans="1:35" x14ac:dyDescent="0.2">
      <c r="A6" s="5">
        <v>1984</v>
      </c>
      <c r="B6" s="5" t="s">
        <v>20</v>
      </c>
      <c r="C6" s="16"/>
      <c r="D6" s="7">
        <v>13.072230340000001</v>
      </c>
      <c r="E6" s="49">
        <v>44</v>
      </c>
      <c r="F6" s="49">
        <v>26</v>
      </c>
      <c r="G6" s="49">
        <v>0.72</v>
      </c>
      <c r="H6" s="11"/>
      <c r="I6" s="11">
        <f t="shared" si="2"/>
        <v>13.072230340000001</v>
      </c>
      <c r="J6" s="43">
        <f t="shared" si="3"/>
        <v>11.890243902439025</v>
      </c>
      <c r="K6" s="43">
        <f t="shared" si="4"/>
        <v>18.5</v>
      </c>
      <c r="L6" s="43">
        <f t="shared" si="5"/>
        <v>6.2992125984251963</v>
      </c>
      <c r="M6" s="11">
        <f t="shared" si="6"/>
        <v>12.229818833621408</v>
      </c>
      <c r="N6" s="51">
        <f t="shared" si="7"/>
        <v>12.651024586810705</v>
      </c>
      <c r="O6" s="38">
        <v>50</v>
      </c>
      <c r="P6" s="9">
        <v>14.9</v>
      </c>
      <c r="Q6" s="50"/>
      <c r="R6" s="50"/>
      <c r="S6" s="50"/>
      <c r="T6" s="11">
        <f t="shared" si="13"/>
        <v>12.631578947368421</v>
      </c>
      <c r="U6" s="11">
        <f t="shared" si="8"/>
        <v>90.010857763300749</v>
      </c>
      <c r="V6" s="11"/>
      <c r="W6" s="11"/>
      <c r="X6" s="43"/>
      <c r="Y6" s="39"/>
      <c r="Z6" s="35">
        <f t="shared" si="0"/>
        <v>51.321218355334587</v>
      </c>
      <c r="AA6" s="32">
        <v>0.9365</v>
      </c>
      <c r="AB6" s="16">
        <v>0.41499999999999998</v>
      </c>
      <c r="AC6" s="16">
        <v>7.4700000000000003E-2</v>
      </c>
      <c r="AD6" s="11">
        <f t="shared" si="9"/>
        <v>0.25250550712758474</v>
      </c>
      <c r="AE6" s="11">
        <f t="shared" si="10"/>
        <v>41.5</v>
      </c>
      <c r="AF6" s="11">
        <f t="shared" si="11"/>
        <v>19.387359441644048</v>
      </c>
      <c r="AG6" s="52">
        <f t="shared" si="12"/>
        <v>20.379954982923877</v>
      </c>
      <c r="AH6" s="53">
        <f t="shared" si="1"/>
        <v>28.117399308356386</v>
      </c>
    </row>
    <row r="7" spans="1:35" x14ac:dyDescent="0.2">
      <c r="A7" s="5">
        <v>1985</v>
      </c>
      <c r="B7" s="5" t="s">
        <v>20</v>
      </c>
      <c r="C7" s="16">
        <v>1.68</v>
      </c>
      <c r="D7" s="7">
        <v>13.02525997</v>
      </c>
      <c r="E7" s="50">
        <v>44</v>
      </c>
      <c r="F7" s="50">
        <v>27.2</v>
      </c>
      <c r="G7" s="50">
        <v>0.73</v>
      </c>
      <c r="H7" s="11">
        <f t="shared" ref="H7:H37" si="14">(C7-$C$39)/($C$40-$C$39)*100</f>
        <v>18.749999999999996</v>
      </c>
      <c r="I7" s="11">
        <f t="shared" si="2"/>
        <v>13.02525997</v>
      </c>
      <c r="J7" s="43">
        <f t="shared" si="3"/>
        <v>11.890243902439025</v>
      </c>
      <c r="K7" s="43">
        <f t="shared" si="4"/>
        <v>19.357142857142858</v>
      </c>
      <c r="L7" s="43">
        <f t="shared" si="5"/>
        <v>6.3867016622922126</v>
      </c>
      <c r="M7" s="11">
        <f t="shared" si="6"/>
        <v>12.5446961406247</v>
      </c>
      <c r="N7" s="51">
        <f t="shared" si="7"/>
        <v>14.773318703541564</v>
      </c>
      <c r="O7" s="38">
        <v>50</v>
      </c>
      <c r="P7" s="9">
        <v>13.6</v>
      </c>
      <c r="Q7" s="50">
        <v>2.5910000000000002</v>
      </c>
      <c r="R7" s="50">
        <v>3.0630000000000002</v>
      </c>
      <c r="S7" s="50"/>
      <c r="T7" s="11">
        <f t="shared" si="13"/>
        <v>12.631578947368421</v>
      </c>
      <c r="U7" s="11">
        <f t="shared" si="8"/>
        <v>91.422366992399574</v>
      </c>
      <c r="V7" s="43">
        <f>($Q$40-Q7)/($Q$40-$Q$39)*100</f>
        <v>50.790638836179625</v>
      </c>
      <c r="W7" s="43">
        <f>($R$40-R7)/($R$40-$R$39)*100</f>
        <v>43.739999999999995</v>
      </c>
      <c r="X7" s="43"/>
      <c r="Y7" s="39">
        <f t="shared" ref="Y7:Y37" si="15">AVERAGE(V7:X7)</f>
        <v>47.26531941808981</v>
      </c>
      <c r="Z7" s="35">
        <f t="shared" ref="Z7:Z37" si="16">AVERAGE(T7,U7,Y7)</f>
        <v>50.439755119285934</v>
      </c>
      <c r="AA7" s="32">
        <v>1.0798000000000001</v>
      </c>
      <c r="AB7" s="16">
        <v>0.41499999999999998</v>
      </c>
      <c r="AC7" s="16">
        <v>7.7399999999999997E-2</v>
      </c>
      <c r="AD7" s="11">
        <f t="shared" si="9"/>
        <v>0.29114302893365296</v>
      </c>
      <c r="AE7" s="11">
        <f t="shared" si="10"/>
        <v>41.5</v>
      </c>
      <c r="AF7" s="11">
        <f t="shared" si="11"/>
        <v>20.434276851492825</v>
      </c>
      <c r="AG7" s="52">
        <f t="shared" si="12"/>
        <v>20.741806626808827</v>
      </c>
      <c r="AH7" s="53">
        <f t="shared" si="1"/>
        <v>28.651626816545441</v>
      </c>
      <c r="AI7" s="55"/>
    </row>
    <row r="8" spans="1:35" x14ac:dyDescent="0.2">
      <c r="A8" s="5">
        <v>1986</v>
      </c>
      <c r="B8" s="5" t="s">
        <v>20</v>
      </c>
      <c r="C8" s="16"/>
      <c r="D8" s="7">
        <v>12.85315037</v>
      </c>
      <c r="E8" s="50">
        <v>46.1</v>
      </c>
      <c r="F8" s="50">
        <v>26.6</v>
      </c>
      <c r="G8" s="50">
        <v>0.85</v>
      </c>
      <c r="H8" s="11"/>
      <c r="I8" s="11">
        <f t="shared" si="2"/>
        <v>12.85315037</v>
      </c>
      <c r="J8" s="43">
        <f t="shared" si="3"/>
        <v>13.170731707317074</v>
      </c>
      <c r="K8" s="43">
        <f t="shared" si="4"/>
        <v>18.928571428571427</v>
      </c>
      <c r="L8" s="43">
        <f t="shared" si="5"/>
        <v>7.4365704286964123</v>
      </c>
      <c r="M8" s="11">
        <f t="shared" si="6"/>
        <v>13.178624521528306</v>
      </c>
      <c r="N8" s="51">
        <f t="shared" si="7"/>
        <v>13.015887445764154</v>
      </c>
      <c r="O8" s="38">
        <v>45</v>
      </c>
      <c r="P8" s="9">
        <v>12.5</v>
      </c>
      <c r="Q8" s="50">
        <v>2.5910000000000002</v>
      </c>
      <c r="R8" s="50">
        <v>3.0630000000000002</v>
      </c>
      <c r="S8" s="50"/>
      <c r="T8" s="11">
        <f t="shared" si="13"/>
        <v>23.157894736842106</v>
      </c>
      <c r="U8" s="11">
        <f t="shared" si="8"/>
        <v>92.616720955483174</v>
      </c>
      <c r="V8" s="43">
        <f t="shared" ref="V8:V35" si="17">($Q$40-Q8)/($Q$40-$Q$39)*100</f>
        <v>50.790638836179625</v>
      </c>
      <c r="W8" s="43">
        <f t="shared" ref="W8:W35" si="18">($R$40-R8)/($R$40-$R$39)*100</f>
        <v>43.739999999999995</v>
      </c>
      <c r="X8" s="43"/>
      <c r="Y8" s="39">
        <f t="shared" si="15"/>
        <v>47.26531941808981</v>
      </c>
      <c r="Z8" s="35">
        <f t="shared" si="0"/>
        <v>54.346645036805029</v>
      </c>
      <c r="AA8" s="32">
        <v>0.97970000000000002</v>
      </c>
      <c r="AB8" s="16">
        <v>0.41499999999999998</v>
      </c>
      <c r="AC8" s="16">
        <v>8.2500000000000004E-2</v>
      </c>
      <c r="AD8" s="11">
        <f t="shared" si="9"/>
        <v>0.26415338529940707</v>
      </c>
      <c r="AE8" s="11">
        <f t="shared" si="10"/>
        <v>41.5</v>
      </c>
      <c r="AF8" s="11">
        <f t="shared" si="11"/>
        <v>22.411787514540521</v>
      </c>
      <c r="AG8" s="52">
        <f t="shared" si="12"/>
        <v>21.391980299946642</v>
      </c>
      <c r="AH8" s="53">
        <f t="shared" si="1"/>
        <v>29.58483759417194</v>
      </c>
    </row>
    <row r="9" spans="1:35" x14ac:dyDescent="0.2">
      <c r="A9" s="5">
        <v>1987</v>
      </c>
      <c r="B9" s="5" t="s">
        <v>20</v>
      </c>
      <c r="C9" s="16"/>
      <c r="D9" s="7">
        <v>12.578789710000001</v>
      </c>
      <c r="E9" s="50">
        <v>49.2</v>
      </c>
      <c r="F9" s="50">
        <v>28.6</v>
      </c>
      <c r="G9" s="50">
        <v>0.96</v>
      </c>
      <c r="H9" s="11"/>
      <c r="I9" s="11">
        <f t="shared" si="2"/>
        <v>12.578789710000002</v>
      </c>
      <c r="J9" s="43">
        <f t="shared" si="3"/>
        <v>15.060975609756099</v>
      </c>
      <c r="K9" s="43">
        <f t="shared" si="4"/>
        <v>20.357142857142858</v>
      </c>
      <c r="L9" s="43">
        <f t="shared" si="5"/>
        <v>8.3989501312335957</v>
      </c>
      <c r="M9" s="11">
        <f t="shared" si="6"/>
        <v>14.605689532710853</v>
      </c>
      <c r="N9" s="51">
        <f t="shared" si="7"/>
        <v>13.592239621355429</v>
      </c>
      <c r="O9" s="38">
        <v>45</v>
      </c>
      <c r="P9" s="9">
        <v>11.9</v>
      </c>
      <c r="Q9" s="50">
        <v>2.3410000000000002</v>
      </c>
      <c r="R9" s="50">
        <v>3.0630000000000002</v>
      </c>
      <c r="S9" s="50"/>
      <c r="T9" s="11">
        <f t="shared" si="13"/>
        <v>23.157894736842106</v>
      </c>
      <c r="U9" s="11">
        <f t="shared" si="8"/>
        <v>93.268186753528767</v>
      </c>
      <c r="V9" s="43">
        <f t="shared" si="17"/>
        <v>56.061564410710517</v>
      </c>
      <c r="W9" s="43">
        <f t="shared" si="18"/>
        <v>43.739999999999995</v>
      </c>
      <c r="X9" s="43"/>
      <c r="Y9" s="39">
        <f t="shared" si="15"/>
        <v>49.900782205355256</v>
      </c>
      <c r="Z9" s="35">
        <f t="shared" si="0"/>
        <v>55.44228789857538</v>
      </c>
      <c r="AA9" s="32">
        <v>0.98929999999999996</v>
      </c>
      <c r="AB9" s="16">
        <v>0.41499999999999998</v>
      </c>
      <c r="AC9" s="16">
        <v>9.0200000000000002E-2</v>
      </c>
      <c r="AD9" s="11">
        <f t="shared" si="9"/>
        <v>0.26674180267092318</v>
      </c>
      <c r="AE9" s="11">
        <f t="shared" si="10"/>
        <v>41.5</v>
      </c>
      <c r="AF9" s="11">
        <f t="shared" si="11"/>
        <v>25.397440868553701</v>
      </c>
      <c r="AG9" s="52">
        <f t="shared" si="12"/>
        <v>22.388060890408209</v>
      </c>
      <c r="AH9" s="53">
        <f t="shared" si="1"/>
        <v>30.474196136779671</v>
      </c>
    </row>
    <row r="10" spans="1:35" x14ac:dyDescent="0.2">
      <c r="A10" s="5">
        <v>1988</v>
      </c>
      <c r="B10" s="5" t="s">
        <v>20</v>
      </c>
      <c r="C10" s="16"/>
      <c r="D10" s="7">
        <v>12.315050129999999</v>
      </c>
      <c r="E10" s="50">
        <v>52.6</v>
      </c>
      <c r="F10" s="50">
        <v>30.5</v>
      </c>
      <c r="G10" s="50">
        <v>1.02</v>
      </c>
      <c r="H10" s="11"/>
      <c r="I10" s="11">
        <f t="shared" si="2"/>
        <v>12.315050129999999</v>
      </c>
      <c r="J10" s="43">
        <f t="shared" si="3"/>
        <v>17.134146341463417</v>
      </c>
      <c r="K10" s="43">
        <f t="shared" si="4"/>
        <v>21.714285714285715</v>
      </c>
      <c r="L10" s="43">
        <f t="shared" si="5"/>
        <v>8.9238845144356951</v>
      </c>
      <c r="M10" s="11">
        <f t="shared" si="6"/>
        <v>15.924105523394942</v>
      </c>
      <c r="N10" s="51">
        <f t="shared" si="7"/>
        <v>14.119577826697471</v>
      </c>
      <c r="O10" s="38">
        <v>42</v>
      </c>
      <c r="P10" s="9">
        <v>11.2</v>
      </c>
      <c r="Q10" s="50">
        <v>2.3410000000000002</v>
      </c>
      <c r="R10" s="50">
        <v>3.0630000000000002</v>
      </c>
      <c r="S10" s="50"/>
      <c r="T10" s="11">
        <f t="shared" si="13"/>
        <v>29.473684210526311</v>
      </c>
      <c r="U10" s="11">
        <f t="shared" si="8"/>
        <v>94.028230184581972</v>
      </c>
      <c r="V10" s="43">
        <f t="shared" si="17"/>
        <v>56.061564410710517</v>
      </c>
      <c r="W10" s="43">
        <f t="shared" si="18"/>
        <v>43.739999999999995</v>
      </c>
      <c r="X10" s="43"/>
      <c r="Y10" s="39">
        <f t="shared" si="15"/>
        <v>49.900782205355256</v>
      </c>
      <c r="Z10" s="35">
        <f t="shared" si="0"/>
        <v>57.800898866821179</v>
      </c>
      <c r="AA10" s="32">
        <v>0.98629999999999995</v>
      </c>
      <c r="AB10" s="16">
        <v>0.41499999999999998</v>
      </c>
      <c r="AC10" s="16">
        <v>9.1600000000000001E-2</v>
      </c>
      <c r="AD10" s="11">
        <f t="shared" si="9"/>
        <v>0.2659329222423244</v>
      </c>
      <c r="AE10" s="11">
        <f t="shared" si="10"/>
        <v>41.5</v>
      </c>
      <c r="AF10" s="11">
        <f t="shared" si="11"/>
        <v>25.940286932919737</v>
      </c>
      <c r="AG10" s="52">
        <f t="shared" si="12"/>
        <v>22.568739951720687</v>
      </c>
      <c r="AH10" s="53">
        <f t="shared" si="1"/>
        <v>31.496405548413112</v>
      </c>
    </row>
    <row r="11" spans="1:35" x14ac:dyDescent="0.2">
      <c r="A11" s="5">
        <v>1989</v>
      </c>
      <c r="B11" s="5" t="s">
        <v>20</v>
      </c>
      <c r="C11" s="16"/>
      <c r="D11" s="7">
        <v>12.221790309999999</v>
      </c>
      <c r="E11" s="50">
        <v>55</v>
      </c>
      <c r="F11" s="50">
        <v>30.7</v>
      </c>
      <c r="G11" s="50">
        <v>1.06</v>
      </c>
      <c r="H11" s="11"/>
      <c r="I11" s="11">
        <f t="shared" si="2"/>
        <v>12.221790309999999</v>
      </c>
      <c r="J11" s="43">
        <f t="shared" si="3"/>
        <v>18.597560975609756</v>
      </c>
      <c r="K11" s="43">
        <f t="shared" si="4"/>
        <v>21.857142857142854</v>
      </c>
      <c r="L11" s="43">
        <f t="shared" si="5"/>
        <v>9.2738407699037637</v>
      </c>
      <c r="M11" s="11">
        <f t="shared" si="6"/>
        <v>16.576181534218794</v>
      </c>
      <c r="N11" s="51">
        <f t="shared" si="7"/>
        <v>14.398985922109397</v>
      </c>
      <c r="O11" s="38">
        <v>42</v>
      </c>
      <c r="P11" s="9">
        <v>10.7</v>
      </c>
      <c r="Q11" s="50">
        <v>2.3410000000000002</v>
      </c>
      <c r="R11" s="50">
        <v>3.0630000000000002</v>
      </c>
      <c r="S11" s="50"/>
      <c r="T11" s="11">
        <f t="shared" si="13"/>
        <v>29.473684210526311</v>
      </c>
      <c r="U11" s="11">
        <f t="shared" si="8"/>
        <v>94.571118349619979</v>
      </c>
      <c r="V11" s="43">
        <f t="shared" si="17"/>
        <v>56.061564410710517</v>
      </c>
      <c r="W11" s="43">
        <f t="shared" si="18"/>
        <v>43.739999999999995</v>
      </c>
      <c r="X11" s="43"/>
      <c r="Y11" s="39">
        <f t="shared" si="15"/>
        <v>49.900782205355256</v>
      </c>
      <c r="Z11" s="35">
        <f t="shared" si="0"/>
        <v>57.981861588500522</v>
      </c>
      <c r="AA11" s="32">
        <v>1.2722</v>
      </c>
      <c r="AB11" s="16">
        <v>0.41499999999999998</v>
      </c>
      <c r="AC11" s="16">
        <v>9.5200000000000007E-2</v>
      </c>
      <c r="AD11" s="11">
        <f t="shared" si="9"/>
        <v>0.34301922708778781</v>
      </c>
      <c r="AE11" s="11">
        <f t="shared" si="10"/>
        <v>41.5</v>
      </c>
      <c r="AF11" s="11">
        <f t="shared" si="11"/>
        <v>27.336176812718112</v>
      </c>
      <c r="AG11" s="52">
        <f t="shared" si="12"/>
        <v>23.059732013268633</v>
      </c>
      <c r="AH11" s="53">
        <f t="shared" si="1"/>
        <v>31.813526507959519</v>
      </c>
    </row>
    <row r="12" spans="1:35" x14ac:dyDescent="0.2">
      <c r="A12" s="5">
        <v>1990</v>
      </c>
      <c r="B12" s="5" t="s">
        <v>20</v>
      </c>
      <c r="C12" s="16">
        <v>1.91</v>
      </c>
      <c r="D12" s="7">
        <v>12.18953037</v>
      </c>
      <c r="E12" s="50">
        <v>57.5</v>
      </c>
      <c r="F12" s="50">
        <v>32.5</v>
      </c>
      <c r="G12" s="50">
        <v>1.88</v>
      </c>
      <c r="H12" s="11">
        <f t="shared" si="14"/>
        <v>21.462264150943394</v>
      </c>
      <c r="I12" s="11">
        <f t="shared" si="2"/>
        <v>12.18953037</v>
      </c>
      <c r="J12" s="43">
        <f t="shared" si="3"/>
        <v>20.121951219512198</v>
      </c>
      <c r="K12" s="43">
        <f t="shared" si="4"/>
        <v>23.142857142857142</v>
      </c>
      <c r="L12" s="43">
        <f t="shared" si="5"/>
        <v>16.447944006999123</v>
      </c>
      <c r="M12" s="11">
        <f t="shared" si="6"/>
        <v>19.904250789789486</v>
      </c>
      <c r="N12" s="51">
        <f t="shared" si="7"/>
        <v>17.852015103577628</v>
      </c>
      <c r="O12" s="38">
        <v>42</v>
      </c>
      <c r="P12" s="9">
        <v>9.8000000000000007</v>
      </c>
      <c r="Q12" s="50">
        <v>2.3410000000000002</v>
      </c>
      <c r="R12" s="50">
        <v>3.0630000000000002</v>
      </c>
      <c r="S12" s="50"/>
      <c r="T12" s="11">
        <f t="shared" si="13"/>
        <v>29.473684210526311</v>
      </c>
      <c r="U12" s="11">
        <f t="shared" si="8"/>
        <v>95.548317046688396</v>
      </c>
      <c r="V12" s="43">
        <f t="shared" si="17"/>
        <v>56.061564410710517</v>
      </c>
      <c r="W12" s="43">
        <f t="shared" si="18"/>
        <v>43.739999999999995</v>
      </c>
      <c r="X12" s="43"/>
      <c r="Y12" s="39">
        <f t="shared" si="15"/>
        <v>49.900782205355256</v>
      </c>
      <c r="Z12" s="35">
        <f t="shared" si="0"/>
        <v>58.307594487523318</v>
      </c>
      <c r="AA12" s="32">
        <v>1.2537</v>
      </c>
      <c r="AB12" s="16">
        <v>0.47499999999999998</v>
      </c>
      <c r="AC12" s="16">
        <v>9.3299999999999994E-2</v>
      </c>
      <c r="AD12" s="11">
        <f t="shared" si="9"/>
        <v>0.33803113111142868</v>
      </c>
      <c r="AE12" s="11">
        <f t="shared" si="10"/>
        <v>47.5</v>
      </c>
      <c r="AF12" s="11">
        <f t="shared" si="11"/>
        <v>26.599457153935628</v>
      </c>
      <c r="AG12" s="52">
        <f t="shared" si="12"/>
        <v>24.812496095015685</v>
      </c>
      <c r="AH12" s="53">
        <f t="shared" si="1"/>
        <v>33.657368562038876</v>
      </c>
    </row>
    <row r="13" spans="1:35" x14ac:dyDescent="0.2">
      <c r="A13" s="5">
        <v>1991</v>
      </c>
      <c r="B13" s="5" t="s">
        <v>20</v>
      </c>
      <c r="C13" s="16">
        <v>1.99</v>
      </c>
      <c r="D13" s="7">
        <v>12.31278992</v>
      </c>
      <c r="E13" s="50">
        <v>57.9</v>
      </c>
      <c r="F13" s="50">
        <v>33.700000000000003</v>
      </c>
      <c r="G13" s="50">
        <v>1.91</v>
      </c>
      <c r="H13" s="11">
        <f t="shared" si="14"/>
        <v>22.405660377358487</v>
      </c>
      <c r="I13" s="11">
        <f t="shared" si="2"/>
        <v>12.31278992</v>
      </c>
      <c r="J13" s="43">
        <f t="shared" si="3"/>
        <v>20.365853658536583</v>
      </c>
      <c r="K13" s="43">
        <f t="shared" si="4"/>
        <v>24.000000000000004</v>
      </c>
      <c r="L13" s="43">
        <f t="shared" si="5"/>
        <v>16.710411198600177</v>
      </c>
      <c r="M13" s="11">
        <f t="shared" si="6"/>
        <v>20.35875495237892</v>
      </c>
      <c r="N13" s="51">
        <f t="shared" si="7"/>
        <v>18.359068416579134</v>
      </c>
      <c r="O13" s="38">
        <v>42</v>
      </c>
      <c r="P13" s="9">
        <v>9.6</v>
      </c>
      <c r="Q13" s="50">
        <v>2.3410000000000002</v>
      </c>
      <c r="R13" s="50">
        <v>3.625</v>
      </c>
      <c r="S13" s="50"/>
      <c r="T13" s="11">
        <f t="shared" si="13"/>
        <v>29.473684210526311</v>
      </c>
      <c r="U13" s="11">
        <f t="shared" si="8"/>
        <v>95.765472312703594</v>
      </c>
      <c r="V13" s="43">
        <f t="shared" si="17"/>
        <v>56.061564410710517</v>
      </c>
      <c r="W13" s="43">
        <f t="shared" si="18"/>
        <v>32.5</v>
      </c>
      <c r="X13" s="43"/>
      <c r="Y13" s="39">
        <f t="shared" si="15"/>
        <v>44.280782205355258</v>
      </c>
      <c r="Z13" s="35">
        <f t="shared" si="16"/>
        <v>56.506646242861727</v>
      </c>
      <c r="AA13" s="32">
        <v>1.3496999999999999</v>
      </c>
      <c r="AB13" s="16">
        <v>0.53500000000000003</v>
      </c>
      <c r="AC13" s="16">
        <v>9.1499999999999998E-2</v>
      </c>
      <c r="AD13" s="11">
        <f t="shared" si="9"/>
        <v>0.36391530482658951</v>
      </c>
      <c r="AE13" s="11">
        <f t="shared" si="10"/>
        <v>53.5</v>
      </c>
      <c r="AF13" s="11">
        <f t="shared" si="11"/>
        <v>25.901512214036448</v>
      </c>
      <c r="AG13" s="52">
        <f t="shared" si="12"/>
        <v>26.588475839621012</v>
      </c>
      <c r="AH13" s="53">
        <f t="shared" si="1"/>
        <v>33.818063499687291</v>
      </c>
    </row>
    <row r="14" spans="1:35" x14ac:dyDescent="0.2">
      <c r="A14" s="5">
        <v>1992</v>
      </c>
      <c r="B14" s="5" t="s">
        <v>20</v>
      </c>
      <c r="C14" s="16">
        <v>2.0299999999999998</v>
      </c>
      <c r="D14" s="7">
        <v>12.395270350000001</v>
      </c>
      <c r="E14" s="50">
        <v>55.3</v>
      </c>
      <c r="F14" s="50">
        <v>33.5</v>
      </c>
      <c r="G14" s="50">
        <v>1.96</v>
      </c>
      <c r="H14" s="11">
        <f t="shared" si="14"/>
        <v>22.877358490566031</v>
      </c>
      <c r="I14" s="11">
        <f t="shared" si="2"/>
        <v>12.395270350000001</v>
      </c>
      <c r="J14" s="43">
        <f t="shared" si="3"/>
        <v>18.780487804878046</v>
      </c>
      <c r="K14" s="43">
        <f t="shared" si="4"/>
        <v>23.857142857142858</v>
      </c>
      <c r="L14" s="43">
        <f t="shared" si="5"/>
        <v>17.14785651793526</v>
      </c>
      <c r="M14" s="11">
        <f t="shared" si="6"/>
        <v>19.928495726652056</v>
      </c>
      <c r="N14" s="51">
        <f t="shared" si="7"/>
        <v>18.400374855739361</v>
      </c>
      <c r="O14" s="38">
        <v>34</v>
      </c>
      <c r="P14" s="9">
        <v>9.6</v>
      </c>
      <c r="Q14" s="50">
        <v>2.3410000000000002</v>
      </c>
      <c r="R14" s="50">
        <v>3.625</v>
      </c>
      <c r="S14" s="50"/>
      <c r="T14" s="11">
        <f t="shared" si="13"/>
        <v>46.315789473684212</v>
      </c>
      <c r="U14" s="11">
        <f t="shared" si="8"/>
        <v>95.765472312703594</v>
      </c>
      <c r="V14" s="43">
        <f t="shared" si="17"/>
        <v>56.061564410710517</v>
      </c>
      <c r="W14" s="43">
        <f t="shared" si="18"/>
        <v>32.5</v>
      </c>
      <c r="X14" s="43"/>
      <c r="Y14" s="39">
        <f t="shared" si="15"/>
        <v>44.280782205355258</v>
      </c>
      <c r="Z14" s="35">
        <f t="shared" si="0"/>
        <v>62.120681330581021</v>
      </c>
      <c r="AA14" s="32">
        <v>1.3324</v>
      </c>
      <c r="AB14" s="16">
        <v>0.59599999999999997</v>
      </c>
      <c r="AC14" s="16">
        <v>8.6199999999999999E-2</v>
      </c>
      <c r="AD14" s="11">
        <f t="shared" si="9"/>
        <v>0.35925076102166992</v>
      </c>
      <c r="AE14" s="11">
        <f t="shared" si="10"/>
        <v>59.599999999999994</v>
      </c>
      <c r="AF14" s="11">
        <f t="shared" si="11"/>
        <v>23.846452113222178</v>
      </c>
      <c r="AG14" s="52">
        <f t="shared" si="12"/>
        <v>27.935234291414616</v>
      </c>
      <c r="AH14" s="53">
        <f t="shared" si="1"/>
        <v>36.152096825911663</v>
      </c>
    </row>
    <row r="15" spans="1:35" x14ac:dyDescent="0.2">
      <c r="A15" s="5">
        <v>1993</v>
      </c>
      <c r="B15" s="5" t="s">
        <v>20</v>
      </c>
      <c r="C15" s="16">
        <v>2.13</v>
      </c>
      <c r="D15" s="7">
        <v>12.438670159999999</v>
      </c>
      <c r="E15" s="50">
        <v>54</v>
      </c>
      <c r="F15" s="50">
        <v>35.700000000000003</v>
      </c>
      <c r="G15" s="50">
        <v>2.04</v>
      </c>
      <c r="H15" s="11">
        <f t="shared" si="14"/>
        <v>24.056603773584907</v>
      </c>
      <c r="I15" s="11">
        <f t="shared" si="2"/>
        <v>12.438670159999999</v>
      </c>
      <c r="J15" s="43">
        <f t="shared" si="3"/>
        <v>17.987804878048781</v>
      </c>
      <c r="K15" s="43">
        <f t="shared" si="4"/>
        <v>25.428571428571427</v>
      </c>
      <c r="L15" s="43">
        <f t="shared" si="5"/>
        <v>17.84776902887139</v>
      </c>
      <c r="M15" s="11">
        <f t="shared" si="6"/>
        <v>20.421381778497199</v>
      </c>
      <c r="N15" s="51">
        <f t="shared" si="7"/>
        <v>18.972218570694036</v>
      </c>
      <c r="O15" s="38">
        <v>33.299999999999997</v>
      </c>
      <c r="P15" s="9">
        <v>9.3000000000000007</v>
      </c>
      <c r="Q15" s="50">
        <v>2.3410000000000002</v>
      </c>
      <c r="R15" s="50">
        <v>3.625</v>
      </c>
      <c r="S15" s="50">
        <v>4.84</v>
      </c>
      <c r="T15" s="11">
        <f t="shared" si="13"/>
        <v>47.789473684210535</v>
      </c>
      <c r="U15" s="11">
        <f t="shared" si="8"/>
        <v>96.09120521172639</v>
      </c>
      <c r="V15" s="43">
        <f t="shared" si="17"/>
        <v>56.061564410710517</v>
      </c>
      <c r="W15" s="43">
        <f t="shared" si="18"/>
        <v>32.5</v>
      </c>
      <c r="X15" s="43">
        <f>(S15-$S$39)/($S$40-$S$39)*100</f>
        <v>40.273037542662109</v>
      </c>
      <c r="Y15" s="39">
        <f t="shared" si="15"/>
        <v>42.944867317790873</v>
      </c>
      <c r="Z15" s="35">
        <f t="shared" si="0"/>
        <v>62.275182071242597</v>
      </c>
      <c r="AA15" s="32">
        <v>1.6312</v>
      </c>
      <c r="AB15" s="16">
        <v>0.94</v>
      </c>
      <c r="AC15" s="16">
        <v>9.0899999999999995E-2</v>
      </c>
      <c r="AD15" s="11">
        <f t="shared" si="9"/>
        <v>0.43981525171010805</v>
      </c>
      <c r="AE15" s="11">
        <f t="shared" si="10"/>
        <v>94</v>
      </c>
      <c r="AF15" s="11">
        <f t="shared" si="11"/>
        <v>25.668863900736717</v>
      </c>
      <c r="AG15" s="52">
        <f t="shared" si="12"/>
        <v>40.036226384148939</v>
      </c>
      <c r="AH15" s="53">
        <f t="shared" si="1"/>
        <v>40.427875675361861</v>
      </c>
    </row>
    <row r="16" spans="1:35" x14ac:dyDescent="0.2">
      <c r="A16" s="5">
        <v>1994</v>
      </c>
      <c r="B16" s="5" t="s">
        <v>20</v>
      </c>
      <c r="C16" s="16">
        <v>2.17</v>
      </c>
      <c r="D16" s="7">
        <v>12.459019659999999</v>
      </c>
      <c r="E16" s="50">
        <v>53.4</v>
      </c>
      <c r="F16" s="50">
        <v>35</v>
      </c>
      <c r="G16" s="50">
        <v>2.06</v>
      </c>
      <c r="H16" s="11">
        <f t="shared" si="14"/>
        <v>24.528301886792452</v>
      </c>
      <c r="I16" s="11">
        <f t="shared" si="2"/>
        <v>12.459019659999999</v>
      </c>
      <c r="J16" s="43">
        <f t="shared" si="3"/>
        <v>17.621951219512194</v>
      </c>
      <c r="K16" s="43">
        <f t="shared" si="4"/>
        <v>24.928571428571427</v>
      </c>
      <c r="L16" s="43">
        <f t="shared" si="5"/>
        <v>18.022747156605426</v>
      </c>
      <c r="M16" s="11">
        <f t="shared" si="6"/>
        <v>20.19108993489635</v>
      </c>
      <c r="N16" s="51">
        <f t="shared" si="7"/>
        <v>19.059470493896267</v>
      </c>
      <c r="O16" s="38">
        <v>33.299999999999997</v>
      </c>
      <c r="P16" s="9">
        <v>8.9</v>
      </c>
      <c r="Q16" s="50">
        <v>2.3410000000000002</v>
      </c>
      <c r="R16" s="50">
        <v>3.625</v>
      </c>
      <c r="S16" s="50">
        <v>5.82</v>
      </c>
      <c r="T16" s="11">
        <f t="shared" si="13"/>
        <v>47.789473684210535</v>
      </c>
      <c r="U16" s="11">
        <f t="shared" si="8"/>
        <v>96.525515743756785</v>
      </c>
      <c r="V16" s="43">
        <f t="shared" si="17"/>
        <v>56.061564410710517</v>
      </c>
      <c r="W16" s="43">
        <f t="shared" si="18"/>
        <v>32.5</v>
      </c>
      <c r="X16" s="43">
        <f t="shared" ref="X16:X37" si="19">(S16-$S$39)/($S$40-$S$39)*100</f>
        <v>48.634812286689417</v>
      </c>
      <c r="Y16" s="39">
        <f t="shared" si="15"/>
        <v>45.732125565799976</v>
      </c>
      <c r="Z16" s="35">
        <f t="shared" si="0"/>
        <v>63.349038331255763</v>
      </c>
      <c r="AA16" s="32">
        <v>1.7083999999999999</v>
      </c>
      <c r="AB16" s="16">
        <v>1</v>
      </c>
      <c r="AC16" s="16">
        <v>9.1800000000000007E-2</v>
      </c>
      <c r="AD16" s="11">
        <f t="shared" si="9"/>
        <v>0.46063044140604986</v>
      </c>
      <c r="AE16" s="11">
        <f t="shared" si="10"/>
        <v>100</v>
      </c>
      <c r="AF16" s="11">
        <f t="shared" si="11"/>
        <v>26.017836370686314</v>
      </c>
      <c r="AG16" s="52">
        <f t="shared" si="12"/>
        <v>42.159488937364124</v>
      </c>
      <c r="AH16" s="53">
        <f t="shared" si="1"/>
        <v>41.522665920838712</v>
      </c>
    </row>
    <row r="17" spans="1:34" x14ac:dyDescent="0.2">
      <c r="A17" s="5">
        <v>1995</v>
      </c>
      <c r="B17" s="5" t="s">
        <v>20</v>
      </c>
      <c r="C17" s="16">
        <v>2.0499999999999998</v>
      </c>
      <c r="D17" s="6">
        <v>12.38801956</v>
      </c>
      <c r="E17" s="50">
        <v>51.1</v>
      </c>
      <c r="F17" s="50">
        <v>33.200000000000003</v>
      </c>
      <c r="G17" s="50">
        <v>2.2000000000000002</v>
      </c>
      <c r="H17" s="11">
        <f t="shared" si="14"/>
        <v>23.113207547169807</v>
      </c>
      <c r="I17" s="11">
        <f t="shared" si="2"/>
        <v>12.38801956</v>
      </c>
      <c r="J17" s="43">
        <f t="shared" si="3"/>
        <v>16.219512195121951</v>
      </c>
      <c r="K17" s="43">
        <f t="shared" si="4"/>
        <v>23.642857142857142</v>
      </c>
      <c r="L17" s="43">
        <f t="shared" si="5"/>
        <v>19.247594050743658</v>
      </c>
      <c r="M17" s="11">
        <f t="shared" si="6"/>
        <v>19.703321129574249</v>
      </c>
      <c r="N17" s="51">
        <f t="shared" si="7"/>
        <v>18.401516078914685</v>
      </c>
      <c r="O17" s="38">
        <v>36.700000000000003</v>
      </c>
      <c r="P17" s="9">
        <v>8.6999999999999993</v>
      </c>
      <c r="Q17" s="50">
        <v>2.3410000000000002</v>
      </c>
      <c r="R17" s="50">
        <v>3.625</v>
      </c>
      <c r="S17" s="50">
        <v>6.19</v>
      </c>
      <c r="T17" s="11">
        <f t="shared" si="13"/>
        <v>40.631578947368411</v>
      </c>
      <c r="U17" s="11">
        <f t="shared" si="8"/>
        <v>96.742671009771982</v>
      </c>
      <c r="V17" s="43">
        <f t="shared" si="17"/>
        <v>56.061564410710517</v>
      </c>
      <c r="W17" s="43">
        <f t="shared" si="18"/>
        <v>32.5</v>
      </c>
      <c r="X17" s="43">
        <f t="shared" si="19"/>
        <v>51.791808873720136</v>
      </c>
      <c r="Y17" s="39">
        <f t="shared" si="15"/>
        <v>46.784457761476887</v>
      </c>
      <c r="Z17" s="35">
        <f t="shared" si="0"/>
        <v>61.386235906205762</v>
      </c>
      <c r="AA17" s="32">
        <v>1.72</v>
      </c>
      <c r="AB17" s="16">
        <v>1</v>
      </c>
      <c r="AC17" s="16">
        <v>9.2299999999999993E-2</v>
      </c>
      <c r="AD17" s="11">
        <f t="shared" si="9"/>
        <v>0.46375811239663178</v>
      </c>
      <c r="AE17" s="11">
        <f t="shared" si="10"/>
        <v>100</v>
      </c>
      <c r="AF17" s="11">
        <f t="shared" si="11"/>
        <v>26.211709965102749</v>
      </c>
      <c r="AG17" s="52">
        <f t="shared" si="12"/>
        <v>42.225156025833122</v>
      </c>
      <c r="AH17" s="53">
        <f t="shared" si="1"/>
        <v>40.67096933698452</v>
      </c>
    </row>
    <row r="18" spans="1:34" x14ac:dyDescent="0.2">
      <c r="A18" s="5">
        <v>1996</v>
      </c>
      <c r="B18" s="5" t="s">
        <v>20</v>
      </c>
      <c r="C18" s="16">
        <v>2.0699999999999998</v>
      </c>
      <c r="D18" s="6">
        <v>12.313529969999999</v>
      </c>
      <c r="E18" s="50">
        <v>49.4</v>
      </c>
      <c r="F18" s="50">
        <v>33.299999999999997</v>
      </c>
      <c r="G18" s="50">
        <v>2.2999999999999998</v>
      </c>
      <c r="H18" s="11">
        <f t="shared" si="14"/>
        <v>23.34905660377358</v>
      </c>
      <c r="I18" s="11">
        <f t="shared" si="2"/>
        <v>12.313529969999999</v>
      </c>
      <c r="J18" s="43">
        <f t="shared" si="3"/>
        <v>15.182926829268292</v>
      </c>
      <c r="K18" s="43">
        <f t="shared" si="4"/>
        <v>23.714285714285708</v>
      </c>
      <c r="L18" s="43">
        <f t="shared" si="5"/>
        <v>20.122484689413824</v>
      </c>
      <c r="M18" s="11">
        <f t="shared" si="6"/>
        <v>19.673232410989275</v>
      </c>
      <c r="N18" s="51">
        <f t="shared" si="7"/>
        <v>18.445272994920952</v>
      </c>
      <c r="O18" s="38">
        <v>36.700000000000003</v>
      </c>
      <c r="P18" s="9">
        <v>8.3000000000000007</v>
      </c>
      <c r="Q18" s="50">
        <v>2.3410000000000002</v>
      </c>
      <c r="R18" s="50">
        <v>3.625</v>
      </c>
      <c r="S18" s="50">
        <v>6.38</v>
      </c>
      <c r="T18" s="11">
        <f t="shared" si="13"/>
        <v>40.631578947368411</v>
      </c>
      <c r="U18" s="11">
        <f t="shared" si="8"/>
        <v>97.176981541802405</v>
      </c>
      <c r="V18" s="43">
        <f t="shared" si="17"/>
        <v>56.061564410710517</v>
      </c>
      <c r="W18" s="43">
        <f t="shared" si="18"/>
        <v>32.5</v>
      </c>
      <c r="X18" s="43">
        <f t="shared" si="19"/>
        <v>53.412969283276446</v>
      </c>
      <c r="Y18" s="39">
        <f t="shared" si="15"/>
        <v>47.324844564662321</v>
      </c>
      <c r="Z18" s="35">
        <f t="shared" si="0"/>
        <v>61.711135017944379</v>
      </c>
      <c r="AA18" s="32">
        <v>1.7909999999999999</v>
      </c>
      <c r="AB18" s="16">
        <v>1</v>
      </c>
      <c r="AC18" s="16">
        <v>0.1003</v>
      </c>
      <c r="AD18" s="11">
        <f t="shared" si="9"/>
        <v>0.48290161587346958</v>
      </c>
      <c r="AE18" s="11">
        <f t="shared" si="10"/>
        <v>100</v>
      </c>
      <c r="AF18" s="11">
        <f t="shared" si="11"/>
        <v>29.3136874757658</v>
      </c>
      <c r="AG18" s="52">
        <f t="shared" si="12"/>
        <v>43.26552969721309</v>
      </c>
      <c r="AH18" s="53">
        <f t="shared" si="1"/>
        <v>41.140645903359477</v>
      </c>
    </row>
    <row r="19" spans="1:34" x14ac:dyDescent="0.2">
      <c r="A19" s="5">
        <v>1997</v>
      </c>
      <c r="B19" s="5" t="s">
        <v>20</v>
      </c>
      <c r="C19" s="16">
        <v>2.0299999999999998</v>
      </c>
      <c r="D19" s="6">
        <v>12.32345963</v>
      </c>
      <c r="E19" s="50">
        <v>48.8</v>
      </c>
      <c r="F19" s="50">
        <v>33.6</v>
      </c>
      <c r="G19" s="50">
        <v>2.23</v>
      </c>
      <c r="H19" s="11">
        <f t="shared" si="14"/>
        <v>22.877358490566031</v>
      </c>
      <c r="I19" s="11">
        <f t="shared" si="2"/>
        <v>12.32345963</v>
      </c>
      <c r="J19" s="43">
        <f t="shared" si="3"/>
        <v>14.817073170731707</v>
      </c>
      <c r="K19" s="43">
        <f t="shared" si="4"/>
        <v>23.928571428571431</v>
      </c>
      <c r="L19" s="43">
        <f t="shared" si="5"/>
        <v>19.510061242344705</v>
      </c>
      <c r="M19" s="11">
        <f t="shared" si="6"/>
        <v>19.418568613882613</v>
      </c>
      <c r="N19" s="51">
        <f t="shared" si="7"/>
        <v>18.206462244816215</v>
      </c>
      <c r="O19" s="38">
        <v>41.7</v>
      </c>
      <c r="P19" s="9">
        <v>8.3000000000000007</v>
      </c>
      <c r="Q19" s="50">
        <v>2.3410000000000002</v>
      </c>
      <c r="R19" s="50">
        <v>3.625</v>
      </c>
      <c r="S19" s="50">
        <v>6.97</v>
      </c>
      <c r="T19" s="11">
        <f t="shared" si="13"/>
        <v>30.105263157894729</v>
      </c>
      <c r="U19" s="11">
        <f t="shared" si="8"/>
        <v>97.176981541802405</v>
      </c>
      <c r="V19" s="43">
        <f t="shared" si="17"/>
        <v>56.061564410710517</v>
      </c>
      <c r="W19" s="43">
        <f t="shared" si="18"/>
        <v>32.5</v>
      </c>
      <c r="X19" s="43">
        <f t="shared" si="19"/>
        <v>58.44709897610921</v>
      </c>
      <c r="Y19" s="39">
        <f t="shared" si="15"/>
        <v>49.002887795606576</v>
      </c>
      <c r="Z19" s="35">
        <f t="shared" si="16"/>
        <v>58.761710831767907</v>
      </c>
      <c r="AA19" s="32">
        <v>2.2002999999999999</v>
      </c>
      <c r="AB19" s="16">
        <v>1</v>
      </c>
      <c r="AC19" s="16">
        <v>0.10440000000000001</v>
      </c>
      <c r="AD19" s="11">
        <f t="shared" si="9"/>
        <v>0.59325986901529593</v>
      </c>
      <c r="AE19" s="11">
        <f t="shared" si="10"/>
        <v>100</v>
      </c>
      <c r="AF19" s="11">
        <f t="shared" si="11"/>
        <v>30.903450949980616</v>
      </c>
      <c r="AG19" s="52">
        <f t="shared" si="12"/>
        <v>43.832236939665307</v>
      </c>
      <c r="AH19" s="53">
        <f t="shared" si="1"/>
        <v>40.26680333874981</v>
      </c>
    </row>
    <row r="20" spans="1:34" x14ac:dyDescent="0.2">
      <c r="A20" s="5">
        <v>1998</v>
      </c>
      <c r="B20" s="5" t="s">
        <v>20</v>
      </c>
      <c r="C20" s="16">
        <v>2.02</v>
      </c>
      <c r="D20" s="34"/>
      <c r="E20" s="50">
        <v>49.7</v>
      </c>
      <c r="F20" s="50">
        <v>32.9</v>
      </c>
      <c r="G20" s="50">
        <v>2.2400000000000002</v>
      </c>
      <c r="H20" s="11">
        <f t="shared" si="14"/>
        <v>22.759433962264151</v>
      </c>
      <c r="I20" s="11"/>
      <c r="J20" s="43">
        <f>(E20-$E$39)/($E$40-$E$39)*100</f>
        <v>15.365853658536588</v>
      </c>
      <c r="K20" s="43">
        <f t="shared" si="4"/>
        <v>23.428571428571427</v>
      </c>
      <c r="L20" s="43">
        <f t="shared" si="5"/>
        <v>19.597550306211726</v>
      </c>
      <c r="M20" s="11">
        <f t="shared" si="6"/>
        <v>19.463991797773247</v>
      </c>
      <c r="N20" s="51">
        <f t="shared" si="7"/>
        <v>21.1117128800187</v>
      </c>
      <c r="O20" s="38">
        <v>41.7</v>
      </c>
      <c r="P20" s="9">
        <v>8.1999999999999993</v>
      </c>
      <c r="Q20" s="50">
        <v>2.3410000000000002</v>
      </c>
      <c r="R20" s="50">
        <v>3.625</v>
      </c>
      <c r="S20" s="50">
        <v>5.15</v>
      </c>
      <c r="T20" s="11">
        <f t="shared" si="13"/>
        <v>30.105263157894729</v>
      </c>
      <c r="U20" s="11">
        <f t="shared" si="8"/>
        <v>97.28555917480999</v>
      </c>
      <c r="V20" s="43">
        <f t="shared" si="17"/>
        <v>56.061564410710517</v>
      </c>
      <c r="W20" s="43">
        <f t="shared" si="18"/>
        <v>32.5</v>
      </c>
      <c r="X20" s="43">
        <f t="shared" si="19"/>
        <v>42.918088737201366</v>
      </c>
      <c r="Y20" s="39">
        <f t="shared" si="15"/>
        <v>43.826551049303959</v>
      </c>
      <c r="Z20" s="35">
        <f t="shared" si="0"/>
        <v>57.072457794002894</v>
      </c>
      <c r="AA20" s="32">
        <v>2.6097000000000001</v>
      </c>
      <c r="AB20" s="16">
        <v>1</v>
      </c>
      <c r="AC20" s="16">
        <v>0.1067</v>
      </c>
      <c r="AD20" s="11">
        <f t="shared" si="9"/>
        <v>0.70364508483807564</v>
      </c>
      <c r="AE20" s="11">
        <f t="shared" si="10"/>
        <v>100</v>
      </c>
      <c r="AF20" s="11">
        <f t="shared" si="11"/>
        <v>31.795269484296242</v>
      </c>
      <c r="AG20" s="52">
        <f t="shared" si="12"/>
        <v>44.166304856378105</v>
      </c>
      <c r="AH20" s="53">
        <f t="shared" si="1"/>
        <v>40.783491843466571</v>
      </c>
    </row>
    <row r="21" spans="1:34" x14ac:dyDescent="0.2">
      <c r="A21" s="5">
        <v>1999</v>
      </c>
      <c r="B21" s="5" t="s">
        <v>20</v>
      </c>
      <c r="C21" s="16">
        <v>2.0299999999999998</v>
      </c>
      <c r="D21" s="7">
        <v>17.094546640000001</v>
      </c>
      <c r="E21" s="50">
        <v>53.4</v>
      </c>
      <c r="F21" s="50">
        <v>33.9</v>
      </c>
      <c r="G21" s="50">
        <v>2.23</v>
      </c>
      <c r="H21" s="11">
        <f t="shared" si="14"/>
        <v>22.877358490566031</v>
      </c>
      <c r="I21" s="11">
        <f t="shared" si="2"/>
        <v>17.094546640000001</v>
      </c>
      <c r="J21" s="43">
        <f t="shared" si="3"/>
        <v>17.621951219512194</v>
      </c>
      <c r="K21" s="43">
        <f t="shared" si="4"/>
        <v>24.142857142857142</v>
      </c>
      <c r="L21" s="43">
        <f t="shared" si="5"/>
        <v>19.510061242344705</v>
      </c>
      <c r="M21" s="11">
        <f t="shared" si="6"/>
        <v>20.42495653490468</v>
      </c>
      <c r="N21" s="51">
        <f t="shared" si="7"/>
        <v>20.132287221823571</v>
      </c>
      <c r="O21" s="38">
        <v>40</v>
      </c>
      <c r="P21" s="16">
        <v>8.1</v>
      </c>
      <c r="Q21" s="50">
        <v>2.3410000000000002</v>
      </c>
      <c r="R21" s="50">
        <v>3.625</v>
      </c>
      <c r="S21" s="50">
        <v>4.78</v>
      </c>
      <c r="T21" s="11">
        <f t="shared" si="13"/>
        <v>33.684210526315788</v>
      </c>
      <c r="U21" s="11">
        <f t="shared" si="8"/>
        <v>97.394136807817603</v>
      </c>
      <c r="V21" s="43">
        <f t="shared" si="17"/>
        <v>56.061564410710517</v>
      </c>
      <c r="W21" s="43">
        <f t="shared" si="18"/>
        <v>32.5</v>
      </c>
      <c r="X21" s="43">
        <f t="shared" si="19"/>
        <v>39.761092150170647</v>
      </c>
      <c r="Y21" s="39">
        <f t="shared" si="15"/>
        <v>42.774218853627055</v>
      </c>
      <c r="Z21" s="35">
        <f t="shared" si="16"/>
        <v>57.950855395920144</v>
      </c>
      <c r="AA21" s="32">
        <v>2.7115</v>
      </c>
      <c r="AB21" s="16">
        <v>1</v>
      </c>
      <c r="AC21" s="16">
        <v>0.106</v>
      </c>
      <c r="AD21" s="11">
        <f t="shared" si="9"/>
        <v>0.73109309404852751</v>
      </c>
      <c r="AE21" s="11">
        <f t="shared" si="10"/>
        <v>100</v>
      </c>
      <c r="AF21" s="11">
        <f t="shared" si="11"/>
        <v>31.523846452113219</v>
      </c>
      <c r="AG21" s="52">
        <f t="shared" si="12"/>
        <v>44.084979848720586</v>
      </c>
      <c r="AH21" s="53">
        <f t="shared" si="1"/>
        <v>40.722707488821435</v>
      </c>
    </row>
    <row r="22" spans="1:34" x14ac:dyDescent="0.2">
      <c r="A22" s="5">
        <v>2000</v>
      </c>
      <c r="B22" s="5" t="s">
        <v>20</v>
      </c>
      <c r="C22" s="16">
        <v>2.02</v>
      </c>
      <c r="D22" s="6">
        <v>17.394689880000001</v>
      </c>
      <c r="E22" s="50">
        <v>56.7</v>
      </c>
      <c r="F22" s="50">
        <v>34</v>
      </c>
      <c r="G22" s="50">
        <v>2.56</v>
      </c>
      <c r="H22" s="11">
        <f t="shared" si="14"/>
        <v>22.759433962264151</v>
      </c>
      <c r="I22" s="11">
        <f>(D22-$D$39)/($D$40-$D$39)*100</f>
        <v>17.394689880000001</v>
      </c>
      <c r="J22" s="43">
        <f t="shared" si="3"/>
        <v>19.634146341463417</v>
      </c>
      <c r="K22" s="43">
        <f t="shared" si="4"/>
        <v>24.214285714285712</v>
      </c>
      <c r="L22" s="43">
        <f t="shared" si="5"/>
        <v>22.397200349956258</v>
      </c>
      <c r="M22" s="11">
        <f t="shared" si="6"/>
        <v>22.081877468568461</v>
      </c>
      <c r="N22" s="51">
        <f t="shared" si="7"/>
        <v>20.74533377027754</v>
      </c>
      <c r="O22" s="38">
        <v>37.799999999999997</v>
      </c>
      <c r="P22" s="16">
        <v>8</v>
      </c>
      <c r="Q22" s="50">
        <v>2.3410000000000002</v>
      </c>
      <c r="R22" s="50">
        <v>3.625</v>
      </c>
      <c r="S22" s="50">
        <v>4.57</v>
      </c>
      <c r="T22" s="11">
        <f t="shared" si="13"/>
        <v>38.315789473684212</v>
      </c>
      <c r="U22" s="11">
        <f t="shared" si="8"/>
        <v>97.502714440825187</v>
      </c>
      <c r="V22" s="43">
        <f t="shared" si="17"/>
        <v>56.061564410710517</v>
      </c>
      <c r="W22" s="43">
        <f t="shared" si="18"/>
        <v>32.5</v>
      </c>
      <c r="X22" s="43">
        <f t="shared" si="19"/>
        <v>37.969283276450511</v>
      </c>
      <c r="Y22" s="39">
        <f t="shared" si="15"/>
        <v>42.176949229053676</v>
      </c>
      <c r="Z22" s="35">
        <f t="shared" si="16"/>
        <v>59.331817714521016</v>
      </c>
      <c r="AA22" s="32">
        <v>3.1644000000000001</v>
      </c>
      <c r="AB22" s="16">
        <v>1</v>
      </c>
      <c r="AC22" s="16">
        <v>0.1103</v>
      </c>
      <c r="AD22" s="11">
        <f>(AA22-$AA$39)/($AA$40-$AA$39)*100</f>
        <v>0.85320707608598956</v>
      </c>
      <c r="AE22" s="11">
        <f>(AB22-$AB$39)/($AB$40-$AB$39)*100</f>
        <v>100</v>
      </c>
      <c r="AF22" s="11">
        <f>(AC22-$AC$39)/($AC$40-$AC$39)*100</f>
        <v>33.191159364094609</v>
      </c>
      <c r="AG22" s="52">
        <f t="shared" si="12"/>
        <v>44.681455480060201</v>
      </c>
      <c r="AH22" s="53">
        <f t="shared" si="1"/>
        <v>41.586202321619588</v>
      </c>
    </row>
    <row r="23" spans="1:34" x14ac:dyDescent="0.2">
      <c r="A23" s="5">
        <v>2001</v>
      </c>
      <c r="B23" s="5" t="s">
        <v>20</v>
      </c>
      <c r="C23" s="16">
        <v>2.04</v>
      </c>
      <c r="D23" s="6">
        <v>17.65474987</v>
      </c>
      <c r="E23" s="50">
        <v>60.1</v>
      </c>
      <c r="F23" s="50">
        <v>34.5</v>
      </c>
      <c r="G23" s="50">
        <v>2.6</v>
      </c>
      <c r="H23" s="11">
        <f t="shared" si="14"/>
        <v>22.995283018867923</v>
      </c>
      <c r="I23" s="11">
        <f t="shared" si="2"/>
        <v>17.65474987</v>
      </c>
      <c r="J23" s="43">
        <f t="shared" si="3"/>
        <v>21.707317073170731</v>
      </c>
      <c r="K23" s="43">
        <f t="shared" si="4"/>
        <v>24.571428571428569</v>
      </c>
      <c r="L23" s="43">
        <f t="shared" si="5"/>
        <v>22.747156605424323</v>
      </c>
      <c r="M23" s="11">
        <f t="shared" si="6"/>
        <v>23.008634083341207</v>
      </c>
      <c r="N23" s="51">
        <f t="shared" si="7"/>
        <v>21.219555657403046</v>
      </c>
      <c r="O23" s="38">
        <v>36.4</v>
      </c>
      <c r="P23" s="16">
        <v>7.9</v>
      </c>
      <c r="Q23" s="50">
        <v>2.3410000000000002</v>
      </c>
      <c r="R23" s="50">
        <v>3.625</v>
      </c>
      <c r="S23" s="50">
        <v>4.09</v>
      </c>
      <c r="T23" s="11">
        <f t="shared" si="13"/>
        <v>41.26315789473685</v>
      </c>
      <c r="U23" s="11">
        <f t="shared" si="8"/>
        <v>97.611292073832786</v>
      </c>
      <c r="V23" s="43">
        <f t="shared" si="17"/>
        <v>56.061564410710517</v>
      </c>
      <c r="W23" s="43">
        <f t="shared" si="18"/>
        <v>32.5</v>
      </c>
      <c r="X23" s="43">
        <f t="shared" si="19"/>
        <v>33.87372013651877</v>
      </c>
      <c r="Y23" s="39">
        <f t="shared" si="15"/>
        <v>40.811761515743093</v>
      </c>
      <c r="Z23" s="35">
        <f t="shared" si="16"/>
        <v>59.895403828104243</v>
      </c>
      <c r="AA23" s="32">
        <v>3.3795999999999999</v>
      </c>
      <c r="AB23" s="16">
        <v>1</v>
      </c>
      <c r="AC23" s="16">
        <v>0.1132</v>
      </c>
      <c r="AD23" s="11">
        <f t="shared" ref="AD23:AD37" si="20">(AA23-$AA$39)/($AA$40-$AA$39)*100</f>
        <v>0.91123076549747495</v>
      </c>
      <c r="AE23" s="11">
        <f t="shared" ref="AE23:AE37" si="21">(AB23-$AB$39)/($AB$40-$AB$39)*100</f>
        <v>100</v>
      </c>
      <c r="AF23" s="11">
        <f t="shared" ref="AF23:AF37" si="22">(AC23-$AC$39)/($AC$40-$AC$39)*100</f>
        <v>34.315626211709962</v>
      </c>
      <c r="AG23" s="52">
        <f t="shared" si="12"/>
        <v>45.075618992402475</v>
      </c>
      <c r="AH23" s="53">
        <f t="shared" si="1"/>
        <v>42.063526159303251</v>
      </c>
    </row>
    <row r="24" spans="1:34" x14ac:dyDescent="0.2">
      <c r="A24" s="5">
        <v>2002</v>
      </c>
      <c r="B24" s="5" t="s">
        <v>20</v>
      </c>
      <c r="C24" s="16">
        <v>2.08</v>
      </c>
      <c r="D24" s="7">
        <v>17.858876859999999</v>
      </c>
      <c r="E24" s="50">
        <v>64.7</v>
      </c>
      <c r="F24" s="50">
        <v>35.4</v>
      </c>
      <c r="G24" s="50">
        <v>2.71</v>
      </c>
      <c r="H24" s="11">
        <f t="shared" si="14"/>
        <v>23.466981132075471</v>
      </c>
      <c r="I24" s="11">
        <f t="shared" si="2"/>
        <v>17.858876859999999</v>
      </c>
      <c r="J24" s="43">
        <f t="shared" si="3"/>
        <v>24.512195121951223</v>
      </c>
      <c r="K24" s="43">
        <f t="shared" si="4"/>
        <v>25.214285714285712</v>
      </c>
      <c r="L24" s="43">
        <f t="shared" si="5"/>
        <v>23.709536307961503</v>
      </c>
      <c r="M24" s="11">
        <f t="shared" si="6"/>
        <v>24.478672381399477</v>
      </c>
      <c r="N24" s="51">
        <f t="shared" si="7"/>
        <v>21.934843457824982</v>
      </c>
      <c r="O24" s="38">
        <v>35.4</v>
      </c>
      <c r="P24" s="16">
        <v>8.1</v>
      </c>
      <c r="Q24" s="50">
        <v>2.3410000000000002</v>
      </c>
      <c r="R24" s="50">
        <v>3.625</v>
      </c>
      <c r="S24" s="50">
        <v>3.9</v>
      </c>
      <c r="T24" s="11">
        <f t="shared" si="13"/>
        <v>43.368421052631582</v>
      </c>
      <c r="U24" s="11">
        <f t="shared" si="8"/>
        <v>97.394136807817603</v>
      </c>
      <c r="V24" s="43">
        <f t="shared" si="17"/>
        <v>56.061564410710517</v>
      </c>
      <c r="W24" s="43">
        <f t="shared" si="18"/>
        <v>32.5</v>
      </c>
      <c r="X24" s="43">
        <f t="shared" si="19"/>
        <v>32.252559726962453</v>
      </c>
      <c r="Y24" s="39">
        <f t="shared" si="15"/>
        <v>40.271374712557652</v>
      </c>
      <c r="Z24" s="35">
        <f t="shared" si="16"/>
        <v>60.344644191002281</v>
      </c>
      <c r="AA24" s="32">
        <v>3.5832999999999999</v>
      </c>
      <c r="AB24" s="16">
        <v>1</v>
      </c>
      <c r="AC24" s="16">
        <v>0.1095</v>
      </c>
      <c r="AD24" s="11">
        <f t="shared" si="20"/>
        <v>0.96615374659933184</v>
      </c>
      <c r="AE24" s="11">
        <f t="shared" si="21"/>
        <v>100</v>
      </c>
      <c r="AF24" s="11">
        <f t="shared" si="22"/>
        <v>32.880961613028305</v>
      </c>
      <c r="AG24" s="52">
        <f t="shared" si="12"/>
        <v>44.615705119875884</v>
      </c>
      <c r="AH24" s="53">
        <f t="shared" si="1"/>
        <v>42.298397589567713</v>
      </c>
    </row>
    <row r="25" spans="1:34" x14ac:dyDescent="0.2">
      <c r="A25" s="5">
        <v>2003</v>
      </c>
      <c r="B25" s="5" t="s">
        <v>20</v>
      </c>
      <c r="C25" s="16">
        <v>2.13</v>
      </c>
      <c r="D25" s="7">
        <v>17.997729939999999</v>
      </c>
      <c r="E25" s="50">
        <v>71.2</v>
      </c>
      <c r="F25" s="50">
        <v>36.9</v>
      </c>
      <c r="G25" s="50">
        <v>2.71</v>
      </c>
      <c r="H25" s="11">
        <f t="shared" si="14"/>
        <v>24.056603773584907</v>
      </c>
      <c r="I25" s="11">
        <f t="shared" si="2"/>
        <v>17.997729939999999</v>
      </c>
      <c r="J25" s="43">
        <f t="shared" si="3"/>
        <v>28.475609756097565</v>
      </c>
      <c r="K25" s="43">
        <f>(F25-$F$39)/($F$40-$F$39)*100</f>
        <v>26.285714285714285</v>
      </c>
      <c r="L25" s="43">
        <f t="shared" si="5"/>
        <v>23.709536307961503</v>
      </c>
      <c r="M25" s="11">
        <f t="shared" si="6"/>
        <v>26.156953449924448</v>
      </c>
      <c r="N25" s="51">
        <f t="shared" si="7"/>
        <v>22.737095721169784</v>
      </c>
      <c r="O25" s="38">
        <v>35.4</v>
      </c>
      <c r="P25" s="16">
        <v>7.9</v>
      </c>
      <c r="Q25" s="50">
        <v>2.468</v>
      </c>
      <c r="R25" s="50">
        <v>3.625</v>
      </c>
      <c r="S25" s="50">
        <v>4.74</v>
      </c>
      <c r="T25" s="11">
        <f t="shared" si="13"/>
        <v>43.368421052631582</v>
      </c>
      <c r="U25" s="11">
        <f t="shared" si="8"/>
        <v>97.611292073832786</v>
      </c>
      <c r="V25" s="43">
        <f t="shared" si="17"/>
        <v>53.383934218848829</v>
      </c>
      <c r="W25" s="43">
        <f t="shared" si="18"/>
        <v>32.5</v>
      </c>
      <c r="X25" s="43">
        <f t="shared" si="19"/>
        <v>39.419795221843003</v>
      </c>
      <c r="Y25" s="39">
        <f t="shared" si="15"/>
        <v>41.767909813563939</v>
      </c>
      <c r="Z25" s="35">
        <f t="shared" si="16"/>
        <v>60.915874313342762</v>
      </c>
      <c r="AA25" s="32">
        <v>3.8105000000000002</v>
      </c>
      <c r="AB25" s="16">
        <v>1</v>
      </c>
      <c r="AC25" s="16">
        <v>0.1135</v>
      </c>
      <c r="AD25" s="11">
        <f t="shared" si="20"/>
        <v>1.0274129577252127</v>
      </c>
      <c r="AE25" s="11">
        <f t="shared" si="21"/>
        <v>100</v>
      </c>
      <c r="AF25" s="11">
        <f t="shared" si="22"/>
        <v>34.431950368359828</v>
      </c>
      <c r="AG25" s="52">
        <f t="shared" si="12"/>
        <v>45.153121108695018</v>
      </c>
      <c r="AH25" s="53">
        <f t="shared" si="1"/>
        <v>42.93536371440252</v>
      </c>
    </row>
    <row r="26" spans="1:34" x14ac:dyDescent="0.2">
      <c r="A26" s="5">
        <v>2004</v>
      </c>
      <c r="B26" s="5" t="s">
        <v>20</v>
      </c>
      <c r="C26" s="16">
        <v>2.15</v>
      </c>
      <c r="D26" s="6">
        <v>18.132149699999999</v>
      </c>
      <c r="E26" s="50">
        <v>80.2</v>
      </c>
      <c r="F26" s="50">
        <v>38.799999999999997</v>
      </c>
      <c r="G26" s="50">
        <v>2.75</v>
      </c>
      <c r="H26" s="11">
        <f t="shared" si="14"/>
        <v>24.29245283018868</v>
      </c>
      <c r="I26" s="11">
        <f t="shared" si="2"/>
        <v>18.132149699999999</v>
      </c>
      <c r="J26" s="43">
        <f t="shared" si="3"/>
        <v>33.963414634146346</v>
      </c>
      <c r="K26" s="43">
        <f t="shared" si="4"/>
        <v>27.642857142857142</v>
      </c>
      <c r="L26" s="43">
        <f>(G26-$G$39)/($G$40-$G$39)*100</f>
        <v>24.059492563429572</v>
      </c>
      <c r="M26" s="11">
        <f t="shared" si="6"/>
        <v>28.555254780144352</v>
      </c>
      <c r="N26" s="51">
        <f t="shared" si="7"/>
        <v>23.659952436777676</v>
      </c>
      <c r="O26" s="38">
        <v>35.4</v>
      </c>
      <c r="P26" s="16">
        <v>7.7</v>
      </c>
      <c r="Q26" s="50">
        <v>2.468</v>
      </c>
      <c r="R26" s="50">
        <v>3.625</v>
      </c>
      <c r="S26" s="50">
        <v>4.7</v>
      </c>
      <c r="T26" s="11">
        <f t="shared" si="13"/>
        <v>43.368421052631582</v>
      </c>
      <c r="U26" s="11">
        <f t="shared" si="8"/>
        <v>97.828447339847997</v>
      </c>
      <c r="V26" s="43">
        <f t="shared" si="17"/>
        <v>53.383934218848829</v>
      </c>
      <c r="W26" s="43">
        <f t="shared" si="18"/>
        <v>32.5</v>
      </c>
      <c r="X26" s="43">
        <f t="shared" si="19"/>
        <v>39.078498293515359</v>
      </c>
      <c r="Y26" s="39">
        <f t="shared" si="15"/>
        <v>41.654144170788065</v>
      </c>
      <c r="Z26" s="35">
        <f t="shared" si="16"/>
        <v>60.950337521089217</v>
      </c>
      <c r="AA26" s="32">
        <v>4.1161000000000003</v>
      </c>
      <c r="AB26" s="16">
        <v>1</v>
      </c>
      <c r="AC26" s="16">
        <v>0.1162</v>
      </c>
      <c r="AD26" s="11">
        <f t="shared" si="20"/>
        <v>1.1098109107184748</v>
      </c>
      <c r="AE26" s="11">
        <f t="shared" si="21"/>
        <v>100</v>
      </c>
      <c r="AF26" s="11">
        <f t="shared" si="22"/>
        <v>35.478867778208603</v>
      </c>
      <c r="AG26" s="52">
        <f t="shared" si="12"/>
        <v>45.529559562975692</v>
      </c>
      <c r="AH26" s="53">
        <f t="shared" si="1"/>
        <v>43.379949840280858</v>
      </c>
    </row>
    <row r="27" spans="1:34" x14ac:dyDescent="0.2">
      <c r="A27" s="5">
        <v>2005</v>
      </c>
      <c r="B27" s="5" t="s">
        <v>20</v>
      </c>
      <c r="C27" s="16">
        <v>2.17</v>
      </c>
      <c r="D27" s="6">
        <v>18.08172003</v>
      </c>
      <c r="E27" s="50">
        <v>90.9</v>
      </c>
      <c r="F27" s="50">
        <v>41.7</v>
      </c>
      <c r="G27" s="50">
        <v>2.88</v>
      </c>
      <c r="H27" s="11">
        <f>(C27-$C$39)/($C$40-$C$39)*100</f>
        <v>24.528301886792452</v>
      </c>
      <c r="I27" s="11">
        <f t="shared" si="2"/>
        <v>18.08172003</v>
      </c>
      <c r="J27" s="43">
        <f t="shared" si="3"/>
        <v>40.487804878048784</v>
      </c>
      <c r="K27" s="43">
        <f t="shared" si="4"/>
        <v>29.714285714285715</v>
      </c>
      <c r="L27" s="43">
        <f t="shared" si="5"/>
        <v>25.196850393700785</v>
      </c>
      <c r="M27" s="11">
        <f t="shared" si="6"/>
        <v>31.799646995345096</v>
      </c>
      <c r="N27" s="51">
        <f t="shared" si="7"/>
        <v>24.803222970712515</v>
      </c>
      <c r="O27" s="38">
        <v>34.9</v>
      </c>
      <c r="P27" s="16">
        <v>7.7</v>
      </c>
      <c r="Q27" s="50">
        <v>2.468</v>
      </c>
      <c r="R27" s="50">
        <v>3.625</v>
      </c>
      <c r="S27" s="50">
        <v>4.92</v>
      </c>
      <c r="T27" s="11">
        <f t="shared" si="13"/>
        <v>44.421052631578952</v>
      </c>
      <c r="U27" s="11">
        <f t="shared" si="8"/>
        <v>97.828447339847997</v>
      </c>
      <c r="V27" s="43">
        <f t="shared" si="17"/>
        <v>53.383934218848829</v>
      </c>
      <c r="W27" s="43">
        <f t="shared" si="18"/>
        <v>32.5</v>
      </c>
      <c r="X27" s="43">
        <f t="shared" si="19"/>
        <v>40.955631399317404</v>
      </c>
      <c r="Y27" s="39">
        <f t="shared" si="15"/>
        <v>42.279855206055409</v>
      </c>
      <c r="Z27" s="35">
        <f>AVERAGE(T27,U27,Y27)</f>
        <v>61.509785059160784</v>
      </c>
      <c r="AA27" s="32">
        <v>4.1984000000000004</v>
      </c>
      <c r="AB27" s="16">
        <v>1</v>
      </c>
      <c r="AC27" s="16">
        <v>0.1147</v>
      </c>
      <c r="AD27" s="11">
        <f t="shared" si="20"/>
        <v>1.1320011971430346</v>
      </c>
      <c r="AE27" s="11">
        <f t="shared" si="21"/>
        <v>100</v>
      </c>
      <c r="AF27" s="11">
        <f t="shared" si="22"/>
        <v>34.897246994959282</v>
      </c>
      <c r="AG27" s="52">
        <f t="shared" si="12"/>
        <v>45.343082730700779</v>
      </c>
      <c r="AH27" s="53">
        <f t="shared" si="1"/>
        <v>43.885363586858027</v>
      </c>
    </row>
    <row r="28" spans="1:34" x14ac:dyDescent="0.2">
      <c r="A28" s="5">
        <v>2006</v>
      </c>
      <c r="B28" s="5" t="s">
        <v>20</v>
      </c>
      <c r="C28" s="16">
        <v>2.14</v>
      </c>
      <c r="D28" s="7">
        <v>18.199747089999999</v>
      </c>
      <c r="E28" s="50">
        <v>99.7</v>
      </c>
      <c r="F28" s="50">
        <v>44.1</v>
      </c>
      <c r="G28" s="50">
        <v>3.27</v>
      </c>
      <c r="H28" s="11">
        <f t="shared" si="14"/>
        <v>24.174528301886795</v>
      </c>
      <c r="I28" s="11">
        <f t="shared" si="2"/>
        <v>18.199747089999999</v>
      </c>
      <c r="J28" s="43">
        <f t="shared" si="3"/>
        <v>45.853658536585371</v>
      </c>
      <c r="K28" s="43">
        <f t="shared" si="4"/>
        <v>31.428571428571427</v>
      </c>
      <c r="L28" s="43">
        <f t="shared" si="5"/>
        <v>28.608923884514436</v>
      </c>
      <c r="M28" s="11">
        <f t="shared" si="6"/>
        <v>35.297051283223745</v>
      </c>
      <c r="N28" s="51">
        <f>AVERAGE(H28,I28,M28)</f>
        <v>25.89044222503685</v>
      </c>
      <c r="O28" s="38">
        <v>34.4</v>
      </c>
      <c r="P28" s="16">
        <v>7.6</v>
      </c>
      <c r="Q28" s="50">
        <v>2.468</v>
      </c>
      <c r="R28" s="50">
        <v>3.625</v>
      </c>
      <c r="S28" s="50">
        <v>4.9800000000000004</v>
      </c>
      <c r="T28" s="11">
        <f>($O$40-O28)/($O$40-$O$39)*100</f>
        <v>45.473684210526315</v>
      </c>
      <c r="U28" s="11">
        <f t="shared" si="8"/>
        <v>97.937024972855596</v>
      </c>
      <c r="V28" s="43">
        <f t="shared" si="17"/>
        <v>53.383934218848829</v>
      </c>
      <c r="W28" s="43">
        <f t="shared" si="18"/>
        <v>32.5</v>
      </c>
      <c r="X28" s="43">
        <f t="shared" si="19"/>
        <v>41.467576791808874</v>
      </c>
      <c r="Y28" s="39">
        <f t="shared" si="15"/>
        <v>42.450503670219234</v>
      </c>
      <c r="Z28" s="35">
        <f t="shared" si="16"/>
        <v>61.953737617867056</v>
      </c>
      <c r="AA28" s="32">
        <v>5.1524999999999999</v>
      </c>
      <c r="AB28" s="16">
        <v>1</v>
      </c>
      <c r="AC28" s="16">
        <v>0.1124</v>
      </c>
      <c r="AD28" s="11">
        <f t="shared" si="20"/>
        <v>1.3892521361183985</v>
      </c>
      <c r="AE28" s="11">
        <f t="shared" si="21"/>
        <v>100</v>
      </c>
      <c r="AF28" s="11">
        <f t="shared" si="22"/>
        <v>34.005428460643664</v>
      </c>
      <c r="AG28" s="52">
        <f t="shared" si="12"/>
        <v>45.131560198920688</v>
      </c>
      <c r="AH28" s="53">
        <f t="shared" si="1"/>
        <v>44.325246680608196</v>
      </c>
    </row>
    <row r="29" spans="1:34" x14ac:dyDescent="0.2">
      <c r="A29" s="5">
        <v>2007</v>
      </c>
      <c r="B29" s="5" t="s">
        <v>20</v>
      </c>
      <c r="C29" s="16">
        <v>2.13</v>
      </c>
      <c r="D29" s="7">
        <v>18.501380600000001</v>
      </c>
      <c r="E29" s="50">
        <v>104</v>
      </c>
      <c r="F29" s="50">
        <v>46.5</v>
      </c>
      <c r="G29" s="50">
        <v>3.24</v>
      </c>
      <c r="H29" s="11">
        <f t="shared" si="14"/>
        <v>24.056603773584907</v>
      </c>
      <c r="I29" s="11">
        <f t="shared" si="2"/>
        <v>18.501380600000001</v>
      </c>
      <c r="J29" s="43">
        <f t="shared" si="3"/>
        <v>48.475609756097562</v>
      </c>
      <c r="K29" s="43">
        <f t="shared" si="4"/>
        <v>33.142857142857139</v>
      </c>
      <c r="L29" s="43">
        <f t="shared" si="5"/>
        <v>28.346456692913392</v>
      </c>
      <c r="M29" s="11">
        <f>AVERAGE(J29:L29)</f>
        <v>36.654974530622695</v>
      </c>
      <c r="N29" s="51">
        <f t="shared" si="7"/>
        <v>26.404319634735867</v>
      </c>
      <c r="O29" s="38">
        <v>34.4</v>
      </c>
      <c r="P29" s="16">
        <v>7.5</v>
      </c>
      <c r="Q29" s="50">
        <v>2.468</v>
      </c>
      <c r="R29" s="50">
        <v>3.625</v>
      </c>
      <c r="S29" s="50">
        <v>5.18</v>
      </c>
      <c r="T29" s="11">
        <f t="shared" si="13"/>
        <v>45.473684210526315</v>
      </c>
      <c r="U29" s="11">
        <f t="shared" si="8"/>
        <v>98.045602605863195</v>
      </c>
      <c r="V29" s="43">
        <f t="shared" si="17"/>
        <v>53.383934218848829</v>
      </c>
      <c r="W29" s="43">
        <f t="shared" si="18"/>
        <v>32.5</v>
      </c>
      <c r="X29" s="43">
        <f t="shared" si="19"/>
        <v>43.174061433447093</v>
      </c>
      <c r="Y29" s="39">
        <f t="shared" si="15"/>
        <v>43.019331884098641</v>
      </c>
      <c r="Z29" s="35">
        <f t="shared" si="16"/>
        <v>62.179539566829391</v>
      </c>
      <c r="AA29" s="32">
        <v>5.5739999999999998</v>
      </c>
      <c r="AB29" s="16">
        <v>1</v>
      </c>
      <c r="AC29" s="16">
        <v>0.1169</v>
      </c>
      <c r="AD29" s="11">
        <f t="shared" si="20"/>
        <v>1.5028998363365267</v>
      </c>
      <c r="AE29" s="11">
        <f t="shared" si="21"/>
        <v>100</v>
      </c>
      <c r="AF29" s="11">
        <f t="shared" si="22"/>
        <v>35.750290810391618</v>
      </c>
      <c r="AG29" s="52">
        <f t="shared" si="12"/>
        <v>45.751063548909379</v>
      </c>
      <c r="AH29" s="53">
        <f t="shared" si="1"/>
        <v>44.778307583491546</v>
      </c>
    </row>
    <row r="30" spans="1:34" x14ac:dyDescent="0.2">
      <c r="A30" s="5">
        <v>2008</v>
      </c>
      <c r="B30" s="5" t="s">
        <v>20</v>
      </c>
      <c r="C30" s="16">
        <v>2.2000000000000002</v>
      </c>
      <c r="D30" s="6">
        <v>19.012596769999998</v>
      </c>
      <c r="E30" s="50">
        <v>102.1</v>
      </c>
      <c r="F30" s="50">
        <v>48.6</v>
      </c>
      <c r="G30" s="50">
        <v>3.26</v>
      </c>
      <c r="H30" s="11">
        <f t="shared" si="14"/>
        <v>24.882075471698116</v>
      </c>
      <c r="I30" s="11">
        <f t="shared" si="2"/>
        <v>19.012596769999998</v>
      </c>
      <c r="J30" s="43">
        <f t="shared" si="3"/>
        <v>47.317073170731703</v>
      </c>
      <c r="K30" s="43">
        <f t="shared" si="4"/>
        <v>34.642857142857139</v>
      </c>
      <c r="L30" s="43">
        <f t="shared" si="5"/>
        <v>28.521434820647418</v>
      </c>
      <c r="M30" s="11">
        <f t="shared" si="6"/>
        <v>36.827121711412083</v>
      </c>
      <c r="N30" s="51">
        <f t="shared" si="7"/>
        <v>26.90726465103673</v>
      </c>
      <c r="O30" s="38">
        <v>34.4</v>
      </c>
      <c r="P30" s="16">
        <v>7.6</v>
      </c>
      <c r="Q30" s="50">
        <v>2.468</v>
      </c>
      <c r="R30" s="50">
        <v>3.625</v>
      </c>
      <c r="S30" s="50">
        <v>5.22</v>
      </c>
      <c r="T30" s="11">
        <f t="shared" si="13"/>
        <v>45.473684210526315</v>
      </c>
      <c r="U30" s="11">
        <f t="shared" si="8"/>
        <v>97.937024972855596</v>
      </c>
      <c r="V30" s="43">
        <f t="shared" si="17"/>
        <v>53.383934218848829</v>
      </c>
      <c r="W30" s="43">
        <f t="shared" si="18"/>
        <v>32.5</v>
      </c>
      <c r="X30" s="43">
        <f t="shared" si="19"/>
        <v>43.515358361774737</v>
      </c>
      <c r="Y30" s="39">
        <f t="shared" si="15"/>
        <v>43.133097526874515</v>
      </c>
      <c r="Z30" s="35">
        <f t="shared" si="16"/>
        <v>62.181268903418811</v>
      </c>
      <c r="AA30" s="32">
        <v>5.1075999999999997</v>
      </c>
      <c r="AB30" s="16">
        <v>1</v>
      </c>
      <c r="AC30" s="16">
        <v>0.1157</v>
      </c>
      <c r="AD30" s="11">
        <f t="shared" si="20"/>
        <v>1.3771458923703703</v>
      </c>
      <c r="AE30" s="11">
        <f t="shared" si="21"/>
        <v>100</v>
      </c>
      <c r="AF30" s="11">
        <f t="shared" si="22"/>
        <v>35.284994183792165</v>
      </c>
      <c r="AG30" s="52">
        <f>AVERAGE(AD30:AF30)</f>
        <v>45.554046692054179</v>
      </c>
      <c r="AH30" s="53">
        <f t="shared" si="1"/>
        <v>44.880860082169903</v>
      </c>
    </row>
    <row r="31" spans="1:34" x14ac:dyDescent="0.2">
      <c r="A31" s="5">
        <v>2009</v>
      </c>
      <c r="B31" s="5" t="s">
        <v>20</v>
      </c>
      <c r="C31" s="16">
        <v>2.33</v>
      </c>
      <c r="D31" s="6">
        <v>19.239930149999999</v>
      </c>
      <c r="E31" s="50">
        <v>96.2</v>
      </c>
      <c r="F31" s="50">
        <v>52.5</v>
      </c>
      <c r="G31" s="50">
        <v>3.3</v>
      </c>
      <c r="H31" s="11">
        <f t="shared" si="14"/>
        <v>26.415094339622641</v>
      </c>
      <c r="I31" s="11">
        <f t="shared" si="2"/>
        <v>19.239930149999999</v>
      </c>
      <c r="J31" s="43">
        <f t="shared" si="3"/>
        <v>43.719512195121951</v>
      </c>
      <c r="K31" s="43">
        <f t="shared" si="4"/>
        <v>37.428571428571431</v>
      </c>
      <c r="L31" s="43">
        <f t="shared" si="5"/>
        <v>28.871391076115483</v>
      </c>
      <c r="M31" s="11">
        <f t="shared" si="6"/>
        <v>36.673158233269625</v>
      </c>
      <c r="N31" s="51">
        <f t="shared" si="7"/>
        <v>27.442727574297422</v>
      </c>
      <c r="O31" s="38">
        <v>34.4</v>
      </c>
      <c r="P31" s="16">
        <v>7.7</v>
      </c>
      <c r="Q31" s="50">
        <v>2.3849999999999998</v>
      </c>
      <c r="R31" s="50">
        <v>3.625</v>
      </c>
      <c r="S31" s="50">
        <v>5.15</v>
      </c>
      <c r="T31" s="11">
        <f t="shared" si="13"/>
        <v>45.473684210526315</v>
      </c>
      <c r="U31" s="11">
        <f t="shared" si="8"/>
        <v>97.828447339847997</v>
      </c>
      <c r="V31" s="43">
        <f t="shared" si="17"/>
        <v>55.133881509593088</v>
      </c>
      <c r="W31" s="43">
        <f t="shared" si="18"/>
        <v>32.5</v>
      </c>
      <c r="X31" s="43">
        <f t="shared" si="19"/>
        <v>42.918088737201366</v>
      </c>
      <c r="Y31" s="39">
        <f t="shared" si="15"/>
        <v>43.517323415598156</v>
      </c>
      <c r="Z31" s="35">
        <f t="shared" si="16"/>
        <v>62.273151655324163</v>
      </c>
      <c r="AA31" s="32">
        <v>5.9261999999999997</v>
      </c>
      <c r="AB31" s="16">
        <v>1</v>
      </c>
      <c r="AC31" s="16">
        <v>0.1018</v>
      </c>
      <c r="AD31" s="11">
        <f t="shared" si="20"/>
        <v>1.5978623986540228</v>
      </c>
      <c r="AE31" s="11">
        <f t="shared" si="21"/>
        <v>100</v>
      </c>
      <c r="AF31" s="11">
        <f t="shared" si="22"/>
        <v>29.895308259015117</v>
      </c>
      <c r="AG31" s="52">
        <f t="shared" si="12"/>
        <v>43.831056885889716</v>
      </c>
      <c r="AH31" s="53">
        <f t="shared" si="1"/>
        <v>44.515645371837103</v>
      </c>
    </row>
    <row r="32" spans="1:34" x14ac:dyDescent="0.2">
      <c r="A32" s="5">
        <v>2010</v>
      </c>
      <c r="B32" s="5" t="s">
        <v>20</v>
      </c>
      <c r="C32" s="16">
        <v>2.3199999999999998</v>
      </c>
      <c r="D32" s="6">
        <v>19.577877040000001</v>
      </c>
      <c r="E32" s="50">
        <v>100</v>
      </c>
      <c r="F32" s="50">
        <v>53.7</v>
      </c>
      <c r="G32" s="50">
        <v>3.32</v>
      </c>
      <c r="H32" s="11">
        <f t="shared" si="14"/>
        <v>26.297169811320753</v>
      </c>
      <c r="I32" s="11">
        <f t="shared" si="2"/>
        <v>19.577877040000001</v>
      </c>
      <c r="J32" s="43">
        <f t="shared" si="3"/>
        <v>46.036585365853661</v>
      </c>
      <c r="K32" s="43">
        <f t="shared" si="4"/>
        <v>38.285714285714285</v>
      </c>
      <c r="L32" s="43">
        <f t="shared" si="5"/>
        <v>29.046369203849519</v>
      </c>
      <c r="M32" s="11">
        <f t="shared" si="6"/>
        <v>37.789556285139156</v>
      </c>
      <c r="N32" s="51">
        <f t="shared" si="7"/>
        <v>27.888201045486635</v>
      </c>
      <c r="O32" s="38">
        <v>34.4</v>
      </c>
      <c r="P32" s="16">
        <v>7.7</v>
      </c>
      <c r="Q32" s="50">
        <v>2.3849999999999998</v>
      </c>
      <c r="R32" s="50">
        <v>3.625</v>
      </c>
      <c r="S32" s="50">
        <v>5.32</v>
      </c>
      <c r="T32" s="11">
        <f t="shared" si="13"/>
        <v>45.473684210526315</v>
      </c>
      <c r="U32" s="11">
        <f>($P$40-P32)/($P$40-$P$39)*100</f>
        <v>97.828447339847997</v>
      </c>
      <c r="V32" s="43">
        <f t="shared" si="17"/>
        <v>55.133881509593088</v>
      </c>
      <c r="W32" s="43">
        <f t="shared" si="18"/>
        <v>32.5</v>
      </c>
      <c r="X32" s="43">
        <f t="shared" si="19"/>
        <v>44.368600682593858</v>
      </c>
      <c r="Y32" s="39">
        <f t="shared" si="15"/>
        <v>44.000827397395653</v>
      </c>
      <c r="Z32" s="35">
        <f t="shared" si="16"/>
        <v>62.434319649256658</v>
      </c>
      <c r="AA32" s="32">
        <v>5.8456000000000001</v>
      </c>
      <c r="AB32" s="16">
        <v>1</v>
      </c>
      <c r="AC32" s="16">
        <v>0.1084</v>
      </c>
      <c r="AD32" s="11">
        <f t="shared" si="20"/>
        <v>1.5761304778056693</v>
      </c>
      <c r="AE32" s="11">
        <f t="shared" si="21"/>
        <v>100</v>
      </c>
      <c r="AF32" s="11">
        <f t="shared" si="22"/>
        <v>32.454439705312133</v>
      </c>
      <c r="AG32" s="52">
        <f t="shared" si="12"/>
        <v>44.676856727705932</v>
      </c>
      <c r="AH32" s="53">
        <f t="shared" si="1"/>
        <v>44.999792474149736</v>
      </c>
    </row>
    <row r="33" spans="1:34" x14ac:dyDescent="0.2">
      <c r="A33" s="5">
        <v>2011</v>
      </c>
      <c r="B33" s="5" t="s">
        <v>20</v>
      </c>
      <c r="C33" s="16">
        <v>2.35</v>
      </c>
      <c r="D33" s="6">
        <v>19.690973280000001</v>
      </c>
      <c r="E33" s="50">
        <v>104</v>
      </c>
      <c r="F33" s="50">
        <v>54.8</v>
      </c>
      <c r="G33" s="50">
        <v>3.34</v>
      </c>
      <c r="H33" s="11">
        <f t="shared" si="14"/>
        <v>26.650943396226417</v>
      </c>
      <c r="I33" s="11">
        <f t="shared" si="2"/>
        <v>19.690973280000001</v>
      </c>
      <c r="J33" s="43">
        <f t="shared" si="3"/>
        <v>48.475609756097562</v>
      </c>
      <c r="K33" s="43">
        <f t="shared" si="4"/>
        <v>39.071428571428569</v>
      </c>
      <c r="L33" s="43">
        <f t="shared" si="5"/>
        <v>29.221347331583551</v>
      </c>
      <c r="M33" s="11">
        <f t="shared" si="6"/>
        <v>38.922795219703232</v>
      </c>
      <c r="N33" s="51">
        <f t="shared" si="7"/>
        <v>28.42157063197655</v>
      </c>
      <c r="O33" s="38">
        <v>36.1</v>
      </c>
      <c r="P33" s="16">
        <v>7.7</v>
      </c>
      <c r="Q33" s="50">
        <v>2.3849999999999998</v>
      </c>
      <c r="R33" s="50">
        <v>3.625</v>
      </c>
      <c r="S33" s="50">
        <v>5.16</v>
      </c>
      <c r="T33" s="11">
        <f t="shared" si="13"/>
        <v>41.89473684210526</v>
      </c>
      <c r="U33" s="11">
        <f t="shared" si="8"/>
        <v>97.828447339847997</v>
      </c>
      <c r="V33" s="43">
        <f t="shared" si="17"/>
        <v>55.133881509593088</v>
      </c>
      <c r="W33" s="43">
        <f t="shared" si="18"/>
        <v>32.5</v>
      </c>
      <c r="X33" s="43">
        <f t="shared" si="19"/>
        <v>43.003412969283275</v>
      </c>
      <c r="Y33" s="39">
        <f t="shared" si="15"/>
        <v>43.545764826292121</v>
      </c>
      <c r="Z33" s="35">
        <f t="shared" si="16"/>
        <v>61.089649669415131</v>
      </c>
      <c r="AA33" s="32">
        <v>5.4156000000000004</v>
      </c>
      <c r="AB33" s="16">
        <v>1</v>
      </c>
      <c r="AC33" s="16">
        <v>0.1145</v>
      </c>
      <c r="AD33" s="11">
        <f t="shared" si="20"/>
        <v>1.4601909497065115</v>
      </c>
      <c r="AE33" s="11">
        <f t="shared" si="21"/>
        <v>100</v>
      </c>
      <c r="AF33" s="11">
        <f t="shared" si="22"/>
        <v>34.819697557192711</v>
      </c>
      <c r="AG33" s="52">
        <f t="shared" si="12"/>
        <v>45.42662950229974</v>
      </c>
      <c r="AH33" s="53">
        <f t="shared" si="1"/>
        <v>44.979283267897138</v>
      </c>
    </row>
    <row r="34" spans="1:34" x14ac:dyDescent="0.2">
      <c r="A34" s="5">
        <v>2012</v>
      </c>
      <c r="B34" s="5" t="s">
        <v>20</v>
      </c>
      <c r="C34" s="16">
        <v>2.36</v>
      </c>
      <c r="D34" s="6">
        <v>19.82676665</v>
      </c>
      <c r="E34" s="50">
        <v>102</v>
      </c>
      <c r="F34" s="50">
        <v>55.3</v>
      </c>
      <c r="G34" s="50">
        <v>3.4</v>
      </c>
      <c r="H34" s="11">
        <f t="shared" si="14"/>
        <v>26.768867924528301</v>
      </c>
      <c r="I34" s="11">
        <f t="shared" si="2"/>
        <v>19.82676665</v>
      </c>
      <c r="J34" s="43">
        <f t="shared" si="3"/>
        <v>47.256097560975604</v>
      </c>
      <c r="K34" s="43">
        <f t="shared" si="4"/>
        <v>39.428571428571423</v>
      </c>
      <c r="L34" s="43">
        <f t="shared" si="5"/>
        <v>29.746281714785649</v>
      </c>
      <c r="M34" s="11">
        <f t="shared" si="6"/>
        <v>38.810316901444224</v>
      </c>
      <c r="N34" s="51">
        <f t="shared" si="7"/>
        <v>28.468650491990843</v>
      </c>
      <c r="O34" s="38">
        <v>36.1</v>
      </c>
      <c r="P34" s="16">
        <v>7.7</v>
      </c>
      <c r="Q34" s="50">
        <v>2.3849999999999998</v>
      </c>
      <c r="R34" s="50">
        <v>3.625</v>
      </c>
      <c r="S34" s="50">
        <v>5.24</v>
      </c>
      <c r="T34" s="11">
        <f t="shared" si="13"/>
        <v>41.89473684210526</v>
      </c>
      <c r="U34" s="11">
        <f t="shared" si="8"/>
        <v>97.828447339847997</v>
      </c>
      <c r="V34" s="43">
        <f t="shared" si="17"/>
        <v>55.133881509593088</v>
      </c>
      <c r="W34" s="43">
        <f t="shared" si="18"/>
        <v>32.5</v>
      </c>
      <c r="X34" s="43">
        <f t="shared" si="19"/>
        <v>43.68600682593857</v>
      </c>
      <c r="Y34" s="39">
        <f t="shared" si="15"/>
        <v>43.773296111843884</v>
      </c>
      <c r="Z34" s="35">
        <f t="shared" si="16"/>
        <v>61.165493431265709</v>
      </c>
      <c r="AA34" s="32">
        <v>6.0990000000000002</v>
      </c>
      <c r="AB34" s="16">
        <v>1</v>
      </c>
      <c r="AC34" s="16">
        <v>0.1043</v>
      </c>
      <c r="AD34" s="11">
        <f t="shared" si="20"/>
        <v>1.6444539113413128</v>
      </c>
      <c r="AE34" s="11">
        <f t="shared" si="21"/>
        <v>100</v>
      </c>
      <c r="AF34" s="11">
        <f t="shared" si="22"/>
        <v>30.864676231097327</v>
      </c>
      <c r="AG34" s="52">
        <f t="shared" si="12"/>
        <v>44.169710047479548</v>
      </c>
      <c r="AH34" s="53">
        <f t="shared" si="1"/>
        <v>44.601284656912036</v>
      </c>
    </row>
    <row r="35" spans="1:34" x14ac:dyDescent="0.2">
      <c r="A35" s="5">
        <v>2013</v>
      </c>
      <c r="B35" s="5" t="s">
        <v>20</v>
      </c>
      <c r="C35" s="16">
        <v>2.35</v>
      </c>
      <c r="D35" s="6">
        <v>19.867896399999999</v>
      </c>
      <c r="E35" s="50">
        <v>99.2</v>
      </c>
      <c r="F35" s="50">
        <v>55.5</v>
      </c>
      <c r="G35" s="50">
        <v>3.44</v>
      </c>
      <c r="H35" s="11">
        <f t="shared" si="14"/>
        <v>26.650943396226417</v>
      </c>
      <c r="I35" s="11">
        <f t="shared" si="2"/>
        <v>19.867896399999999</v>
      </c>
      <c r="J35" s="43">
        <f t="shared" si="3"/>
        <v>45.548780487804876</v>
      </c>
      <c r="K35" s="43">
        <f t="shared" si="4"/>
        <v>39.571428571428569</v>
      </c>
      <c r="L35" s="43">
        <f t="shared" si="5"/>
        <v>30.096237970253721</v>
      </c>
      <c r="M35" s="11">
        <f t="shared" si="6"/>
        <v>38.40548234316239</v>
      </c>
      <c r="N35" s="51">
        <f t="shared" si="7"/>
        <v>28.308107379796269</v>
      </c>
      <c r="O35" s="38">
        <v>38</v>
      </c>
      <c r="P35" s="16">
        <v>7.7</v>
      </c>
      <c r="Q35" s="50">
        <v>2.3849999999999998</v>
      </c>
      <c r="R35" s="50">
        <v>3.625</v>
      </c>
      <c r="S35" s="50">
        <v>6.85</v>
      </c>
      <c r="T35" s="11">
        <f t="shared" si="13"/>
        <v>37.894736842105267</v>
      </c>
      <c r="U35" s="11">
        <f t="shared" si="8"/>
        <v>97.828447339847997</v>
      </c>
      <c r="V35" s="43">
        <f t="shared" si="17"/>
        <v>55.133881509593088</v>
      </c>
      <c r="W35" s="43">
        <f t="shared" si="18"/>
        <v>32.5</v>
      </c>
      <c r="X35" s="43">
        <f t="shared" si="19"/>
        <v>57.423208191126271</v>
      </c>
      <c r="Y35" s="39">
        <f t="shared" si="15"/>
        <v>48.352363233573122</v>
      </c>
      <c r="Z35" s="35">
        <f t="shared" si="16"/>
        <v>61.358515805175465</v>
      </c>
      <c r="AA35" s="32">
        <v>5.8859000000000004</v>
      </c>
      <c r="AB35" s="16">
        <v>1</v>
      </c>
      <c r="AC35" s="16">
        <v>0.1079</v>
      </c>
      <c r="AD35" s="11">
        <f t="shared" si="20"/>
        <v>1.5869964382298465</v>
      </c>
      <c r="AE35" s="11">
        <f t="shared" si="21"/>
        <v>100</v>
      </c>
      <c r="AF35" s="11">
        <f t="shared" si="22"/>
        <v>32.260566110895695</v>
      </c>
      <c r="AG35" s="52">
        <f t="shared" si="12"/>
        <v>44.615854183041847</v>
      </c>
      <c r="AH35" s="53">
        <f t="shared" si="1"/>
        <v>44.760825789337865</v>
      </c>
    </row>
    <row r="36" spans="1:34" x14ac:dyDescent="0.2">
      <c r="A36" s="5">
        <v>2014</v>
      </c>
      <c r="B36" s="5" t="s">
        <v>20</v>
      </c>
      <c r="C36" s="16">
        <v>2.36</v>
      </c>
      <c r="D36" s="6">
        <v>19.77457682</v>
      </c>
      <c r="E36" s="50">
        <v>97.3</v>
      </c>
      <c r="F36" s="50">
        <v>56.1</v>
      </c>
      <c r="G36" s="59">
        <v>3.44</v>
      </c>
      <c r="H36" s="11">
        <f t="shared" si="14"/>
        <v>26.768867924528301</v>
      </c>
      <c r="I36" s="11">
        <f t="shared" si="2"/>
        <v>19.77457682</v>
      </c>
      <c r="J36" s="43">
        <f t="shared" si="3"/>
        <v>44.390243902439025</v>
      </c>
      <c r="K36" s="43">
        <f t="shared" si="4"/>
        <v>40</v>
      </c>
      <c r="L36" s="61">
        <f t="shared" si="5"/>
        <v>30.096237970253721</v>
      </c>
      <c r="M36" s="11">
        <f t="shared" si="6"/>
        <v>38.162160624230914</v>
      </c>
      <c r="N36" s="51">
        <f t="shared" si="7"/>
        <v>28.235201789586409</v>
      </c>
      <c r="O36" s="38">
        <v>38</v>
      </c>
      <c r="P36" s="16">
        <v>8</v>
      </c>
      <c r="Q36" s="59">
        <v>2.3849999999999998</v>
      </c>
      <c r="R36" s="59">
        <v>3.625</v>
      </c>
      <c r="S36" s="50">
        <v>7.34</v>
      </c>
      <c r="T36" s="11">
        <f t="shared" si="13"/>
        <v>37.894736842105267</v>
      </c>
      <c r="U36" s="11">
        <f t="shared" si="8"/>
        <v>97.502714440825187</v>
      </c>
      <c r="V36" s="61">
        <f t="shared" ref="V36:V37" si="23">($Q$40-Q36)/($Q$40-$Q$39)*100</f>
        <v>55.133881509593088</v>
      </c>
      <c r="W36" s="61">
        <f t="shared" ref="W36:W37" si="24">($R$40-R36)/($R$40-$R$39)*100</f>
        <v>32.5</v>
      </c>
      <c r="X36" s="43">
        <f t="shared" si="19"/>
        <v>61.604095563139929</v>
      </c>
      <c r="Y36" s="39">
        <f t="shared" si="15"/>
        <v>49.745992357577677</v>
      </c>
      <c r="Z36" s="35">
        <f t="shared" si="16"/>
        <v>61.714481213502715</v>
      </c>
      <c r="AA36" s="32">
        <v>5.6877000000000004</v>
      </c>
      <c r="AB36" s="16">
        <v>1</v>
      </c>
      <c r="AC36" s="16">
        <v>0.108</v>
      </c>
      <c r="AD36" s="11">
        <f t="shared" si="20"/>
        <v>1.5335564045804204</v>
      </c>
      <c r="AE36" s="11">
        <f t="shared" si="21"/>
        <v>100</v>
      </c>
      <c r="AF36" s="11">
        <f t="shared" si="22"/>
        <v>32.299340829778984</v>
      </c>
      <c r="AG36" s="52">
        <f t="shared" si="12"/>
        <v>44.610965744786462</v>
      </c>
      <c r="AH36" s="53">
        <f t="shared" si="1"/>
        <v>44.853549582625192</v>
      </c>
    </row>
    <row r="37" spans="1:34" x14ac:dyDescent="0.2">
      <c r="A37" s="5">
        <v>2015</v>
      </c>
      <c r="B37" s="5" t="s">
        <v>20</v>
      </c>
      <c r="C37" s="16">
        <v>2.33</v>
      </c>
      <c r="D37" s="64">
        <v>19.77457682</v>
      </c>
      <c r="E37" s="50">
        <v>95.7</v>
      </c>
      <c r="F37" s="50">
        <v>56</v>
      </c>
      <c r="G37" s="59">
        <v>3.44</v>
      </c>
      <c r="H37" s="11">
        <f t="shared" si="14"/>
        <v>26.415094339622641</v>
      </c>
      <c r="I37" s="60">
        <f t="shared" si="2"/>
        <v>19.77457682</v>
      </c>
      <c r="J37" s="43">
        <f t="shared" si="3"/>
        <v>43.414634146341463</v>
      </c>
      <c r="K37" s="43">
        <f t="shared" si="4"/>
        <v>39.928571428571431</v>
      </c>
      <c r="L37" s="61">
        <f t="shared" si="5"/>
        <v>30.096237970253721</v>
      </c>
      <c r="M37" s="11">
        <f t="shared" si="6"/>
        <v>37.813147848388873</v>
      </c>
      <c r="N37" s="51">
        <f t="shared" si="7"/>
        <v>28.000939669337171</v>
      </c>
      <c r="O37" s="38">
        <v>38</v>
      </c>
      <c r="P37" s="16">
        <v>7.9</v>
      </c>
      <c r="Q37" s="59">
        <v>2.3849999999999998</v>
      </c>
      <c r="R37" s="59">
        <v>3.625</v>
      </c>
      <c r="S37" s="50">
        <v>7.68</v>
      </c>
      <c r="T37" s="11">
        <f t="shared" si="13"/>
        <v>37.894736842105267</v>
      </c>
      <c r="U37" s="11">
        <f t="shared" si="8"/>
        <v>97.611292073832786</v>
      </c>
      <c r="V37" s="61">
        <f t="shared" si="23"/>
        <v>55.133881509593088</v>
      </c>
      <c r="W37" s="61">
        <f t="shared" si="24"/>
        <v>32.5</v>
      </c>
      <c r="X37" s="43">
        <f t="shared" si="19"/>
        <v>64.505119453924905</v>
      </c>
      <c r="Y37" s="39">
        <f t="shared" si="15"/>
        <v>50.713000321172672</v>
      </c>
      <c r="Z37" s="35">
        <f t="shared" si="16"/>
        <v>62.07300974570358</v>
      </c>
      <c r="AA37" s="32">
        <v>5.9013</v>
      </c>
      <c r="AB37" s="16">
        <v>1</v>
      </c>
      <c r="AC37" s="10">
        <v>0.108</v>
      </c>
      <c r="AD37" s="11">
        <f t="shared" si="20"/>
        <v>1.591148691096653</v>
      </c>
      <c r="AE37" s="11">
        <f t="shared" si="21"/>
        <v>100</v>
      </c>
      <c r="AF37" s="60">
        <f t="shared" si="22"/>
        <v>32.299340829778984</v>
      </c>
      <c r="AG37" s="52">
        <f t="shared" si="12"/>
        <v>44.630163173625213</v>
      </c>
      <c r="AH37" s="53">
        <f t="shared" si="1"/>
        <v>44.901370862888655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</row>
    <row r="49" spans="1:9" x14ac:dyDescent="0.2">
      <c r="A49" s="1"/>
      <c r="B49" s="1"/>
      <c r="C49" s="4"/>
      <c r="D49" s="4"/>
      <c r="E49" s="4"/>
      <c r="F49" s="4"/>
      <c r="G49" s="4"/>
      <c r="H49" s="4"/>
      <c r="I49" s="4"/>
    </row>
    <row r="50" spans="1:9" x14ac:dyDescent="0.2">
      <c r="A50" s="1"/>
      <c r="B50" s="1"/>
      <c r="C50" s="4"/>
      <c r="D50" s="4"/>
      <c r="E50" s="4"/>
      <c r="F50" s="4"/>
      <c r="G50" s="4"/>
      <c r="H50" s="4"/>
      <c r="I50" s="4"/>
    </row>
    <row r="51" spans="1:9" x14ac:dyDescent="0.2">
      <c r="A51" s="1"/>
      <c r="B51" s="1"/>
      <c r="C51" s="4"/>
      <c r="D51" s="4"/>
      <c r="E51" s="4"/>
      <c r="F51" s="4"/>
      <c r="G51" s="4"/>
      <c r="H51" s="4"/>
      <c r="I51" s="4"/>
    </row>
    <row r="52" spans="1:9" x14ac:dyDescent="0.2">
      <c r="A52" s="1"/>
      <c r="B52" s="1"/>
      <c r="C52" s="4"/>
      <c r="D52" s="4"/>
      <c r="E52" s="4"/>
      <c r="F52" s="4"/>
      <c r="G52" s="4"/>
      <c r="H52" s="4"/>
      <c r="I52" s="4"/>
    </row>
    <row r="53" spans="1:9" x14ac:dyDescent="0.2">
      <c r="A53" s="1"/>
      <c r="B53" s="1"/>
      <c r="C53" s="4"/>
      <c r="D53" s="4"/>
      <c r="E53" s="4"/>
      <c r="F53" s="4"/>
      <c r="G53" s="4"/>
      <c r="H53" s="4"/>
      <c r="I53" s="4"/>
    </row>
    <row r="54" spans="1:9" x14ac:dyDescent="0.2">
      <c r="A54" s="1"/>
      <c r="B54" s="1"/>
      <c r="C54" s="4"/>
      <c r="D54" s="4"/>
      <c r="E54" s="4"/>
      <c r="F54" s="4"/>
      <c r="G54" s="4"/>
      <c r="H54" s="4"/>
      <c r="I54" s="4"/>
    </row>
    <row r="55" spans="1:9" x14ac:dyDescent="0.2">
      <c r="A55" s="1"/>
      <c r="B55" s="1"/>
      <c r="C55" s="4"/>
      <c r="D55" s="4"/>
      <c r="E55" s="4"/>
      <c r="F55" s="4"/>
      <c r="G55" s="4"/>
      <c r="H55" s="4"/>
      <c r="I55" s="4"/>
    </row>
    <row r="56" spans="1:9" x14ac:dyDescent="0.2">
      <c r="A56" s="1"/>
      <c r="B56" s="1"/>
      <c r="C56" s="4"/>
      <c r="D56" s="4"/>
      <c r="E56" s="4"/>
      <c r="F56" s="4"/>
      <c r="G56" s="4"/>
      <c r="H56" s="4"/>
      <c r="I56" s="4"/>
    </row>
    <row r="57" spans="1:9" x14ac:dyDescent="0.2">
      <c r="A57" s="1"/>
      <c r="B57" s="1"/>
      <c r="C57" s="4"/>
      <c r="D57" s="4"/>
      <c r="E57" s="4"/>
      <c r="F57" s="4"/>
      <c r="G57" s="4"/>
      <c r="H57" s="4"/>
      <c r="I57" s="4"/>
    </row>
    <row r="58" spans="1:9" x14ac:dyDescent="0.2">
      <c r="A58" s="1"/>
      <c r="B58" s="1"/>
      <c r="C58" s="4"/>
      <c r="D58" s="4"/>
      <c r="E58" s="4"/>
      <c r="F58" s="4"/>
      <c r="G58" s="4"/>
      <c r="H58" s="4"/>
      <c r="I58" s="4"/>
    </row>
    <row r="59" spans="1:9" x14ac:dyDescent="0.2">
      <c r="A59" s="1"/>
      <c r="B59" s="1"/>
      <c r="C59" s="4"/>
      <c r="D59" s="4"/>
      <c r="E59" s="4"/>
      <c r="F59" s="4"/>
      <c r="G59" s="4"/>
      <c r="H59" s="4"/>
      <c r="I59" s="4"/>
    </row>
    <row r="60" spans="1:9" x14ac:dyDescent="0.2">
      <c r="A60" s="1"/>
      <c r="B60" s="1"/>
      <c r="C60" s="4"/>
      <c r="D60" s="4"/>
      <c r="E60" s="4"/>
      <c r="F60" s="4"/>
      <c r="G60" s="4"/>
      <c r="H60" s="4"/>
      <c r="I60" s="4"/>
    </row>
    <row r="61" spans="1:9" x14ac:dyDescent="0.2">
      <c r="A61" s="1"/>
      <c r="B61" s="1"/>
      <c r="C61" s="4"/>
      <c r="D61" s="4"/>
      <c r="E61" s="4"/>
      <c r="F61" s="4"/>
      <c r="G61" s="4"/>
      <c r="H61" s="4"/>
      <c r="I61" s="4"/>
    </row>
    <row r="62" spans="1:9" x14ac:dyDescent="0.2">
      <c r="A62" s="1"/>
      <c r="B62" s="1"/>
      <c r="C62" s="4"/>
      <c r="D62" s="4"/>
      <c r="E62" s="4"/>
      <c r="F62" s="4"/>
      <c r="G62" s="4"/>
      <c r="H62" s="4"/>
      <c r="I62" s="4"/>
    </row>
    <row r="63" spans="1:9" x14ac:dyDescent="0.2">
      <c r="A63" s="1"/>
      <c r="B63" s="1"/>
      <c r="C63" s="4"/>
      <c r="D63" s="4"/>
      <c r="E63" s="4"/>
      <c r="F63" s="4"/>
      <c r="G63" s="4"/>
      <c r="H63" s="4"/>
      <c r="I63" s="4"/>
    </row>
    <row r="64" spans="1:9" x14ac:dyDescent="0.2">
      <c r="A64" s="1"/>
      <c r="B64" s="1"/>
      <c r="C64" s="4"/>
      <c r="D64" s="4"/>
      <c r="E64" s="4"/>
      <c r="F64" s="4"/>
      <c r="G64" s="4"/>
      <c r="H64" s="4"/>
      <c r="I64" s="4"/>
    </row>
    <row r="65" spans="1:9" x14ac:dyDescent="0.2">
      <c r="A65" s="1"/>
      <c r="B65" s="1"/>
      <c r="C65" s="4"/>
      <c r="D65" s="4"/>
      <c r="E65" s="4"/>
      <c r="F65" s="4"/>
      <c r="G65" s="4"/>
      <c r="H65" s="4"/>
      <c r="I65" s="4"/>
    </row>
    <row r="66" spans="1:9" x14ac:dyDescent="0.2">
      <c r="A66" s="1"/>
      <c r="B66" s="1"/>
      <c r="C66" s="4"/>
      <c r="D66" s="4"/>
      <c r="E66" s="4"/>
      <c r="F66" s="4"/>
      <c r="G66" s="4"/>
      <c r="H66" s="4"/>
      <c r="I66" s="4"/>
    </row>
    <row r="67" spans="1:9" x14ac:dyDescent="0.2">
      <c r="A67" s="1"/>
      <c r="B67" s="1"/>
      <c r="C67" s="4"/>
      <c r="D67" s="4"/>
      <c r="E67" s="4"/>
      <c r="F67" s="4"/>
      <c r="G67" s="4"/>
      <c r="H67" s="4"/>
      <c r="I67" s="4"/>
    </row>
    <row r="68" spans="1:9" x14ac:dyDescent="0.2">
      <c r="A68" s="1"/>
      <c r="B68" s="1"/>
      <c r="C68" s="4"/>
      <c r="D68" s="4"/>
      <c r="E68" s="4"/>
      <c r="F68" s="4"/>
      <c r="G68" s="4"/>
      <c r="H68" s="4"/>
      <c r="I68" s="4"/>
    </row>
    <row r="69" spans="1:9" x14ac:dyDescent="0.2">
      <c r="A69" s="1"/>
      <c r="B69" s="1"/>
      <c r="C69" s="4"/>
      <c r="D69" s="4"/>
      <c r="E69" s="4"/>
      <c r="F69" s="4"/>
      <c r="G69" s="4"/>
      <c r="H69" s="4"/>
      <c r="I69" s="4"/>
    </row>
    <row r="70" spans="1:9" x14ac:dyDescent="0.2">
      <c r="A70" s="1"/>
      <c r="B70" s="1"/>
      <c r="C70" s="4"/>
      <c r="D70" s="4"/>
      <c r="E70" s="4"/>
      <c r="F70" s="4"/>
      <c r="G70" s="4"/>
      <c r="H70" s="4"/>
      <c r="I70" s="4"/>
    </row>
    <row r="71" spans="1:9" x14ac:dyDescent="0.2">
      <c r="A71" s="1"/>
      <c r="B71" s="1"/>
      <c r="C71" s="4"/>
      <c r="D71" s="4"/>
      <c r="E71" s="4"/>
      <c r="F71" s="4"/>
      <c r="G71" s="4"/>
      <c r="H71" s="4"/>
      <c r="I71" s="4"/>
    </row>
    <row r="72" spans="1:9" x14ac:dyDescent="0.2">
      <c r="A72" s="1"/>
      <c r="B72" s="1"/>
      <c r="C72" s="4"/>
      <c r="D72" s="4"/>
      <c r="E72" s="4"/>
      <c r="F72" s="4"/>
      <c r="G72" s="4"/>
      <c r="H72" s="4"/>
      <c r="I72" s="4"/>
    </row>
    <row r="73" spans="1:9" x14ac:dyDescent="0.2">
      <c r="A73" s="1"/>
      <c r="B73" s="1"/>
      <c r="C73" s="4"/>
      <c r="D73" s="4"/>
      <c r="E73" s="4"/>
      <c r="F73" s="4"/>
      <c r="G73" s="4"/>
      <c r="H73" s="4"/>
      <c r="I73" s="4"/>
    </row>
    <row r="74" spans="1:9" x14ac:dyDescent="0.2">
      <c r="A74" s="1"/>
      <c r="B74" s="1"/>
      <c r="C74" s="4"/>
      <c r="D74" s="4"/>
      <c r="E74" s="4"/>
      <c r="F74" s="4"/>
      <c r="G74" s="4"/>
      <c r="H74" s="4"/>
      <c r="I74" s="4"/>
    </row>
    <row r="75" spans="1:9" x14ac:dyDescent="0.2">
      <c r="A75" s="1"/>
      <c r="B75" s="1"/>
      <c r="C75" s="4"/>
      <c r="D75" s="4"/>
      <c r="E75" s="4"/>
      <c r="F75" s="4"/>
      <c r="G75" s="4"/>
      <c r="H75" s="4"/>
      <c r="I75" s="4"/>
    </row>
    <row r="76" spans="1:9" x14ac:dyDescent="0.2">
      <c r="A76" s="1"/>
      <c r="B76" s="1"/>
      <c r="C76" s="4"/>
      <c r="D76" s="4"/>
      <c r="E76" s="4"/>
      <c r="F76" s="4"/>
      <c r="G76" s="4"/>
      <c r="H76" s="4"/>
      <c r="I76" s="4"/>
    </row>
    <row r="77" spans="1:9" x14ac:dyDescent="0.2">
      <c r="A77" s="1"/>
      <c r="B77" s="1"/>
      <c r="C77" s="4"/>
      <c r="D77" s="4"/>
      <c r="E77" s="4"/>
      <c r="F77" s="4"/>
      <c r="G77" s="4"/>
      <c r="H77" s="4"/>
      <c r="I77" s="4"/>
    </row>
    <row r="78" spans="1:9" x14ac:dyDescent="0.2">
      <c r="A78" s="1"/>
      <c r="B78" s="1"/>
      <c r="C78" s="4"/>
      <c r="D78" s="4"/>
      <c r="E78" s="4"/>
      <c r="F78" s="4"/>
      <c r="G78" s="4"/>
      <c r="H78" s="4"/>
      <c r="I78" s="4"/>
    </row>
    <row r="79" spans="1:9" x14ac:dyDescent="0.2">
      <c r="A79" s="1"/>
      <c r="B79" s="1"/>
      <c r="C79" s="4"/>
      <c r="D79" s="4"/>
      <c r="E79" s="4"/>
      <c r="F79" s="4"/>
      <c r="G79" s="4"/>
      <c r="H79" s="4"/>
      <c r="I79" s="4"/>
    </row>
    <row r="80" spans="1:9" x14ac:dyDescent="0.2">
      <c r="A80" s="1"/>
      <c r="B80" s="1"/>
      <c r="C80" s="4"/>
      <c r="D80" s="4"/>
      <c r="E80" s="4"/>
      <c r="F80" s="4"/>
      <c r="G80" s="4"/>
      <c r="H80" s="4"/>
      <c r="I80" s="4"/>
    </row>
    <row r="81" spans="1:9" x14ac:dyDescent="0.2">
      <c r="A81" s="1"/>
      <c r="B81" s="1"/>
      <c r="C81" s="4"/>
      <c r="D81" s="4"/>
      <c r="E81" s="4"/>
      <c r="F81" s="4"/>
      <c r="G81" s="4"/>
      <c r="H81" s="4"/>
      <c r="I81" s="4"/>
    </row>
    <row r="82" spans="1:9" x14ac:dyDescent="0.2">
      <c r="A82" s="1"/>
      <c r="B82" s="1"/>
      <c r="C82" s="4"/>
      <c r="D82" s="4"/>
      <c r="E82" s="4"/>
      <c r="F82" s="4"/>
      <c r="G82" s="4"/>
      <c r="H82" s="4"/>
      <c r="I82" s="4"/>
    </row>
    <row r="83" spans="1:9" x14ac:dyDescent="0.2">
      <c r="A83" s="1"/>
      <c r="B83" s="1"/>
      <c r="C83" s="4"/>
      <c r="D83" s="4"/>
      <c r="E83" s="4"/>
      <c r="F83" s="4"/>
      <c r="G83" s="4"/>
      <c r="H83" s="4"/>
      <c r="I83" s="4"/>
    </row>
    <row r="84" spans="1:9" x14ac:dyDescent="0.2">
      <c r="A84" s="1"/>
      <c r="B84" s="1"/>
      <c r="C84" s="4"/>
      <c r="D84" s="4"/>
      <c r="E84" s="4"/>
      <c r="F84" s="4"/>
      <c r="G84" s="4"/>
      <c r="H84" s="4"/>
      <c r="I84" s="4"/>
    </row>
    <row r="85" spans="1:9" x14ac:dyDescent="0.2">
      <c r="A85" s="1"/>
      <c r="B85" s="1"/>
      <c r="C85" s="4"/>
      <c r="D85" s="4"/>
      <c r="E85" s="4"/>
      <c r="F85" s="4"/>
      <c r="G85" s="4"/>
      <c r="H85" s="4"/>
      <c r="I85" s="4"/>
    </row>
    <row r="86" spans="1:9" x14ac:dyDescent="0.2">
      <c r="A86" s="1"/>
      <c r="B86" s="1"/>
      <c r="C86" s="4"/>
      <c r="D86" s="4"/>
      <c r="E86" s="4"/>
      <c r="F86" s="4"/>
      <c r="G86" s="4"/>
      <c r="H86" s="4"/>
      <c r="I86" s="4"/>
    </row>
    <row r="87" spans="1:9" x14ac:dyDescent="0.2">
      <c r="A87" s="1"/>
      <c r="B87" s="1"/>
      <c r="C87" s="4"/>
      <c r="D87" s="4"/>
      <c r="E87" s="4"/>
      <c r="F87" s="4"/>
      <c r="G87" s="4"/>
      <c r="H87" s="4"/>
      <c r="I87" s="4"/>
    </row>
    <row r="88" spans="1:9" x14ac:dyDescent="0.2">
      <c r="A88" s="1"/>
      <c r="B88" s="1"/>
      <c r="C88" s="4"/>
      <c r="D88" s="4"/>
      <c r="E88" s="4"/>
      <c r="F88" s="4"/>
      <c r="G88" s="4"/>
      <c r="H88" s="4"/>
      <c r="I88" s="4"/>
    </row>
    <row r="89" spans="1:9" x14ac:dyDescent="0.2">
      <c r="A89" s="1"/>
      <c r="B89" s="1"/>
      <c r="C89" s="4"/>
      <c r="D89" s="4"/>
      <c r="E89" s="4"/>
      <c r="F89" s="4"/>
      <c r="G89" s="4"/>
      <c r="H89" s="4"/>
      <c r="I89" s="4"/>
    </row>
    <row r="90" spans="1:9" x14ac:dyDescent="0.2">
      <c r="A90" s="1"/>
      <c r="B90" s="1"/>
      <c r="C90" s="4"/>
      <c r="D90" s="4"/>
      <c r="E90" s="4"/>
      <c r="F90" s="4"/>
      <c r="G90" s="4"/>
      <c r="H90" s="4"/>
      <c r="I90" s="4"/>
    </row>
    <row r="91" spans="1:9" x14ac:dyDescent="0.2">
      <c r="A91" s="1"/>
      <c r="B91" s="1"/>
      <c r="C91" s="4"/>
      <c r="D91" s="4"/>
      <c r="E91" s="4"/>
      <c r="F91" s="4"/>
      <c r="G91" s="4"/>
      <c r="H91" s="4"/>
      <c r="I91" s="4"/>
    </row>
    <row r="92" spans="1:9" x14ac:dyDescent="0.2">
      <c r="A92" s="1"/>
      <c r="B92" s="1"/>
      <c r="C92" s="4"/>
      <c r="D92" s="4"/>
      <c r="E92" s="4"/>
      <c r="F92" s="4"/>
      <c r="G92" s="4"/>
      <c r="H92" s="4"/>
      <c r="I92" s="4"/>
    </row>
    <row r="93" spans="1:9" x14ac:dyDescent="0.2">
      <c r="A93" s="1"/>
      <c r="B93" s="1"/>
      <c r="C93" s="4"/>
      <c r="D93" s="4"/>
      <c r="E93" s="4"/>
      <c r="F93" s="4"/>
      <c r="G93" s="4"/>
      <c r="H93" s="4"/>
      <c r="I93" s="4"/>
    </row>
    <row r="94" spans="1:9" x14ac:dyDescent="0.2">
      <c r="A94" s="1"/>
      <c r="B94" s="1"/>
      <c r="C94" s="4"/>
      <c r="D94" s="4"/>
      <c r="E94" s="4"/>
      <c r="F94" s="4"/>
      <c r="G94" s="4"/>
      <c r="H94" s="4"/>
      <c r="I94" s="4"/>
    </row>
    <row r="95" spans="1:9" x14ac:dyDescent="0.2">
      <c r="A95" s="1"/>
      <c r="B95" s="1"/>
      <c r="C95" s="4"/>
      <c r="D95" s="4"/>
      <c r="E95" s="4"/>
      <c r="F95" s="4"/>
      <c r="G95" s="4"/>
      <c r="H95" s="4"/>
      <c r="I95" s="4"/>
    </row>
    <row r="96" spans="1:9" x14ac:dyDescent="0.2">
      <c r="A96" s="1"/>
      <c r="B96" s="1"/>
      <c r="C96" s="4"/>
      <c r="D96" s="4"/>
      <c r="E96" s="4"/>
      <c r="F96" s="4"/>
      <c r="G96" s="4"/>
      <c r="H96" s="4"/>
      <c r="I96" s="4"/>
    </row>
    <row r="97" spans="1:9" x14ac:dyDescent="0.2">
      <c r="A97" s="1"/>
      <c r="B97" s="1"/>
      <c r="C97" s="4"/>
      <c r="D97" s="4"/>
      <c r="E97" s="4"/>
      <c r="F97" s="4"/>
      <c r="G97" s="4"/>
      <c r="H97" s="4"/>
      <c r="I97" s="4"/>
    </row>
    <row r="98" spans="1:9" x14ac:dyDescent="0.2">
      <c r="A98" s="1"/>
      <c r="B98" s="1"/>
      <c r="C98" s="4"/>
      <c r="D98" s="4"/>
      <c r="E98" s="4"/>
      <c r="F98" s="4"/>
      <c r="G98" s="4"/>
      <c r="H98" s="4"/>
      <c r="I98" s="4"/>
    </row>
    <row r="99" spans="1:9" x14ac:dyDescent="0.2">
      <c r="A99" s="1"/>
      <c r="B99" s="1"/>
      <c r="C99" s="4"/>
      <c r="D99" s="4"/>
      <c r="E99" s="4"/>
      <c r="F99" s="4"/>
      <c r="G99" s="4"/>
      <c r="H99" s="4"/>
      <c r="I99" s="4"/>
    </row>
    <row r="100" spans="1:9" x14ac:dyDescent="0.2">
      <c r="A100" s="1"/>
      <c r="B100" s="1"/>
      <c r="C100" s="4"/>
      <c r="D100" s="4"/>
      <c r="E100" s="4"/>
      <c r="F100" s="4"/>
      <c r="G100" s="4"/>
      <c r="H100" s="4"/>
      <c r="I100" s="4"/>
    </row>
    <row r="101" spans="1:9" x14ac:dyDescent="0.2">
      <c r="A101" s="1"/>
      <c r="B101" s="1"/>
      <c r="C101" s="4"/>
      <c r="D101" s="4"/>
      <c r="E101" s="4"/>
      <c r="F101" s="4"/>
      <c r="G101" s="4"/>
      <c r="H101" s="4"/>
      <c r="I101" s="4"/>
    </row>
    <row r="102" spans="1:9" x14ac:dyDescent="0.2">
      <c r="A102" s="1"/>
      <c r="B102" s="1"/>
      <c r="C102" s="4"/>
      <c r="D102" s="4"/>
      <c r="E102" s="4"/>
      <c r="F102" s="4"/>
      <c r="G102" s="4"/>
      <c r="H102" s="4"/>
      <c r="I102" s="4"/>
    </row>
    <row r="103" spans="1:9" x14ac:dyDescent="0.2">
      <c r="A103" s="1"/>
      <c r="B103" s="1"/>
      <c r="C103" s="4"/>
      <c r="D103" s="4"/>
      <c r="E103" s="4"/>
      <c r="F103" s="4"/>
      <c r="G103" s="4"/>
      <c r="H103" s="4"/>
      <c r="I103" s="4"/>
    </row>
    <row r="104" spans="1:9" x14ac:dyDescent="0.2">
      <c r="A104" s="1"/>
      <c r="B104" s="1"/>
      <c r="C104" s="4"/>
      <c r="D104" s="4"/>
      <c r="E104" s="4"/>
      <c r="F104" s="4"/>
      <c r="G104" s="4"/>
      <c r="H104" s="4"/>
      <c r="I104" s="4"/>
    </row>
    <row r="105" spans="1:9" x14ac:dyDescent="0.2">
      <c r="A105" s="1"/>
      <c r="B105" s="1"/>
      <c r="C105" s="4"/>
      <c r="D105" s="4"/>
      <c r="E105" s="4"/>
      <c r="F105" s="4"/>
      <c r="G105" s="4"/>
      <c r="H105" s="4"/>
      <c r="I105" s="4"/>
    </row>
    <row r="106" spans="1:9" x14ac:dyDescent="0.2">
      <c r="A106" s="1"/>
      <c r="B106" s="1"/>
      <c r="C106" s="4"/>
      <c r="D106" s="4"/>
      <c r="E106" s="4"/>
      <c r="F106" s="4"/>
      <c r="G106" s="4"/>
      <c r="H106" s="4"/>
      <c r="I106" s="4"/>
    </row>
    <row r="107" spans="1:9" x14ac:dyDescent="0.2">
      <c r="A107" s="1"/>
      <c r="B107" s="1"/>
      <c r="C107" s="4"/>
      <c r="D107" s="4"/>
      <c r="E107" s="4"/>
      <c r="F107" s="4"/>
      <c r="G107" s="4"/>
      <c r="H107" s="4"/>
      <c r="I107" s="4"/>
    </row>
    <row r="108" spans="1:9" x14ac:dyDescent="0.2">
      <c r="A108" s="1"/>
      <c r="B108" s="1"/>
      <c r="C108" s="4"/>
      <c r="D108" s="4"/>
      <c r="E108" s="4"/>
      <c r="F108" s="4"/>
      <c r="G108" s="4"/>
      <c r="H108" s="4"/>
      <c r="I108" s="4"/>
    </row>
    <row r="109" spans="1:9" x14ac:dyDescent="0.2">
      <c r="A109" s="1"/>
      <c r="B109" s="1"/>
      <c r="C109" s="4"/>
      <c r="D109" s="4"/>
      <c r="E109" s="4"/>
      <c r="F109" s="4"/>
      <c r="G109" s="4"/>
      <c r="H109" s="4"/>
      <c r="I109" s="4"/>
    </row>
    <row r="110" spans="1:9" x14ac:dyDescent="0.2">
      <c r="A110" s="1"/>
      <c r="B110" s="1"/>
      <c r="C110" s="4"/>
      <c r="D110" s="4"/>
      <c r="E110" s="4"/>
      <c r="F110" s="4"/>
      <c r="G110" s="4"/>
      <c r="H110" s="4"/>
      <c r="I110" s="4"/>
    </row>
    <row r="111" spans="1:9" x14ac:dyDescent="0.2">
      <c r="A111" s="1"/>
      <c r="B111" s="1"/>
      <c r="C111" s="4"/>
      <c r="D111" s="4"/>
      <c r="E111" s="4"/>
      <c r="F111" s="4"/>
      <c r="G111" s="4"/>
      <c r="H111" s="4"/>
      <c r="I111" s="4"/>
    </row>
    <row r="112" spans="1:9" x14ac:dyDescent="0.2">
      <c r="A112" s="1"/>
      <c r="B112" s="1"/>
      <c r="C112" s="4"/>
      <c r="D112" s="4"/>
      <c r="E112" s="4"/>
      <c r="F112" s="4"/>
      <c r="G112" s="4"/>
      <c r="H112" s="4"/>
      <c r="I112" s="4"/>
    </row>
    <row r="113" spans="1:9" x14ac:dyDescent="0.2">
      <c r="A113" s="1"/>
      <c r="B113" s="1"/>
      <c r="C113" s="4"/>
      <c r="D113" s="4"/>
      <c r="E113" s="4"/>
      <c r="F113" s="4"/>
      <c r="G113" s="4"/>
      <c r="H113" s="4"/>
      <c r="I113" s="4"/>
    </row>
    <row r="114" spans="1:9" x14ac:dyDescent="0.2">
      <c r="A114" s="1"/>
      <c r="B114" s="1"/>
      <c r="C114" s="4"/>
      <c r="D114" s="4"/>
      <c r="E114" s="4"/>
      <c r="F114" s="4"/>
      <c r="G114" s="4"/>
      <c r="H114" s="4"/>
      <c r="I114" s="4"/>
    </row>
    <row r="115" spans="1:9" x14ac:dyDescent="0.2">
      <c r="A115" s="1"/>
      <c r="B115" s="1"/>
      <c r="C115" s="4"/>
      <c r="D115" s="4"/>
      <c r="E115" s="4"/>
      <c r="F115" s="4"/>
      <c r="G115" s="4"/>
      <c r="H115" s="4"/>
      <c r="I115" s="4"/>
    </row>
    <row r="116" spans="1:9" x14ac:dyDescent="0.2">
      <c r="A116" s="1"/>
      <c r="B116" s="1"/>
      <c r="C116" s="4"/>
      <c r="D116" s="4"/>
      <c r="E116" s="4"/>
      <c r="F116" s="4"/>
      <c r="G116" s="4"/>
      <c r="H116" s="4"/>
      <c r="I116" s="4"/>
    </row>
    <row r="117" spans="1:9" x14ac:dyDescent="0.2">
      <c r="A117" s="1"/>
      <c r="B117" s="1"/>
      <c r="C117" s="4"/>
      <c r="D117" s="4"/>
      <c r="E117" s="4"/>
      <c r="F117" s="4"/>
      <c r="G117" s="4"/>
      <c r="H117" s="4"/>
      <c r="I117" s="4"/>
    </row>
    <row r="118" spans="1:9" x14ac:dyDescent="0.2">
      <c r="A118" s="1"/>
      <c r="B118" s="1"/>
      <c r="C118" s="4"/>
      <c r="D118" s="4"/>
      <c r="E118" s="4"/>
      <c r="F118" s="4"/>
      <c r="G118" s="4"/>
      <c r="H118" s="4"/>
      <c r="I118" s="4"/>
    </row>
    <row r="119" spans="1:9" x14ac:dyDescent="0.2">
      <c r="A119" s="1"/>
      <c r="B119" s="1"/>
      <c r="C119" s="4"/>
      <c r="D119" s="4"/>
      <c r="E119" s="4"/>
      <c r="F119" s="4"/>
      <c r="G119" s="4"/>
      <c r="H119" s="4"/>
      <c r="I119" s="4"/>
    </row>
    <row r="120" spans="1:9" x14ac:dyDescent="0.2">
      <c r="A120" s="1"/>
      <c r="B120" s="1"/>
      <c r="C120" s="4"/>
      <c r="D120" s="4"/>
      <c r="E120" s="4"/>
      <c r="F120" s="4"/>
      <c r="G120" s="4"/>
      <c r="H120" s="4"/>
      <c r="I120" s="4"/>
    </row>
    <row r="121" spans="1:9" x14ac:dyDescent="0.2">
      <c r="A121" s="1"/>
      <c r="B121" s="1"/>
      <c r="C121" s="4"/>
      <c r="D121" s="4"/>
      <c r="E121" s="4"/>
      <c r="F121" s="4"/>
      <c r="G121" s="4"/>
      <c r="H121" s="4"/>
      <c r="I121" s="4"/>
    </row>
    <row r="122" spans="1:9" x14ac:dyDescent="0.2">
      <c r="A122" s="1"/>
      <c r="B122" s="1"/>
      <c r="C122" s="4"/>
      <c r="D122" s="4"/>
      <c r="E122" s="4"/>
      <c r="F122" s="4"/>
      <c r="G122" s="4"/>
      <c r="H122" s="4"/>
      <c r="I122" s="4"/>
    </row>
    <row r="123" spans="1:9" x14ac:dyDescent="0.2">
      <c r="A123" s="1"/>
      <c r="B123" s="1"/>
      <c r="C123" s="4"/>
      <c r="D123" s="4"/>
      <c r="E123" s="4"/>
      <c r="F123" s="4"/>
      <c r="G123" s="4"/>
      <c r="H123" s="4"/>
      <c r="I123" s="4"/>
    </row>
    <row r="124" spans="1:9" x14ac:dyDescent="0.2">
      <c r="A124" s="1"/>
      <c r="B124" s="1"/>
      <c r="C124" s="4"/>
      <c r="D124" s="4"/>
      <c r="E124" s="4"/>
      <c r="F124" s="4"/>
      <c r="G124" s="4"/>
      <c r="H124" s="4"/>
      <c r="I124" s="4"/>
    </row>
    <row r="125" spans="1:9" x14ac:dyDescent="0.2">
      <c r="A125" s="1"/>
      <c r="B125" s="1"/>
      <c r="C125" s="4"/>
      <c r="D125" s="4"/>
      <c r="E125" s="4"/>
      <c r="F125" s="4"/>
      <c r="G125" s="4"/>
      <c r="H125" s="4"/>
      <c r="I125" s="4"/>
    </row>
    <row r="126" spans="1:9" x14ac:dyDescent="0.2">
      <c r="A126" s="1"/>
      <c r="B126" s="1"/>
      <c r="C126" s="4"/>
      <c r="D126" s="4"/>
      <c r="E126" s="4"/>
      <c r="F126" s="4"/>
      <c r="G126" s="4"/>
      <c r="H126" s="4"/>
      <c r="I126" s="4"/>
    </row>
    <row r="127" spans="1:9" x14ac:dyDescent="0.2">
      <c r="A127" s="1"/>
      <c r="B127" s="1"/>
      <c r="C127" s="4"/>
      <c r="D127" s="4"/>
      <c r="E127" s="4"/>
      <c r="F127" s="4"/>
      <c r="G127" s="4"/>
      <c r="H127" s="4"/>
      <c r="I127" s="4"/>
    </row>
    <row r="128" spans="1:9" x14ac:dyDescent="0.2">
      <c r="A128" s="1"/>
      <c r="B128" s="1"/>
      <c r="C128" s="4"/>
      <c r="D128" s="4"/>
      <c r="E128" s="4"/>
      <c r="F128" s="4"/>
      <c r="G128" s="4"/>
      <c r="H128" s="4"/>
      <c r="I128" s="4"/>
    </row>
    <row r="129" spans="1:9" x14ac:dyDescent="0.2">
      <c r="A129" s="1"/>
      <c r="B129" s="1"/>
      <c r="C129" s="4"/>
      <c r="D129" s="4"/>
      <c r="E129" s="4"/>
      <c r="F129" s="4"/>
      <c r="G129" s="4"/>
      <c r="H129" s="4"/>
      <c r="I129" s="4"/>
    </row>
    <row r="130" spans="1:9" x14ac:dyDescent="0.2">
      <c r="A130" s="1"/>
      <c r="B130" s="1"/>
      <c r="C130" s="4"/>
      <c r="D130" s="4"/>
      <c r="E130" s="4"/>
      <c r="F130" s="4"/>
      <c r="G130" s="4"/>
      <c r="H130" s="4"/>
      <c r="I130" s="4"/>
    </row>
    <row r="131" spans="1:9" x14ac:dyDescent="0.2">
      <c r="A131" s="1"/>
      <c r="B131" s="1"/>
      <c r="C131" s="4"/>
      <c r="D131" s="4"/>
      <c r="E131" s="4"/>
      <c r="F131" s="4"/>
      <c r="G131" s="4"/>
      <c r="H131" s="4"/>
      <c r="I131" s="4"/>
    </row>
    <row r="132" spans="1:9" x14ac:dyDescent="0.2">
      <c r="A132" s="1"/>
      <c r="B132" s="1"/>
      <c r="C132" s="4"/>
      <c r="D132" s="4"/>
      <c r="E132" s="4"/>
      <c r="F132" s="4"/>
      <c r="G132" s="4"/>
      <c r="H132" s="4"/>
      <c r="I132" s="4"/>
    </row>
    <row r="133" spans="1:9" x14ac:dyDescent="0.2">
      <c r="A133" s="1"/>
      <c r="B133" s="1"/>
      <c r="C133" s="4"/>
      <c r="D133" s="4"/>
      <c r="E133" s="4"/>
      <c r="F133" s="4"/>
      <c r="G133" s="4"/>
      <c r="H133" s="4"/>
      <c r="I133" s="4"/>
    </row>
    <row r="134" spans="1:9" x14ac:dyDescent="0.2">
      <c r="A134" s="1"/>
      <c r="B134" s="1"/>
      <c r="C134" s="4"/>
      <c r="D134" s="4"/>
      <c r="E134" s="4"/>
      <c r="F134" s="4"/>
      <c r="G134" s="4"/>
      <c r="H134" s="4"/>
      <c r="I134" s="4"/>
    </row>
    <row r="135" spans="1:9" x14ac:dyDescent="0.2">
      <c r="A135" s="1"/>
      <c r="B135" s="1"/>
      <c r="C135" s="4"/>
      <c r="D135" s="4"/>
      <c r="E135" s="4"/>
      <c r="F135" s="4"/>
      <c r="G135" s="4"/>
      <c r="H135" s="4"/>
      <c r="I135" s="4"/>
    </row>
    <row r="136" spans="1:9" x14ac:dyDescent="0.2">
      <c r="A136" s="1"/>
      <c r="B136" s="1"/>
      <c r="C136" s="4"/>
      <c r="D136" s="4"/>
      <c r="E136" s="4"/>
      <c r="F136" s="4"/>
      <c r="G136" s="4"/>
      <c r="H136" s="4"/>
      <c r="I136" s="4"/>
    </row>
    <row r="137" spans="1:9" x14ac:dyDescent="0.2">
      <c r="A137" s="1"/>
      <c r="B137" s="1"/>
      <c r="C137" s="4"/>
      <c r="D137" s="4"/>
      <c r="E137" s="4"/>
      <c r="F137" s="4"/>
      <c r="G137" s="4"/>
      <c r="H137" s="4"/>
      <c r="I137" s="4"/>
    </row>
    <row r="138" spans="1:9" x14ac:dyDescent="0.2">
      <c r="A138" s="1"/>
      <c r="B138" s="1"/>
      <c r="C138" s="4"/>
      <c r="D138" s="4"/>
      <c r="E138" s="4"/>
      <c r="F138" s="4"/>
      <c r="G138" s="4"/>
      <c r="H138" s="4"/>
      <c r="I138" s="4"/>
    </row>
    <row r="139" spans="1:9" x14ac:dyDescent="0.2">
      <c r="A139" s="1"/>
      <c r="B139" s="1"/>
      <c r="C139" s="4"/>
      <c r="D139" s="4"/>
      <c r="E139" s="4"/>
      <c r="F139" s="4"/>
      <c r="G139" s="4"/>
      <c r="H139" s="4"/>
      <c r="I139" s="4"/>
    </row>
    <row r="140" spans="1:9" x14ac:dyDescent="0.2">
      <c r="A140" s="1"/>
      <c r="B140" s="1"/>
      <c r="C140" s="4"/>
      <c r="D140" s="4"/>
      <c r="E140" s="4"/>
      <c r="F140" s="4"/>
      <c r="G140" s="4"/>
      <c r="H140" s="4"/>
      <c r="I140" s="4"/>
    </row>
    <row r="141" spans="1:9" x14ac:dyDescent="0.2">
      <c r="A141" s="1"/>
      <c r="B141" s="1"/>
      <c r="C141" s="4"/>
      <c r="D141" s="4"/>
      <c r="E141" s="4"/>
      <c r="F141" s="4"/>
      <c r="G141" s="4"/>
      <c r="H141" s="4"/>
      <c r="I141" s="4"/>
    </row>
    <row r="142" spans="1:9" x14ac:dyDescent="0.2">
      <c r="A142" s="1"/>
      <c r="B142" s="1"/>
      <c r="C142" s="4"/>
      <c r="D142" s="4"/>
      <c r="E142" s="4"/>
      <c r="F142" s="4"/>
      <c r="G142" s="4"/>
      <c r="H142" s="4"/>
      <c r="I142" s="4"/>
    </row>
    <row r="143" spans="1:9" x14ac:dyDescent="0.2">
      <c r="A143" s="1"/>
      <c r="B143" s="1"/>
      <c r="C143" s="4"/>
      <c r="D143" s="4"/>
      <c r="E143" s="4"/>
      <c r="F143" s="4"/>
      <c r="G143" s="4"/>
      <c r="H143" s="4"/>
      <c r="I143" s="4"/>
    </row>
    <row r="144" spans="1:9" x14ac:dyDescent="0.2">
      <c r="A144" s="1"/>
      <c r="B144" s="1"/>
      <c r="C144" s="4"/>
      <c r="D144" s="4"/>
      <c r="E144" s="4"/>
      <c r="F144" s="4"/>
      <c r="G144" s="4"/>
      <c r="H144" s="4"/>
      <c r="I144" s="4"/>
    </row>
    <row r="145" spans="1:9" x14ac:dyDescent="0.2">
      <c r="A145" s="1"/>
      <c r="B145" s="1"/>
      <c r="C145" s="4"/>
      <c r="D145" s="4"/>
      <c r="E145" s="4"/>
      <c r="F145" s="4"/>
      <c r="G145" s="4"/>
      <c r="H145" s="4"/>
      <c r="I145" s="4"/>
    </row>
    <row r="146" spans="1:9" x14ac:dyDescent="0.2">
      <c r="A146" s="1"/>
      <c r="B146" s="1"/>
      <c r="C146" s="4"/>
      <c r="D146" s="4"/>
      <c r="E146" s="4"/>
      <c r="F146" s="4"/>
      <c r="G146" s="4"/>
      <c r="H146" s="4"/>
      <c r="I146" s="4"/>
    </row>
    <row r="147" spans="1:9" x14ac:dyDescent="0.2">
      <c r="A147" s="1"/>
      <c r="B147" s="1"/>
      <c r="C147" s="4"/>
      <c r="D147" s="4"/>
      <c r="E147" s="4"/>
      <c r="F147" s="4"/>
      <c r="G147" s="4"/>
      <c r="H147" s="4"/>
      <c r="I147" s="4"/>
    </row>
    <row r="148" spans="1:9" x14ac:dyDescent="0.2">
      <c r="A148" s="1"/>
      <c r="B148" s="1"/>
      <c r="C148" s="4"/>
      <c r="D148" s="4"/>
      <c r="E148" s="4"/>
      <c r="F148" s="4"/>
      <c r="G148" s="4"/>
      <c r="H148" s="4"/>
      <c r="I148" s="4"/>
    </row>
    <row r="149" spans="1:9" x14ac:dyDescent="0.2">
      <c r="A149" s="1"/>
      <c r="B149" s="1"/>
      <c r="C149" s="4"/>
      <c r="D149" s="4"/>
      <c r="E149" s="4"/>
      <c r="F149" s="4"/>
      <c r="G149" s="4"/>
      <c r="H149" s="4"/>
      <c r="I149" s="4"/>
    </row>
    <row r="150" spans="1:9" x14ac:dyDescent="0.2">
      <c r="A150" s="1"/>
      <c r="B150" s="1"/>
      <c r="C150" s="4"/>
      <c r="D150" s="4"/>
      <c r="E150" s="4"/>
      <c r="F150" s="4"/>
      <c r="G150" s="4"/>
      <c r="H150" s="4"/>
      <c r="I150" s="4"/>
    </row>
    <row r="151" spans="1:9" x14ac:dyDescent="0.2">
      <c r="A151" s="1"/>
      <c r="B151" s="1"/>
      <c r="C151" s="4"/>
      <c r="D151" s="4"/>
      <c r="E151" s="4"/>
      <c r="F151" s="4"/>
      <c r="G151" s="4"/>
      <c r="H151" s="4"/>
      <c r="I151" s="4"/>
    </row>
    <row r="152" spans="1:9" x14ac:dyDescent="0.2">
      <c r="A152" s="1"/>
      <c r="B152" s="1"/>
      <c r="C152" s="4"/>
      <c r="D152" s="4"/>
      <c r="E152" s="4"/>
      <c r="F152" s="4"/>
      <c r="G152" s="4"/>
      <c r="H152" s="4"/>
      <c r="I152" s="4"/>
    </row>
    <row r="153" spans="1:9" x14ac:dyDescent="0.2">
      <c r="A153" s="1"/>
      <c r="B153" s="1"/>
      <c r="C153" s="4"/>
      <c r="D153" s="4"/>
      <c r="E153" s="4"/>
      <c r="F153" s="4"/>
      <c r="G153" s="4"/>
      <c r="H153" s="4"/>
      <c r="I153" s="4"/>
    </row>
    <row r="154" spans="1:9" x14ac:dyDescent="0.2">
      <c r="A154" s="1"/>
      <c r="B154" s="1"/>
      <c r="C154" s="4"/>
      <c r="D154" s="4"/>
      <c r="E154" s="4"/>
      <c r="F154" s="4"/>
      <c r="G154" s="4"/>
      <c r="H154" s="4"/>
      <c r="I154" s="4"/>
    </row>
    <row r="155" spans="1:9" x14ac:dyDescent="0.2">
      <c r="A155" s="1"/>
      <c r="B155" s="1"/>
      <c r="C155" s="4"/>
      <c r="D155" s="4"/>
      <c r="E155" s="4"/>
      <c r="F155" s="4"/>
      <c r="G155" s="4"/>
      <c r="H155" s="4"/>
      <c r="I155" s="4"/>
    </row>
    <row r="156" spans="1:9" x14ac:dyDescent="0.2">
      <c r="A156" s="1"/>
      <c r="B156" s="1"/>
      <c r="C156" s="4"/>
      <c r="D156" s="4"/>
      <c r="E156" s="4"/>
      <c r="F156" s="4"/>
      <c r="G156" s="4"/>
      <c r="H156" s="4"/>
      <c r="I156" s="4"/>
    </row>
    <row r="157" spans="1:9" x14ac:dyDescent="0.2">
      <c r="A157" s="1"/>
      <c r="B157" s="1"/>
      <c r="C157" s="4"/>
      <c r="D157" s="4"/>
      <c r="E157" s="4"/>
      <c r="F157" s="4"/>
      <c r="G157" s="4"/>
      <c r="H157" s="4"/>
      <c r="I157" s="4"/>
    </row>
    <row r="158" spans="1:9" x14ac:dyDescent="0.2">
      <c r="A158" s="1"/>
      <c r="B158" s="1"/>
      <c r="C158" s="4"/>
      <c r="D158" s="4"/>
      <c r="E158" s="4"/>
      <c r="F158" s="4"/>
      <c r="G158" s="4"/>
      <c r="H158" s="4"/>
      <c r="I158" s="4"/>
    </row>
    <row r="159" spans="1:9" x14ac:dyDescent="0.2">
      <c r="A159" s="1"/>
      <c r="B159" s="1"/>
      <c r="C159" s="4"/>
      <c r="D159" s="4"/>
      <c r="E159" s="4"/>
      <c r="F159" s="4"/>
      <c r="G159" s="4"/>
      <c r="H159" s="4"/>
      <c r="I159" s="4"/>
    </row>
    <row r="160" spans="1:9" x14ac:dyDescent="0.2">
      <c r="A160" s="1"/>
      <c r="B160" s="1"/>
      <c r="C160" s="4"/>
      <c r="D160" s="4"/>
      <c r="E160" s="4"/>
      <c r="F160" s="4"/>
      <c r="G160" s="4"/>
      <c r="H160" s="4"/>
      <c r="I160" s="4"/>
    </row>
    <row r="161" spans="1:9" x14ac:dyDescent="0.2">
      <c r="A161" s="1"/>
      <c r="B161" s="1"/>
      <c r="C161" s="4"/>
      <c r="D161" s="4"/>
      <c r="E161" s="4"/>
      <c r="F161" s="4"/>
      <c r="G161" s="4"/>
      <c r="H161" s="4"/>
      <c r="I161" s="4"/>
    </row>
    <row r="162" spans="1:9" x14ac:dyDescent="0.2">
      <c r="A162" s="1"/>
      <c r="B162" s="1"/>
      <c r="C162" s="4"/>
      <c r="D162" s="4"/>
      <c r="E162" s="4"/>
      <c r="F162" s="4"/>
      <c r="G162" s="4"/>
      <c r="H162" s="4"/>
      <c r="I162" s="4"/>
    </row>
    <row r="163" spans="1:9" x14ac:dyDescent="0.2">
      <c r="A163" s="1"/>
      <c r="B163" s="1"/>
      <c r="C163" s="4"/>
      <c r="D163" s="4"/>
      <c r="E163" s="4"/>
      <c r="F163" s="4"/>
      <c r="G163" s="4"/>
      <c r="H163" s="4"/>
      <c r="I163" s="4"/>
    </row>
    <row r="164" spans="1:9" x14ac:dyDescent="0.2">
      <c r="A164" s="1"/>
      <c r="B164" s="1"/>
      <c r="C164" s="4"/>
      <c r="D164" s="4"/>
      <c r="E164" s="4"/>
      <c r="F164" s="4"/>
      <c r="G164" s="4"/>
      <c r="H164" s="4"/>
      <c r="I164" s="4"/>
    </row>
    <row r="165" spans="1:9" x14ac:dyDescent="0.2">
      <c r="A165" s="1"/>
      <c r="B165" s="1"/>
      <c r="C165" s="4"/>
      <c r="D165" s="4"/>
      <c r="E165" s="4"/>
      <c r="F165" s="4"/>
      <c r="G165" s="4"/>
      <c r="H165" s="4"/>
      <c r="I165" s="4"/>
    </row>
    <row r="166" spans="1:9" x14ac:dyDescent="0.2">
      <c r="A166" s="1"/>
      <c r="B166" s="1"/>
      <c r="C166" s="4"/>
      <c r="D166" s="4"/>
      <c r="E166" s="4"/>
      <c r="F166" s="4"/>
      <c r="G166" s="4"/>
      <c r="H166" s="4"/>
      <c r="I166" s="4"/>
    </row>
    <row r="167" spans="1:9" x14ac:dyDescent="0.2">
      <c r="A167" s="1"/>
      <c r="B167" s="1"/>
      <c r="C167" s="4"/>
      <c r="D167" s="4"/>
      <c r="E167" s="4"/>
      <c r="F167" s="4"/>
      <c r="G167" s="4"/>
      <c r="H167" s="4"/>
      <c r="I167" s="4"/>
    </row>
    <row r="168" spans="1:9" x14ac:dyDescent="0.2">
      <c r="A168" s="1"/>
      <c r="B168" s="1"/>
      <c r="C168" s="4"/>
      <c r="D168" s="4"/>
      <c r="E168" s="4"/>
      <c r="F168" s="4"/>
      <c r="G168" s="4"/>
      <c r="H168" s="4"/>
      <c r="I168" s="4"/>
    </row>
    <row r="169" spans="1:9" x14ac:dyDescent="0.2">
      <c r="A169" s="1"/>
      <c r="B169" s="1"/>
      <c r="C169" s="4"/>
      <c r="D169" s="4"/>
      <c r="E169" s="4"/>
      <c r="F169" s="4"/>
      <c r="G169" s="4"/>
      <c r="H169" s="4"/>
      <c r="I169" s="4"/>
    </row>
    <row r="170" spans="1:9" x14ac:dyDescent="0.2">
      <c r="A170" s="1"/>
      <c r="B170" s="1"/>
      <c r="C170" s="4"/>
      <c r="D170" s="4"/>
      <c r="E170" s="4"/>
      <c r="F170" s="4"/>
      <c r="G170" s="4"/>
      <c r="H170" s="4"/>
      <c r="I170" s="4"/>
    </row>
    <row r="171" spans="1:9" x14ac:dyDescent="0.2">
      <c r="A171" s="1"/>
      <c r="B171" s="1"/>
      <c r="C171" s="4"/>
      <c r="D171" s="4"/>
      <c r="E171" s="4"/>
      <c r="F171" s="4"/>
      <c r="G171" s="4"/>
      <c r="H171" s="4"/>
      <c r="I171" s="4"/>
    </row>
    <row r="172" spans="1:9" x14ac:dyDescent="0.2">
      <c r="A172" s="1"/>
      <c r="B172" s="1"/>
      <c r="C172" s="4"/>
      <c r="D172" s="4"/>
      <c r="E172" s="4"/>
      <c r="F172" s="4"/>
      <c r="G172" s="4"/>
      <c r="H172" s="4"/>
      <c r="I172" s="4"/>
    </row>
    <row r="173" spans="1:9" x14ac:dyDescent="0.2">
      <c r="A173" s="1"/>
      <c r="B173" s="1"/>
      <c r="C173" s="4"/>
      <c r="D173" s="4"/>
      <c r="E173" s="4"/>
      <c r="F173" s="4"/>
      <c r="G173" s="4"/>
      <c r="H173" s="4"/>
      <c r="I173" s="4"/>
    </row>
    <row r="174" spans="1:9" x14ac:dyDescent="0.2">
      <c r="A174" s="1"/>
      <c r="B174" s="1"/>
      <c r="C174" s="4"/>
      <c r="D174" s="4"/>
      <c r="E174" s="4"/>
      <c r="F174" s="4"/>
      <c r="G174" s="4"/>
      <c r="H174" s="4"/>
      <c r="I174" s="4"/>
    </row>
    <row r="175" spans="1:9" x14ac:dyDescent="0.2">
      <c r="A175" s="1"/>
      <c r="B175" s="1"/>
      <c r="C175" s="4"/>
      <c r="D175" s="4"/>
      <c r="E175" s="4"/>
      <c r="F175" s="4"/>
      <c r="G175" s="4"/>
      <c r="H175" s="4"/>
      <c r="I175" s="4"/>
    </row>
    <row r="176" spans="1:9" x14ac:dyDescent="0.2">
      <c r="A176" s="1"/>
      <c r="B176" s="1"/>
      <c r="C176" s="4"/>
      <c r="D176" s="4"/>
      <c r="E176" s="4"/>
      <c r="F176" s="4"/>
      <c r="G176" s="4"/>
      <c r="H176" s="4"/>
      <c r="I176" s="4"/>
    </row>
    <row r="177" spans="1:9" x14ac:dyDescent="0.2">
      <c r="A177" s="1"/>
      <c r="B177" s="1"/>
      <c r="C177" s="4"/>
      <c r="D177" s="4"/>
      <c r="E177" s="4"/>
      <c r="F177" s="4"/>
      <c r="G177" s="4"/>
      <c r="H177" s="4"/>
      <c r="I177" s="4"/>
    </row>
    <row r="178" spans="1:9" x14ac:dyDescent="0.2">
      <c r="A178" s="1"/>
      <c r="B178" s="1"/>
      <c r="C178" s="4"/>
      <c r="D178" s="4"/>
      <c r="E178" s="4"/>
      <c r="F178" s="4"/>
      <c r="G178" s="4"/>
      <c r="H178" s="4"/>
      <c r="I178" s="4"/>
    </row>
    <row r="179" spans="1:9" x14ac:dyDescent="0.2">
      <c r="A179" s="1"/>
      <c r="B179" s="1"/>
      <c r="C179" s="4"/>
      <c r="D179" s="4"/>
      <c r="E179" s="4"/>
      <c r="F179" s="4"/>
      <c r="G179" s="4"/>
      <c r="H179" s="4"/>
      <c r="I179" s="4"/>
    </row>
    <row r="180" spans="1:9" x14ac:dyDescent="0.2">
      <c r="A180" s="1"/>
      <c r="B180" s="1"/>
      <c r="C180" s="4"/>
      <c r="D180" s="4"/>
      <c r="E180" s="4"/>
      <c r="F180" s="4"/>
      <c r="G180" s="4"/>
      <c r="H180" s="4"/>
      <c r="I180" s="4"/>
    </row>
    <row r="181" spans="1:9" x14ac:dyDescent="0.2">
      <c r="A181" s="1"/>
      <c r="B181" s="1"/>
      <c r="C181" s="4"/>
      <c r="D181" s="4"/>
      <c r="E181" s="4"/>
      <c r="F181" s="4"/>
      <c r="G181" s="4"/>
      <c r="H181" s="4"/>
      <c r="I181" s="4"/>
    </row>
    <row r="182" spans="1:9" x14ac:dyDescent="0.2">
      <c r="A182" s="1"/>
      <c r="B182" s="1"/>
      <c r="C182" s="4"/>
      <c r="D182" s="4"/>
      <c r="E182" s="4"/>
      <c r="F182" s="4"/>
      <c r="G182" s="4"/>
      <c r="H182" s="4"/>
      <c r="I182" s="4"/>
    </row>
    <row r="183" spans="1:9" x14ac:dyDescent="0.2">
      <c r="A183" s="1"/>
      <c r="B183" s="1"/>
      <c r="C183" s="4"/>
      <c r="D183" s="4"/>
      <c r="E183" s="4"/>
      <c r="F183" s="4"/>
      <c r="G183" s="4"/>
      <c r="H183" s="4"/>
      <c r="I183" s="4"/>
    </row>
    <row r="184" spans="1:9" x14ac:dyDescent="0.2">
      <c r="A184" s="1"/>
      <c r="B184" s="1"/>
      <c r="C184" s="4"/>
      <c r="D184" s="4"/>
      <c r="E184" s="4"/>
      <c r="F184" s="4"/>
      <c r="G184" s="4"/>
      <c r="H184" s="4"/>
      <c r="I184" s="4"/>
    </row>
    <row r="185" spans="1:9" x14ac:dyDescent="0.2">
      <c r="A185" s="1"/>
      <c r="B185" s="1"/>
      <c r="C185" s="4"/>
      <c r="D185" s="4"/>
      <c r="E185" s="4"/>
      <c r="F185" s="4"/>
      <c r="G185" s="4"/>
      <c r="H185" s="4"/>
      <c r="I185" s="4"/>
    </row>
    <row r="186" spans="1:9" x14ac:dyDescent="0.2">
      <c r="A186" s="1"/>
      <c r="B186" s="1"/>
      <c r="C186" s="4"/>
      <c r="D186" s="4"/>
      <c r="E186" s="4"/>
      <c r="F186" s="4"/>
      <c r="G186" s="4"/>
      <c r="H186" s="4"/>
      <c r="I186" s="4"/>
    </row>
    <row r="187" spans="1:9" x14ac:dyDescent="0.2">
      <c r="A187" s="1"/>
      <c r="B187" s="1"/>
      <c r="C187" s="4"/>
      <c r="D187" s="4"/>
      <c r="E187" s="4"/>
      <c r="F187" s="4"/>
      <c r="G187" s="4"/>
      <c r="H187" s="4"/>
      <c r="I187" s="4"/>
    </row>
    <row r="188" spans="1:9" x14ac:dyDescent="0.2">
      <c r="A188" s="1"/>
      <c r="B188" s="1"/>
      <c r="C188" s="4"/>
      <c r="D188" s="4"/>
      <c r="E188" s="4"/>
      <c r="F188" s="4"/>
      <c r="G188" s="4"/>
      <c r="H188" s="4"/>
      <c r="I188" s="4"/>
    </row>
    <row r="189" spans="1:9" x14ac:dyDescent="0.2">
      <c r="A189" s="1"/>
      <c r="B189" s="1"/>
      <c r="C189" s="4"/>
      <c r="D189" s="4"/>
      <c r="E189" s="4"/>
      <c r="F189" s="4"/>
      <c r="G189" s="4"/>
      <c r="H189" s="4"/>
      <c r="I189" s="4"/>
    </row>
    <row r="190" spans="1:9" x14ac:dyDescent="0.2">
      <c r="A190" s="1"/>
      <c r="B190" s="1"/>
      <c r="C190" s="4"/>
      <c r="D190" s="4"/>
      <c r="E190" s="4"/>
      <c r="F190" s="4"/>
      <c r="G190" s="4"/>
      <c r="H190" s="4"/>
      <c r="I190" s="4"/>
    </row>
    <row r="191" spans="1:9" x14ac:dyDescent="0.2">
      <c r="A191" s="1"/>
      <c r="B191" s="1"/>
      <c r="C191" s="4"/>
      <c r="D191" s="4"/>
      <c r="E191" s="4"/>
      <c r="F191" s="4"/>
      <c r="G191" s="4"/>
      <c r="H191" s="4"/>
      <c r="I191" s="4"/>
    </row>
    <row r="192" spans="1:9" x14ac:dyDescent="0.2">
      <c r="A192" s="1"/>
      <c r="B192" s="1"/>
      <c r="C192" s="4"/>
      <c r="D192" s="4"/>
      <c r="E192" s="4"/>
      <c r="F192" s="4"/>
      <c r="G192" s="4"/>
      <c r="H192" s="4"/>
      <c r="I192" s="4"/>
    </row>
    <row r="193" spans="1:9" x14ac:dyDescent="0.2">
      <c r="A193" s="1"/>
      <c r="B193" s="1"/>
      <c r="C193" s="4"/>
      <c r="D193" s="4"/>
      <c r="E193" s="4"/>
      <c r="F193" s="4"/>
      <c r="G193" s="4"/>
      <c r="H193" s="4"/>
      <c r="I193" s="4"/>
    </row>
    <row r="194" spans="1:9" x14ac:dyDescent="0.2">
      <c r="A194" s="1"/>
      <c r="B194" s="1"/>
      <c r="C194" s="4"/>
      <c r="D194" s="4"/>
      <c r="E194" s="4"/>
      <c r="F194" s="4"/>
      <c r="G194" s="4"/>
      <c r="H194" s="4"/>
      <c r="I194" s="4"/>
    </row>
    <row r="195" spans="1:9" x14ac:dyDescent="0.2">
      <c r="A195" s="1"/>
      <c r="B195" s="1"/>
      <c r="C195" s="4"/>
      <c r="D195" s="4"/>
      <c r="E195" s="4"/>
      <c r="F195" s="4"/>
      <c r="G195" s="4"/>
      <c r="H195" s="4"/>
      <c r="I195" s="4"/>
    </row>
    <row r="196" spans="1:9" x14ac:dyDescent="0.2">
      <c r="A196" s="1"/>
      <c r="B196" s="1"/>
      <c r="C196" s="4"/>
      <c r="D196" s="4"/>
      <c r="E196" s="4"/>
      <c r="F196" s="4"/>
      <c r="G196" s="4"/>
      <c r="H196" s="4"/>
      <c r="I196" s="4"/>
    </row>
    <row r="197" spans="1:9" x14ac:dyDescent="0.2">
      <c r="A197" s="1"/>
      <c r="B197" s="1"/>
      <c r="C197" s="4"/>
      <c r="D197" s="4"/>
      <c r="E197" s="4"/>
      <c r="F197" s="4"/>
      <c r="G197" s="4"/>
      <c r="H197" s="4"/>
      <c r="I197" s="4"/>
    </row>
    <row r="198" spans="1:9" x14ac:dyDescent="0.2">
      <c r="A198" s="1"/>
      <c r="B198" s="1"/>
      <c r="C198" s="4"/>
      <c r="D198" s="4"/>
      <c r="E198" s="4"/>
      <c r="F198" s="4"/>
      <c r="G198" s="4"/>
      <c r="H198" s="4"/>
      <c r="I198" s="4"/>
    </row>
    <row r="199" spans="1:9" x14ac:dyDescent="0.2">
      <c r="A199" s="1"/>
      <c r="B199" s="1"/>
      <c r="C199" s="4"/>
      <c r="D199" s="4"/>
      <c r="E199" s="4"/>
      <c r="F199" s="4"/>
      <c r="G199" s="4"/>
      <c r="H199" s="4"/>
      <c r="I199" s="4"/>
    </row>
    <row r="200" spans="1:9" x14ac:dyDescent="0.2">
      <c r="A200" s="1"/>
      <c r="B200" s="1"/>
      <c r="C200" s="4"/>
      <c r="D200" s="4"/>
      <c r="E200" s="4"/>
      <c r="F200" s="4"/>
      <c r="G200" s="4"/>
      <c r="H200" s="4"/>
      <c r="I200" s="4"/>
    </row>
    <row r="201" spans="1:9" x14ac:dyDescent="0.2">
      <c r="A201" s="1"/>
      <c r="B201" s="1"/>
      <c r="C201" s="4"/>
      <c r="D201" s="4"/>
      <c r="E201" s="4"/>
      <c r="F201" s="4"/>
      <c r="G201" s="4"/>
      <c r="H201" s="4"/>
      <c r="I201" s="4"/>
    </row>
    <row r="202" spans="1:9" x14ac:dyDescent="0.2">
      <c r="A202" s="1"/>
      <c r="B202" s="1"/>
      <c r="C202" s="4"/>
      <c r="D202" s="4"/>
      <c r="E202" s="4"/>
      <c r="F202" s="4"/>
      <c r="G202" s="4"/>
      <c r="H202" s="4"/>
      <c r="I202" s="4"/>
    </row>
    <row r="203" spans="1:9" x14ac:dyDescent="0.2">
      <c r="A203" s="1"/>
      <c r="B203" s="1"/>
      <c r="C203" s="4"/>
      <c r="D203" s="4"/>
      <c r="E203" s="4"/>
      <c r="F203" s="4"/>
      <c r="G203" s="4"/>
      <c r="H203" s="4"/>
      <c r="I203" s="4"/>
    </row>
    <row r="204" spans="1:9" x14ac:dyDescent="0.2">
      <c r="A204" s="1"/>
      <c r="B204" s="1"/>
      <c r="C204" s="4"/>
      <c r="D204" s="4"/>
      <c r="E204" s="4"/>
      <c r="F204" s="4"/>
      <c r="G204" s="4"/>
      <c r="H204" s="4"/>
      <c r="I204" s="4"/>
    </row>
    <row r="205" spans="1:9" x14ac:dyDescent="0.2">
      <c r="A205" s="1"/>
      <c r="B205" s="1"/>
      <c r="C205" s="4"/>
      <c r="D205" s="4"/>
      <c r="E205" s="4"/>
      <c r="F205" s="4"/>
      <c r="G205" s="4"/>
      <c r="H205" s="4"/>
      <c r="I205" s="4"/>
    </row>
    <row r="206" spans="1:9" x14ac:dyDescent="0.2">
      <c r="A206" s="1"/>
      <c r="B206" s="1"/>
      <c r="C206" s="4"/>
      <c r="D206" s="4"/>
      <c r="E206" s="4"/>
      <c r="F206" s="4"/>
      <c r="G206" s="4"/>
      <c r="H206" s="4"/>
      <c r="I206" s="4"/>
    </row>
    <row r="207" spans="1:9" x14ac:dyDescent="0.2">
      <c r="A207" s="1"/>
      <c r="B207" s="1"/>
      <c r="C207" s="4"/>
      <c r="D207" s="4"/>
      <c r="E207" s="4"/>
      <c r="F207" s="4"/>
      <c r="G207" s="4"/>
      <c r="H207" s="4"/>
      <c r="I207" s="4"/>
    </row>
    <row r="208" spans="1:9" x14ac:dyDescent="0.2">
      <c r="A208" s="1"/>
      <c r="B208" s="1"/>
      <c r="C208" s="4"/>
      <c r="D208" s="4"/>
      <c r="E208" s="4"/>
      <c r="F208" s="4"/>
      <c r="G208" s="4"/>
      <c r="H208" s="4"/>
      <c r="I208" s="4"/>
    </row>
    <row r="209" spans="1:9" x14ac:dyDescent="0.2">
      <c r="A209" s="1"/>
      <c r="B209" s="1"/>
      <c r="C209" s="4"/>
      <c r="D209" s="4"/>
      <c r="E209" s="4"/>
      <c r="F209" s="4"/>
      <c r="G209" s="4"/>
      <c r="H209" s="4"/>
      <c r="I209" s="4"/>
    </row>
    <row r="210" spans="1:9" x14ac:dyDescent="0.2">
      <c r="A210" s="1"/>
      <c r="B210" s="1"/>
      <c r="C210" s="4"/>
      <c r="D210" s="4"/>
      <c r="E210" s="4"/>
      <c r="F210" s="4"/>
      <c r="G210" s="4"/>
      <c r="H210" s="4"/>
      <c r="I210" s="4"/>
    </row>
    <row r="211" spans="1:9" x14ac:dyDescent="0.2">
      <c r="A211" s="1"/>
      <c r="B211" s="1"/>
      <c r="C211" s="4"/>
      <c r="D211" s="4"/>
      <c r="E211" s="4"/>
      <c r="F211" s="4"/>
      <c r="G211" s="4"/>
      <c r="H211" s="4"/>
      <c r="I211" s="4"/>
    </row>
    <row r="212" spans="1:9" x14ac:dyDescent="0.2">
      <c r="A212" s="1"/>
      <c r="B212" s="1"/>
      <c r="C212" s="4"/>
      <c r="D212" s="4"/>
      <c r="E212" s="4"/>
      <c r="F212" s="4"/>
      <c r="G212" s="4"/>
      <c r="H212" s="4"/>
      <c r="I212" s="4"/>
    </row>
    <row r="213" spans="1:9" x14ac:dyDescent="0.2">
      <c r="A213" s="1"/>
      <c r="B213" s="1"/>
      <c r="C213" s="4"/>
      <c r="D213" s="4"/>
      <c r="E213" s="4"/>
      <c r="F213" s="4"/>
      <c r="G213" s="4"/>
      <c r="H213" s="4"/>
      <c r="I213" s="4"/>
    </row>
    <row r="214" spans="1:9" x14ac:dyDescent="0.2">
      <c r="A214" s="1"/>
      <c r="B214" s="1"/>
      <c r="C214" s="4"/>
      <c r="D214" s="4"/>
      <c r="E214" s="4"/>
      <c r="F214" s="4"/>
      <c r="G214" s="4"/>
      <c r="H214" s="4"/>
      <c r="I214" s="4"/>
    </row>
    <row r="215" spans="1:9" x14ac:dyDescent="0.2">
      <c r="A215" s="1"/>
      <c r="B215" s="1"/>
      <c r="C215" s="4"/>
      <c r="D215" s="4"/>
      <c r="E215" s="4"/>
      <c r="F215" s="4"/>
      <c r="G215" s="4"/>
      <c r="H215" s="4"/>
      <c r="I215" s="4"/>
    </row>
    <row r="216" spans="1:9" x14ac:dyDescent="0.2">
      <c r="A216" s="1"/>
      <c r="B216" s="1"/>
      <c r="C216" s="4"/>
      <c r="D216" s="4"/>
      <c r="E216" s="4"/>
      <c r="F216" s="4"/>
      <c r="G216" s="4"/>
      <c r="H216" s="4"/>
      <c r="I216" s="4"/>
    </row>
    <row r="217" spans="1:9" x14ac:dyDescent="0.2">
      <c r="A217" s="1"/>
      <c r="B217" s="1"/>
      <c r="C217" s="4"/>
      <c r="D217" s="4"/>
      <c r="E217" s="4"/>
      <c r="F217" s="4"/>
      <c r="G217" s="4"/>
      <c r="H217" s="4"/>
      <c r="I217" s="4"/>
    </row>
    <row r="218" spans="1:9" x14ac:dyDescent="0.2">
      <c r="A218" s="1"/>
      <c r="B218" s="1"/>
      <c r="C218" s="4"/>
      <c r="D218" s="4"/>
      <c r="E218" s="4"/>
      <c r="F218" s="4"/>
      <c r="G218" s="4"/>
      <c r="H218" s="4"/>
      <c r="I218" s="4"/>
    </row>
    <row r="219" spans="1:9" x14ac:dyDescent="0.2">
      <c r="A219" s="1"/>
      <c r="B219" s="1"/>
      <c r="C219" s="4"/>
      <c r="D219" s="4"/>
      <c r="E219" s="4"/>
      <c r="F219" s="4"/>
      <c r="G219" s="4"/>
      <c r="H219" s="4"/>
      <c r="I219" s="4"/>
    </row>
    <row r="220" spans="1:9" x14ac:dyDescent="0.2">
      <c r="A220" s="1"/>
      <c r="B220" s="1"/>
      <c r="C220" s="4"/>
      <c r="D220" s="4"/>
      <c r="E220" s="4"/>
      <c r="F220" s="4"/>
      <c r="G220" s="4"/>
      <c r="H220" s="4"/>
      <c r="I220" s="4"/>
    </row>
    <row r="221" spans="1:9" x14ac:dyDescent="0.2">
      <c r="A221" s="1"/>
      <c r="B221" s="1"/>
      <c r="C221" s="4"/>
      <c r="D221" s="4"/>
      <c r="E221" s="4"/>
      <c r="F221" s="4"/>
      <c r="G221" s="4"/>
      <c r="H221" s="4"/>
      <c r="I221" s="4"/>
    </row>
    <row r="222" spans="1:9" x14ac:dyDescent="0.2">
      <c r="A222" s="1"/>
      <c r="B222" s="1"/>
      <c r="C222" s="4"/>
      <c r="D222" s="4"/>
      <c r="E222" s="4"/>
      <c r="F222" s="4"/>
      <c r="G222" s="4"/>
      <c r="H222" s="4"/>
      <c r="I222" s="4"/>
    </row>
    <row r="223" spans="1:9" x14ac:dyDescent="0.2">
      <c r="A223" s="1"/>
      <c r="B223" s="1"/>
      <c r="C223" s="4"/>
      <c r="D223" s="4"/>
      <c r="E223" s="4"/>
      <c r="F223" s="4"/>
      <c r="G223" s="4"/>
      <c r="H223" s="4"/>
      <c r="I223" s="4"/>
    </row>
    <row r="224" spans="1:9" x14ac:dyDescent="0.2">
      <c r="A224" s="1"/>
      <c r="B224" s="1"/>
      <c r="C224" s="4"/>
      <c r="D224" s="4"/>
      <c r="E224" s="4"/>
      <c r="F224" s="4"/>
      <c r="G224" s="4"/>
      <c r="H224" s="4"/>
      <c r="I224" s="4"/>
    </row>
    <row r="225" spans="1:9" x14ac:dyDescent="0.2">
      <c r="A225" s="1"/>
      <c r="B225" s="1"/>
      <c r="C225" s="4"/>
      <c r="D225" s="4"/>
      <c r="E225" s="4"/>
      <c r="F225" s="4"/>
      <c r="G225" s="4"/>
      <c r="H225" s="4"/>
      <c r="I225" s="4"/>
    </row>
    <row r="226" spans="1:9" x14ac:dyDescent="0.2">
      <c r="A226" s="1"/>
      <c r="B226" s="1"/>
      <c r="C226" s="4"/>
      <c r="D226" s="4"/>
      <c r="E226" s="4"/>
      <c r="F226" s="4"/>
      <c r="G226" s="4"/>
      <c r="H226" s="4"/>
      <c r="I226" s="4"/>
    </row>
    <row r="227" spans="1:9" x14ac:dyDescent="0.2">
      <c r="A227" s="1"/>
      <c r="B227" s="1"/>
      <c r="C227" s="4"/>
      <c r="D227" s="4"/>
      <c r="E227" s="4"/>
      <c r="F227" s="4"/>
      <c r="G227" s="4"/>
      <c r="H227" s="4"/>
      <c r="I227" s="4"/>
    </row>
    <row r="228" spans="1:9" x14ac:dyDescent="0.2">
      <c r="A228" s="1"/>
      <c r="B228" s="1"/>
      <c r="C228" s="4"/>
      <c r="D228" s="4"/>
      <c r="E228" s="4"/>
      <c r="F228" s="4"/>
      <c r="G228" s="4"/>
      <c r="H228" s="4"/>
      <c r="I228" s="4"/>
    </row>
    <row r="229" spans="1:9" x14ac:dyDescent="0.2">
      <c r="A229" s="1"/>
      <c r="B229" s="1"/>
      <c r="C229" s="4"/>
      <c r="D229" s="4"/>
      <c r="E229" s="4"/>
      <c r="F229" s="4"/>
      <c r="G229" s="4"/>
      <c r="H229" s="4"/>
      <c r="I229" s="4"/>
    </row>
    <row r="230" spans="1:9" x14ac:dyDescent="0.2">
      <c r="A230" s="1"/>
      <c r="B230" s="1"/>
      <c r="C230" s="4"/>
      <c r="D230" s="4"/>
      <c r="E230" s="4"/>
      <c r="F230" s="4"/>
      <c r="G230" s="4"/>
      <c r="H230" s="4"/>
      <c r="I230" s="4"/>
    </row>
    <row r="231" spans="1:9" x14ac:dyDescent="0.2">
      <c r="A231" s="1"/>
      <c r="B231" s="1"/>
      <c r="C231" s="4"/>
      <c r="D231" s="4"/>
      <c r="E231" s="4"/>
      <c r="F231" s="4"/>
      <c r="G231" s="4"/>
      <c r="H231" s="4"/>
      <c r="I231" s="4"/>
    </row>
    <row r="232" spans="1:9" x14ac:dyDescent="0.2">
      <c r="A232" s="1"/>
      <c r="B232" s="1"/>
      <c r="C232" s="4"/>
      <c r="D232" s="4"/>
      <c r="E232" s="4"/>
      <c r="F232" s="4"/>
      <c r="G232" s="4"/>
      <c r="H232" s="4"/>
      <c r="I232" s="4"/>
    </row>
    <row r="233" spans="1:9" x14ac:dyDescent="0.2">
      <c r="A233" s="1"/>
      <c r="B233" s="1"/>
      <c r="C233" s="4"/>
      <c r="D233" s="4"/>
      <c r="E233" s="4"/>
      <c r="F233" s="4"/>
      <c r="G233" s="4"/>
      <c r="H233" s="4"/>
      <c r="I233" s="4"/>
    </row>
    <row r="234" spans="1:9" x14ac:dyDescent="0.2">
      <c r="A234" s="1"/>
      <c r="B234" s="1"/>
      <c r="C234" s="4"/>
      <c r="D234" s="4"/>
      <c r="E234" s="4"/>
      <c r="F234" s="4"/>
      <c r="G234" s="4"/>
      <c r="H234" s="4"/>
      <c r="I234" s="4"/>
    </row>
    <row r="235" spans="1:9" x14ac:dyDescent="0.2">
      <c r="A235" s="1"/>
      <c r="B235" s="1"/>
      <c r="C235" s="4"/>
      <c r="D235" s="4"/>
      <c r="E235" s="4"/>
      <c r="F235" s="4"/>
      <c r="G235" s="4"/>
      <c r="H235" s="4"/>
      <c r="I235" s="4"/>
    </row>
    <row r="236" spans="1:9" x14ac:dyDescent="0.2">
      <c r="A236" s="1"/>
      <c r="B236" s="1"/>
      <c r="C236" s="4"/>
      <c r="D236" s="4"/>
      <c r="E236" s="4"/>
      <c r="F236" s="4"/>
      <c r="G236" s="4"/>
      <c r="H236" s="4"/>
      <c r="I236" s="4"/>
    </row>
    <row r="237" spans="1:9" x14ac:dyDescent="0.2">
      <c r="A237" s="1"/>
      <c r="B237" s="1"/>
      <c r="C237" s="4"/>
      <c r="D237" s="4"/>
      <c r="E237" s="4"/>
      <c r="F237" s="4"/>
      <c r="G237" s="4"/>
      <c r="H237" s="4"/>
      <c r="I237" s="4"/>
    </row>
    <row r="238" spans="1:9" x14ac:dyDescent="0.2">
      <c r="A238" s="1"/>
      <c r="B238" s="1"/>
      <c r="C238" s="4"/>
      <c r="D238" s="4"/>
      <c r="E238" s="4"/>
      <c r="F238" s="4"/>
      <c r="G238" s="4"/>
      <c r="H238" s="4"/>
      <c r="I238" s="4"/>
    </row>
    <row r="239" spans="1:9" x14ac:dyDescent="0.2">
      <c r="A239" s="1"/>
      <c r="B239" s="1"/>
      <c r="C239" s="4"/>
      <c r="D239" s="4"/>
      <c r="E239" s="4"/>
      <c r="F239" s="4"/>
      <c r="G239" s="4"/>
      <c r="H239" s="4"/>
      <c r="I239" s="4"/>
    </row>
    <row r="240" spans="1:9" x14ac:dyDescent="0.2">
      <c r="A240" s="1"/>
      <c r="B240" s="1"/>
      <c r="C240" s="4"/>
      <c r="D240" s="4"/>
      <c r="E240" s="4"/>
      <c r="F240" s="4"/>
      <c r="G240" s="4"/>
      <c r="H240" s="4"/>
      <c r="I240" s="4"/>
    </row>
    <row r="241" spans="1:9" x14ac:dyDescent="0.2">
      <c r="A241" s="1"/>
      <c r="B241" s="1"/>
      <c r="C241" s="4"/>
      <c r="D241" s="4"/>
      <c r="E241" s="4"/>
      <c r="F241" s="4"/>
      <c r="G241" s="4"/>
      <c r="H241" s="4"/>
      <c r="I241" s="4"/>
    </row>
    <row r="242" spans="1:9" x14ac:dyDescent="0.2">
      <c r="A242" s="1"/>
      <c r="B242" s="1"/>
      <c r="C242" s="4"/>
      <c r="D242" s="4"/>
      <c r="E242" s="4"/>
      <c r="F242" s="4"/>
      <c r="G242" s="4"/>
      <c r="H242" s="4"/>
      <c r="I242" s="4"/>
    </row>
    <row r="243" spans="1:9" x14ac:dyDescent="0.2">
      <c r="A243" s="1"/>
      <c r="B243" s="1"/>
      <c r="C243" s="4"/>
      <c r="D243" s="4"/>
      <c r="E243" s="4"/>
      <c r="F243" s="4"/>
      <c r="G243" s="4"/>
      <c r="H243" s="4"/>
      <c r="I243" s="4"/>
    </row>
    <row r="244" spans="1:9" x14ac:dyDescent="0.2">
      <c r="A244" s="1"/>
      <c r="B244" s="1"/>
      <c r="C244" s="4"/>
      <c r="D244" s="4"/>
      <c r="E244" s="4"/>
      <c r="F244" s="4"/>
      <c r="G244" s="4"/>
      <c r="H244" s="4"/>
      <c r="I244" s="4"/>
    </row>
    <row r="245" spans="1:9" x14ac:dyDescent="0.2">
      <c r="A245" s="1"/>
      <c r="B245" s="1"/>
      <c r="C245" s="4"/>
      <c r="D245" s="4"/>
      <c r="E245" s="4"/>
      <c r="F245" s="4"/>
      <c r="G245" s="4"/>
      <c r="H245" s="4"/>
      <c r="I245" s="4"/>
    </row>
    <row r="246" spans="1:9" x14ac:dyDescent="0.2">
      <c r="A246" s="1"/>
      <c r="B246" s="1"/>
      <c r="C246" s="4"/>
      <c r="D246" s="4"/>
      <c r="E246" s="4"/>
      <c r="F246" s="4"/>
      <c r="G246" s="4"/>
      <c r="H246" s="4"/>
      <c r="I246" s="4"/>
    </row>
    <row r="247" spans="1:9" x14ac:dyDescent="0.2">
      <c r="A247" s="1"/>
      <c r="B247" s="1"/>
      <c r="C247" s="4"/>
      <c r="D247" s="4"/>
      <c r="E247" s="4"/>
      <c r="F247" s="4"/>
      <c r="G247" s="4"/>
      <c r="H247" s="4"/>
      <c r="I247" s="4"/>
    </row>
    <row r="248" spans="1:9" x14ac:dyDescent="0.2">
      <c r="A248" s="1"/>
      <c r="B248" s="1"/>
      <c r="C248" s="4"/>
      <c r="D248" s="4"/>
      <c r="E248" s="4"/>
      <c r="F248" s="4"/>
      <c r="G248" s="4"/>
      <c r="H248" s="4"/>
      <c r="I248" s="4"/>
    </row>
    <row r="249" spans="1:9" x14ac:dyDescent="0.2">
      <c r="A249" s="1"/>
      <c r="B249" s="1"/>
      <c r="C249" s="4"/>
      <c r="D249" s="4"/>
      <c r="E249" s="4"/>
      <c r="F249" s="4"/>
      <c r="G249" s="4"/>
      <c r="H249" s="4"/>
      <c r="I249" s="4"/>
    </row>
    <row r="250" spans="1:9" x14ac:dyDescent="0.2">
      <c r="A250" s="1"/>
      <c r="B250" s="1"/>
      <c r="C250" s="4"/>
      <c r="D250" s="4"/>
      <c r="E250" s="4"/>
      <c r="F250" s="4"/>
      <c r="G250" s="4"/>
      <c r="H250" s="4"/>
      <c r="I250" s="4"/>
    </row>
    <row r="251" spans="1:9" x14ac:dyDescent="0.2">
      <c r="A251" s="1"/>
      <c r="B251" s="1"/>
      <c r="C251" s="4"/>
      <c r="D251" s="4"/>
      <c r="E251" s="4"/>
      <c r="F251" s="4"/>
      <c r="G251" s="4"/>
      <c r="H251" s="4"/>
      <c r="I251" s="4"/>
    </row>
    <row r="252" spans="1:9" x14ac:dyDescent="0.2">
      <c r="A252" s="1"/>
      <c r="B252" s="1"/>
      <c r="C252" s="4"/>
      <c r="D252" s="4"/>
      <c r="E252" s="4"/>
      <c r="F252" s="4"/>
      <c r="G252" s="4"/>
      <c r="H252" s="4"/>
      <c r="I252" s="4"/>
    </row>
    <row r="253" spans="1:9" x14ac:dyDescent="0.2">
      <c r="A253" s="1"/>
      <c r="B253" s="1"/>
      <c r="C253" s="4"/>
      <c r="D253" s="4"/>
      <c r="E253" s="4"/>
      <c r="F253" s="4"/>
      <c r="G253" s="4"/>
      <c r="H253" s="4"/>
      <c r="I253" s="4"/>
    </row>
    <row r="254" spans="1:9" x14ac:dyDescent="0.2">
      <c r="A254" s="1"/>
      <c r="B254" s="1"/>
      <c r="C254" s="4"/>
      <c r="D254" s="4"/>
      <c r="E254" s="4"/>
      <c r="F254" s="4"/>
      <c r="G254" s="4"/>
      <c r="H254" s="4"/>
      <c r="I254" s="4"/>
    </row>
    <row r="255" spans="1:9" x14ac:dyDescent="0.2">
      <c r="A255" s="1"/>
      <c r="B255" s="1"/>
      <c r="C255" s="4"/>
      <c r="D255" s="4"/>
      <c r="E255" s="4"/>
      <c r="F255" s="4"/>
      <c r="G255" s="4"/>
      <c r="H255" s="4"/>
      <c r="I255" s="4"/>
    </row>
    <row r="256" spans="1:9" x14ac:dyDescent="0.2">
      <c r="A256" s="1"/>
      <c r="B256" s="1"/>
      <c r="C256" s="4"/>
      <c r="D256" s="4"/>
      <c r="E256" s="4"/>
      <c r="F256" s="4"/>
      <c r="G256" s="4"/>
      <c r="H256" s="4"/>
      <c r="I256" s="4"/>
    </row>
    <row r="257" spans="1:9" x14ac:dyDescent="0.2">
      <c r="A257" s="1"/>
      <c r="B257" s="1"/>
      <c r="C257" s="4"/>
      <c r="D257" s="4"/>
      <c r="E257" s="4"/>
      <c r="F257" s="4"/>
      <c r="G257" s="4"/>
      <c r="H257" s="4"/>
      <c r="I257" s="4"/>
    </row>
    <row r="258" spans="1:9" x14ac:dyDescent="0.2">
      <c r="A258" s="1"/>
      <c r="B258" s="1"/>
      <c r="C258" s="4"/>
      <c r="D258" s="4"/>
      <c r="E258" s="4"/>
      <c r="F258" s="4"/>
      <c r="G258" s="4"/>
      <c r="H258" s="4"/>
      <c r="I258" s="4"/>
    </row>
    <row r="259" spans="1:9" x14ac:dyDescent="0.2">
      <c r="A259" s="1"/>
      <c r="B259" s="1"/>
      <c r="C259" s="4"/>
      <c r="D259" s="4"/>
      <c r="E259" s="4"/>
      <c r="F259" s="4"/>
      <c r="G259" s="4"/>
      <c r="H259" s="4"/>
      <c r="I259" s="4"/>
    </row>
    <row r="260" spans="1:9" x14ac:dyDescent="0.2">
      <c r="A260" s="1"/>
      <c r="B260" s="1"/>
      <c r="C260" s="4"/>
      <c r="D260" s="4"/>
      <c r="E260" s="4"/>
      <c r="F260" s="4"/>
      <c r="G260" s="4"/>
      <c r="H260" s="4"/>
      <c r="I260" s="4"/>
    </row>
    <row r="261" spans="1:9" x14ac:dyDescent="0.2">
      <c r="A261" s="1"/>
      <c r="B261" s="1"/>
      <c r="C261" s="4"/>
      <c r="D261" s="4"/>
      <c r="E261" s="4"/>
      <c r="F261" s="4"/>
      <c r="G261" s="4"/>
      <c r="H261" s="4"/>
      <c r="I261" s="4"/>
    </row>
    <row r="262" spans="1:9" x14ac:dyDescent="0.2">
      <c r="A262" s="1"/>
      <c r="B262" s="1"/>
      <c r="C262" s="4"/>
      <c r="D262" s="4"/>
      <c r="E262" s="4"/>
      <c r="F262" s="4"/>
      <c r="G262" s="4"/>
      <c r="H262" s="4"/>
      <c r="I262" s="4"/>
    </row>
    <row r="263" spans="1:9" x14ac:dyDescent="0.2">
      <c r="A263" s="1"/>
      <c r="B263" s="1"/>
      <c r="C263" s="4"/>
      <c r="D263" s="4"/>
      <c r="E263" s="4"/>
      <c r="F263" s="4"/>
      <c r="G263" s="4"/>
      <c r="H263" s="4"/>
      <c r="I263" s="4"/>
    </row>
    <row r="264" spans="1:9" x14ac:dyDescent="0.2">
      <c r="A264" s="1"/>
      <c r="B264" s="1"/>
      <c r="C264" s="4"/>
      <c r="D264" s="4"/>
      <c r="E264" s="4"/>
      <c r="F264" s="4"/>
      <c r="G264" s="4"/>
      <c r="H264" s="4"/>
      <c r="I264" s="4"/>
    </row>
    <row r="265" spans="1:9" x14ac:dyDescent="0.2">
      <c r="A265" s="1"/>
      <c r="B265" s="1"/>
      <c r="C265" s="4"/>
      <c r="D265" s="4"/>
      <c r="E265" s="4"/>
      <c r="F265" s="4"/>
      <c r="G265" s="4"/>
      <c r="H265" s="4"/>
      <c r="I265" s="4"/>
    </row>
    <row r="266" spans="1:9" x14ac:dyDescent="0.2">
      <c r="A266" s="1"/>
      <c r="B266" s="1"/>
      <c r="C266" s="4"/>
      <c r="D266" s="4"/>
      <c r="E266" s="4"/>
      <c r="F266" s="4"/>
      <c r="G266" s="4"/>
      <c r="H266" s="4"/>
      <c r="I266" s="4"/>
    </row>
    <row r="267" spans="1:9" x14ac:dyDescent="0.2">
      <c r="A267" s="1"/>
      <c r="B267" s="1"/>
      <c r="C267" s="4"/>
      <c r="D267" s="4"/>
      <c r="E267" s="4"/>
      <c r="F267" s="4"/>
      <c r="G267" s="4"/>
      <c r="H267" s="4"/>
      <c r="I267" s="4"/>
    </row>
    <row r="268" spans="1:9" x14ac:dyDescent="0.2">
      <c r="A268" s="1"/>
      <c r="B268" s="1"/>
      <c r="C268" s="4"/>
      <c r="D268" s="4"/>
      <c r="E268" s="4"/>
      <c r="F268" s="4"/>
      <c r="G268" s="4"/>
      <c r="H268" s="4"/>
      <c r="I268" s="4"/>
    </row>
    <row r="269" spans="1:9" x14ac:dyDescent="0.2">
      <c r="A269" s="1"/>
      <c r="B269" s="1"/>
      <c r="C269" s="4"/>
      <c r="D269" s="4"/>
      <c r="E269" s="4"/>
      <c r="F269" s="4"/>
      <c r="G269" s="4"/>
      <c r="H269" s="4"/>
      <c r="I269" s="4"/>
    </row>
    <row r="270" spans="1:9" x14ac:dyDescent="0.2">
      <c r="A270" s="1"/>
      <c r="B270" s="1"/>
      <c r="C270" s="4"/>
      <c r="D270" s="4"/>
      <c r="E270" s="4"/>
      <c r="F270" s="4"/>
      <c r="G270" s="4"/>
      <c r="H270" s="4"/>
      <c r="I270" s="4"/>
    </row>
    <row r="271" spans="1:9" x14ac:dyDescent="0.2">
      <c r="A271" s="1"/>
      <c r="B271" s="1"/>
      <c r="C271" s="4"/>
      <c r="D271" s="4"/>
      <c r="E271" s="4"/>
      <c r="F271" s="4"/>
      <c r="G271" s="4"/>
      <c r="H271" s="4"/>
      <c r="I271" s="4"/>
    </row>
    <row r="272" spans="1:9" x14ac:dyDescent="0.2">
      <c r="A272" s="1"/>
      <c r="B272" s="1"/>
      <c r="C272" s="4"/>
      <c r="D272" s="4"/>
      <c r="E272" s="4"/>
      <c r="F272" s="4"/>
      <c r="G272" s="4"/>
      <c r="H272" s="4"/>
      <c r="I272" s="4"/>
    </row>
    <row r="273" spans="1:9" x14ac:dyDescent="0.2">
      <c r="A273" s="1"/>
      <c r="B273" s="1"/>
      <c r="C273" s="4"/>
      <c r="D273" s="4"/>
      <c r="E273" s="4"/>
      <c r="F273" s="4"/>
      <c r="G273" s="4"/>
      <c r="H273" s="4"/>
      <c r="I273" s="4"/>
    </row>
    <row r="274" spans="1:9" x14ac:dyDescent="0.2">
      <c r="A274" s="1"/>
      <c r="B274" s="1"/>
      <c r="C274" s="4"/>
      <c r="D274" s="4"/>
      <c r="E274" s="4"/>
      <c r="F274" s="4"/>
      <c r="G274" s="4"/>
      <c r="H274" s="4"/>
      <c r="I274" s="4"/>
    </row>
    <row r="275" spans="1:9" x14ac:dyDescent="0.2">
      <c r="A275" s="1"/>
      <c r="B275" s="1"/>
      <c r="C275" s="4"/>
      <c r="D275" s="4"/>
      <c r="E275" s="4"/>
      <c r="F275" s="4"/>
      <c r="G275" s="4"/>
      <c r="H275" s="4"/>
      <c r="I275" s="4"/>
    </row>
    <row r="276" spans="1:9" x14ac:dyDescent="0.2">
      <c r="A276" s="1"/>
      <c r="B276" s="1"/>
      <c r="C276" s="4"/>
      <c r="D276" s="4"/>
      <c r="E276" s="4"/>
      <c r="F276" s="4"/>
      <c r="G276" s="4"/>
      <c r="H276" s="4"/>
      <c r="I276" s="4"/>
    </row>
    <row r="277" spans="1:9" x14ac:dyDescent="0.2">
      <c r="A277" s="1"/>
      <c r="B277" s="1"/>
      <c r="C277" s="4"/>
      <c r="D277" s="4"/>
      <c r="E277" s="4"/>
      <c r="F277" s="4"/>
      <c r="G277" s="4"/>
      <c r="H277" s="4"/>
      <c r="I277" s="4"/>
    </row>
    <row r="278" spans="1:9" x14ac:dyDescent="0.2">
      <c r="A278" s="1"/>
      <c r="B278" s="1"/>
      <c r="C278" s="4"/>
      <c r="D278" s="4"/>
      <c r="E278" s="4"/>
      <c r="F278" s="4"/>
      <c r="G278" s="4"/>
      <c r="H278" s="4"/>
      <c r="I278" s="4"/>
    </row>
    <row r="279" spans="1:9" x14ac:dyDescent="0.2">
      <c r="A279" s="1"/>
      <c r="B279" s="1"/>
      <c r="C279" s="4"/>
      <c r="D279" s="4"/>
      <c r="E279" s="4"/>
      <c r="F279" s="4"/>
      <c r="G279" s="4"/>
      <c r="H279" s="4"/>
      <c r="I279" s="4"/>
    </row>
    <row r="280" spans="1:9" x14ac:dyDescent="0.2">
      <c r="A280" s="1"/>
      <c r="B280" s="1"/>
      <c r="C280" s="4"/>
      <c r="D280" s="4"/>
      <c r="E280" s="4"/>
      <c r="F280" s="4"/>
      <c r="G280" s="4"/>
      <c r="H280" s="4"/>
      <c r="I280" s="4"/>
    </row>
    <row r="281" spans="1:9" x14ac:dyDescent="0.2">
      <c r="A281" s="1"/>
      <c r="B281" s="1"/>
      <c r="C281" s="4"/>
      <c r="D281" s="4"/>
      <c r="E281" s="4"/>
      <c r="F281" s="4"/>
      <c r="G281" s="4"/>
      <c r="H281" s="4"/>
      <c r="I281" s="4"/>
    </row>
    <row r="282" spans="1:9" x14ac:dyDescent="0.2">
      <c r="A282" s="1"/>
      <c r="B282" s="1"/>
      <c r="C282" s="4"/>
      <c r="D282" s="4"/>
      <c r="E282" s="4"/>
      <c r="F282" s="4"/>
      <c r="G282" s="4"/>
      <c r="H282" s="4"/>
      <c r="I282" s="4"/>
    </row>
    <row r="283" spans="1:9" x14ac:dyDescent="0.2">
      <c r="A283" s="1"/>
      <c r="B283" s="1"/>
      <c r="C283" s="4"/>
      <c r="D283" s="4"/>
      <c r="E283" s="4"/>
      <c r="F283" s="4"/>
      <c r="G283" s="4"/>
      <c r="H283" s="4"/>
      <c r="I283" s="4"/>
    </row>
    <row r="284" spans="1:9" x14ac:dyDescent="0.2">
      <c r="A284" s="1"/>
      <c r="B284" s="1"/>
      <c r="C284" s="4"/>
      <c r="D284" s="4"/>
      <c r="E284" s="4"/>
      <c r="F284" s="4"/>
      <c r="G284" s="4"/>
      <c r="H284" s="4"/>
      <c r="I284" s="4"/>
    </row>
    <row r="285" spans="1:9" x14ac:dyDescent="0.2">
      <c r="A285" s="1"/>
      <c r="B285" s="1"/>
      <c r="C285" s="4"/>
      <c r="D285" s="4"/>
      <c r="E285" s="4"/>
      <c r="F285" s="4"/>
      <c r="G285" s="4"/>
      <c r="H285" s="4"/>
      <c r="I285" s="4"/>
    </row>
    <row r="286" spans="1:9" x14ac:dyDescent="0.2">
      <c r="A286" s="1"/>
      <c r="B286" s="1"/>
      <c r="C286" s="4"/>
      <c r="D286" s="4"/>
      <c r="E286" s="4"/>
      <c r="F286" s="4"/>
      <c r="G286" s="4"/>
      <c r="H286" s="4"/>
      <c r="I286" s="4"/>
    </row>
    <row r="287" spans="1:9" x14ac:dyDescent="0.2">
      <c r="A287" s="1"/>
      <c r="B287" s="1"/>
      <c r="C287" s="4"/>
      <c r="D287" s="4"/>
      <c r="E287" s="4"/>
      <c r="F287" s="4"/>
      <c r="G287" s="4"/>
      <c r="H287" s="4"/>
      <c r="I287" s="4"/>
    </row>
    <row r="288" spans="1:9" x14ac:dyDescent="0.2">
      <c r="A288" s="1"/>
      <c r="B288" s="1"/>
      <c r="C288" s="4"/>
      <c r="D288" s="4"/>
      <c r="E288" s="4"/>
      <c r="F288" s="4"/>
      <c r="G288" s="4"/>
      <c r="H288" s="4"/>
      <c r="I288" s="4"/>
    </row>
    <row r="289" spans="1:9" x14ac:dyDescent="0.2">
      <c r="A289" s="1"/>
      <c r="B289" s="1"/>
      <c r="C289" s="4"/>
      <c r="D289" s="4"/>
      <c r="E289" s="4"/>
      <c r="F289" s="4"/>
      <c r="G289" s="4"/>
      <c r="H289" s="4"/>
      <c r="I289" s="4"/>
    </row>
    <row r="290" spans="1:9" x14ac:dyDescent="0.2">
      <c r="A290" s="1"/>
      <c r="B290" s="1"/>
      <c r="C290" s="4"/>
      <c r="D290" s="4"/>
      <c r="E290" s="4"/>
      <c r="F290" s="4"/>
      <c r="G290" s="4"/>
      <c r="H290" s="4"/>
      <c r="I290" s="4"/>
    </row>
    <row r="291" spans="1:9" x14ac:dyDescent="0.2">
      <c r="A291" s="1"/>
      <c r="B291" s="1"/>
      <c r="C291" s="4"/>
      <c r="D291" s="4"/>
      <c r="E291" s="4"/>
      <c r="F291" s="4"/>
      <c r="G291" s="4"/>
      <c r="H291" s="4"/>
      <c r="I291" s="4"/>
    </row>
    <row r="292" spans="1:9" x14ac:dyDescent="0.2">
      <c r="A292" s="1"/>
      <c r="B292" s="1"/>
      <c r="C292" s="4"/>
      <c r="D292" s="4"/>
      <c r="E292" s="4"/>
      <c r="F292" s="4"/>
      <c r="G292" s="4"/>
      <c r="H292" s="4"/>
      <c r="I292" s="4"/>
    </row>
    <row r="293" spans="1:9" x14ac:dyDescent="0.2">
      <c r="A293" s="1"/>
      <c r="B293" s="1"/>
      <c r="C293" s="4"/>
      <c r="D293" s="4"/>
      <c r="E293" s="4"/>
      <c r="F293" s="4"/>
      <c r="G293" s="4"/>
      <c r="H293" s="4"/>
      <c r="I293" s="4"/>
    </row>
    <row r="294" spans="1:9" x14ac:dyDescent="0.2">
      <c r="A294" s="1"/>
      <c r="B294" s="1"/>
      <c r="C294" s="4"/>
      <c r="D294" s="4"/>
      <c r="E294" s="4"/>
      <c r="F294" s="4"/>
      <c r="G294" s="4"/>
      <c r="H294" s="4"/>
      <c r="I294" s="4"/>
    </row>
    <row r="295" spans="1:9" x14ac:dyDescent="0.2">
      <c r="A295" s="1"/>
      <c r="B295" s="1"/>
      <c r="C295" s="4"/>
      <c r="D295" s="4"/>
      <c r="E295" s="4"/>
      <c r="F295" s="4"/>
      <c r="G295" s="4"/>
      <c r="H295" s="4"/>
      <c r="I295" s="4"/>
    </row>
    <row r="296" spans="1:9" x14ac:dyDescent="0.2">
      <c r="A296" s="1"/>
      <c r="B296" s="1"/>
      <c r="C296" s="4"/>
      <c r="D296" s="4"/>
      <c r="E296" s="4"/>
      <c r="F296" s="4"/>
      <c r="G296" s="4"/>
      <c r="H296" s="4"/>
      <c r="I296" s="4"/>
    </row>
    <row r="297" spans="1:9" x14ac:dyDescent="0.2">
      <c r="A297" s="1"/>
      <c r="B297" s="1"/>
      <c r="C297" s="4"/>
      <c r="D297" s="4"/>
      <c r="E297" s="4"/>
      <c r="F297" s="4"/>
      <c r="G297" s="4"/>
      <c r="H297" s="4"/>
      <c r="I297" s="4"/>
    </row>
    <row r="298" spans="1:9" x14ac:dyDescent="0.2">
      <c r="A298" s="1"/>
      <c r="B298" s="1"/>
      <c r="C298" s="4"/>
      <c r="D298" s="4"/>
      <c r="E298" s="4"/>
      <c r="F298" s="4"/>
      <c r="G298" s="4"/>
      <c r="H298" s="4"/>
      <c r="I298" s="4"/>
    </row>
    <row r="299" spans="1:9" x14ac:dyDescent="0.2">
      <c r="A299" s="1"/>
      <c r="B299" s="1"/>
      <c r="C299" s="4"/>
      <c r="D299" s="4"/>
      <c r="E299" s="4"/>
      <c r="F299" s="4"/>
      <c r="G299" s="4"/>
      <c r="H299" s="4"/>
      <c r="I299" s="4"/>
    </row>
    <row r="300" spans="1:9" x14ac:dyDescent="0.2">
      <c r="A300" s="1"/>
      <c r="B300" s="1"/>
      <c r="C300" s="4"/>
      <c r="D300" s="4"/>
      <c r="E300" s="4"/>
      <c r="F300" s="4"/>
      <c r="G300" s="4"/>
      <c r="H300" s="4"/>
      <c r="I300" s="4"/>
    </row>
    <row r="301" spans="1:9" x14ac:dyDescent="0.2">
      <c r="A301" s="1"/>
      <c r="B301" s="1"/>
      <c r="C301" s="4"/>
      <c r="D301" s="4"/>
      <c r="E301" s="4"/>
      <c r="F301" s="4"/>
      <c r="G301" s="4"/>
      <c r="H301" s="4"/>
      <c r="I301" s="4"/>
    </row>
    <row r="302" spans="1:9" x14ac:dyDescent="0.2">
      <c r="A302" s="1"/>
      <c r="B302" s="1"/>
      <c r="C302" s="4"/>
      <c r="D302" s="4"/>
      <c r="E302" s="4"/>
      <c r="F302" s="4"/>
      <c r="G302" s="4"/>
      <c r="H302" s="4"/>
      <c r="I302" s="4"/>
    </row>
    <row r="303" spans="1:9" x14ac:dyDescent="0.2">
      <c r="A303" s="1"/>
      <c r="B303" s="1"/>
      <c r="C303" s="4"/>
      <c r="D303" s="4"/>
      <c r="E303" s="4"/>
      <c r="F303" s="4"/>
      <c r="G303" s="4"/>
      <c r="H303" s="4"/>
      <c r="I303" s="4"/>
    </row>
    <row r="304" spans="1:9" x14ac:dyDescent="0.2">
      <c r="A304" s="1"/>
      <c r="B304" s="1"/>
      <c r="C304" s="4"/>
      <c r="D304" s="4"/>
      <c r="E304" s="4"/>
      <c r="F304" s="4"/>
      <c r="G304" s="4"/>
      <c r="H304" s="4"/>
      <c r="I304" s="4"/>
    </row>
    <row r="305" spans="1:9" x14ac:dyDescent="0.2">
      <c r="A305" s="1"/>
      <c r="B305" s="1"/>
      <c r="C305" s="4"/>
      <c r="D305" s="4"/>
      <c r="E305" s="4"/>
      <c r="F305" s="4"/>
      <c r="G305" s="4"/>
      <c r="H305" s="4"/>
      <c r="I305" s="4"/>
    </row>
    <row r="306" spans="1:9" x14ac:dyDescent="0.2">
      <c r="A306" s="1"/>
      <c r="B306" s="1"/>
      <c r="C306" s="4"/>
      <c r="D306" s="4"/>
      <c r="E306" s="4"/>
      <c r="F306" s="4"/>
      <c r="G306" s="4"/>
      <c r="H306" s="4"/>
      <c r="I306" s="4"/>
    </row>
    <row r="307" spans="1:9" x14ac:dyDescent="0.2">
      <c r="A307" s="1"/>
      <c r="B307" s="1"/>
      <c r="C307" s="4"/>
      <c r="D307" s="4"/>
      <c r="E307" s="4"/>
      <c r="F307" s="4"/>
      <c r="G307" s="4"/>
      <c r="H307" s="4"/>
      <c r="I307" s="4"/>
    </row>
    <row r="308" spans="1:9" x14ac:dyDescent="0.2">
      <c r="A308" s="1"/>
      <c r="B308" s="1"/>
      <c r="C308" s="4"/>
      <c r="D308" s="4"/>
      <c r="E308" s="4"/>
      <c r="F308" s="4"/>
      <c r="G308" s="4"/>
      <c r="H308" s="4"/>
      <c r="I308" s="4"/>
    </row>
    <row r="309" spans="1:9" x14ac:dyDescent="0.2">
      <c r="A309" s="1"/>
      <c r="B309" s="1"/>
      <c r="C309" s="4"/>
      <c r="D309" s="4"/>
      <c r="E309" s="4"/>
      <c r="F309" s="4"/>
      <c r="G309" s="4"/>
      <c r="H309" s="4"/>
      <c r="I309" s="4"/>
    </row>
    <row r="310" spans="1:9" x14ac:dyDescent="0.2">
      <c r="A310" s="1"/>
      <c r="B310" s="1"/>
      <c r="C310" s="4"/>
      <c r="D310" s="4"/>
      <c r="E310" s="4"/>
      <c r="F310" s="4"/>
      <c r="G310" s="4"/>
      <c r="H310" s="4"/>
      <c r="I310" s="4"/>
    </row>
    <row r="311" spans="1:9" x14ac:dyDescent="0.2">
      <c r="A311" s="1"/>
      <c r="B311" s="1"/>
      <c r="C311" s="4"/>
      <c r="D311" s="4"/>
      <c r="E311" s="4"/>
      <c r="F311" s="4"/>
      <c r="G311" s="4"/>
      <c r="H311" s="4"/>
      <c r="I311" s="4"/>
    </row>
    <row r="312" spans="1:9" x14ac:dyDescent="0.2">
      <c r="A312" s="1"/>
      <c r="B312" s="1"/>
      <c r="C312" s="4"/>
      <c r="D312" s="4"/>
      <c r="E312" s="4"/>
      <c r="F312" s="4"/>
      <c r="G312" s="4"/>
      <c r="H312" s="4"/>
      <c r="I312" s="4"/>
    </row>
    <row r="313" spans="1:9" x14ac:dyDescent="0.2">
      <c r="A313" s="1"/>
      <c r="B313" s="1"/>
      <c r="C313" s="4"/>
      <c r="D313" s="4"/>
      <c r="E313" s="4"/>
      <c r="F313" s="4"/>
      <c r="G313" s="4"/>
      <c r="H313" s="4"/>
      <c r="I313" s="4"/>
    </row>
    <row r="314" spans="1:9" x14ac:dyDescent="0.2">
      <c r="A314" s="1"/>
      <c r="B314" s="1"/>
      <c r="C314" s="4"/>
      <c r="D314" s="4"/>
      <c r="E314" s="4"/>
      <c r="F314" s="4"/>
      <c r="G314" s="4"/>
      <c r="H314" s="4"/>
      <c r="I314" s="4"/>
    </row>
    <row r="315" spans="1:9" x14ac:dyDescent="0.2">
      <c r="A315" s="1"/>
      <c r="B315" s="1"/>
      <c r="C315" s="4"/>
      <c r="D315" s="4"/>
      <c r="E315" s="4"/>
      <c r="F315" s="4"/>
      <c r="G315" s="4"/>
      <c r="H315" s="4"/>
      <c r="I315" s="4"/>
    </row>
    <row r="316" spans="1:9" x14ac:dyDescent="0.2">
      <c r="A316" s="1"/>
      <c r="B316" s="1"/>
      <c r="C316" s="4"/>
      <c r="D316" s="4"/>
      <c r="E316" s="4"/>
      <c r="F316" s="4"/>
      <c r="G316" s="4"/>
      <c r="H316" s="4"/>
      <c r="I316" s="4"/>
    </row>
    <row r="317" spans="1:9" x14ac:dyDescent="0.2">
      <c r="A317" s="1"/>
      <c r="B317" s="1"/>
      <c r="C317" s="4"/>
      <c r="D317" s="4"/>
      <c r="E317" s="4"/>
      <c r="F317" s="4"/>
      <c r="G317" s="4"/>
      <c r="H317" s="4"/>
      <c r="I317" s="4"/>
    </row>
    <row r="318" spans="1:9" x14ac:dyDescent="0.2">
      <c r="A318" s="1"/>
      <c r="B318" s="1"/>
      <c r="C318" s="4"/>
      <c r="D318" s="4"/>
      <c r="E318" s="4"/>
      <c r="F318" s="4"/>
      <c r="G318" s="4"/>
      <c r="H318" s="4"/>
      <c r="I318" s="4"/>
    </row>
    <row r="319" spans="1:9" x14ac:dyDescent="0.2">
      <c r="A319" s="1"/>
      <c r="B319" s="1"/>
      <c r="C319" s="4"/>
      <c r="D319" s="4"/>
      <c r="E319" s="4"/>
      <c r="F319" s="4"/>
      <c r="G319" s="4"/>
      <c r="H319" s="4"/>
      <c r="I319" s="4"/>
    </row>
    <row r="320" spans="1:9" x14ac:dyDescent="0.2">
      <c r="A320" s="1"/>
      <c r="B320" s="1"/>
      <c r="C320" s="4"/>
      <c r="D320" s="4"/>
      <c r="E320" s="4"/>
      <c r="F320" s="4"/>
      <c r="G320" s="4"/>
      <c r="H320" s="4"/>
      <c r="I320" s="4"/>
    </row>
    <row r="321" spans="1:9" x14ac:dyDescent="0.2">
      <c r="A321" s="1"/>
      <c r="B321" s="1"/>
      <c r="C321" s="4"/>
      <c r="D321" s="4"/>
      <c r="E321" s="4"/>
      <c r="F321" s="4"/>
      <c r="G321" s="4"/>
      <c r="H321" s="4"/>
      <c r="I321" s="4"/>
    </row>
    <row r="322" spans="1:9" x14ac:dyDescent="0.2">
      <c r="A322" s="1"/>
      <c r="B322" s="1"/>
      <c r="C322" s="4"/>
      <c r="D322" s="4"/>
      <c r="E322" s="4"/>
      <c r="F322" s="4"/>
      <c r="G322" s="4"/>
      <c r="H322" s="4"/>
      <c r="I322" s="4"/>
    </row>
    <row r="323" spans="1:9" x14ac:dyDescent="0.2">
      <c r="A323" s="1"/>
      <c r="B323" s="1"/>
      <c r="C323" s="4"/>
      <c r="D323" s="4"/>
      <c r="E323" s="4"/>
      <c r="F323" s="4"/>
      <c r="G323" s="4"/>
      <c r="H323" s="4"/>
      <c r="I323" s="4"/>
    </row>
    <row r="324" spans="1:9" x14ac:dyDescent="0.2">
      <c r="A324" s="1"/>
      <c r="B324" s="1"/>
      <c r="C324" s="4"/>
      <c r="D324" s="4"/>
      <c r="E324" s="4"/>
      <c r="F324" s="4"/>
      <c r="G324" s="4"/>
      <c r="H324" s="4"/>
      <c r="I324" s="4"/>
    </row>
    <row r="325" spans="1:9" x14ac:dyDescent="0.2">
      <c r="A325" s="1"/>
      <c r="B325" s="1"/>
      <c r="C325" s="4"/>
      <c r="D325" s="4"/>
      <c r="E325" s="4"/>
      <c r="F325" s="4"/>
      <c r="G325" s="4"/>
      <c r="H325" s="4"/>
      <c r="I325" s="4"/>
    </row>
    <row r="326" spans="1:9" x14ac:dyDescent="0.2">
      <c r="A326" s="1"/>
      <c r="B326" s="1"/>
      <c r="C326" s="4"/>
      <c r="D326" s="4"/>
      <c r="E326" s="4"/>
      <c r="F326" s="4"/>
      <c r="G326" s="4"/>
      <c r="H326" s="4"/>
      <c r="I326" s="4"/>
    </row>
    <row r="327" spans="1:9" x14ac:dyDescent="0.2">
      <c r="A327" s="1"/>
      <c r="B327" s="1"/>
      <c r="C327" s="4"/>
      <c r="D327" s="4"/>
      <c r="E327" s="4"/>
      <c r="F327" s="4"/>
      <c r="G327" s="4"/>
      <c r="H327" s="4"/>
      <c r="I327" s="4"/>
    </row>
    <row r="328" spans="1:9" x14ac:dyDescent="0.2">
      <c r="A328" s="1"/>
      <c r="B328" s="1"/>
      <c r="C328" s="4"/>
      <c r="D328" s="4"/>
      <c r="E328" s="4"/>
      <c r="F328" s="4"/>
      <c r="G328" s="4"/>
      <c r="H328" s="4"/>
      <c r="I328" s="4"/>
    </row>
    <row r="329" spans="1:9" x14ac:dyDescent="0.2">
      <c r="A329" s="1"/>
      <c r="B329" s="1"/>
      <c r="C329" s="4"/>
      <c r="D329" s="4"/>
      <c r="E329" s="4"/>
      <c r="F329" s="4"/>
      <c r="G329" s="4"/>
      <c r="H329" s="4"/>
      <c r="I329" s="4"/>
    </row>
    <row r="330" spans="1:9" x14ac:dyDescent="0.2">
      <c r="A330" s="1"/>
      <c r="B330" s="1"/>
      <c r="C330" s="4"/>
      <c r="D330" s="4"/>
      <c r="E330" s="4"/>
      <c r="F330" s="4"/>
      <c r="G330" s="4"/>
      <c r="H330" s="4"/>
      <c r="I330" s="4"/>
    </row>
    <row r="331" spans="1:9" x14ac:dyDescent="0.2">
      <c r="A331" s="1"/>
      <c r="B331" s="1"/>
      <c r="C331" s="4"/>
      <c r="D331" s="4"/>
      <c r="E331" s="4"/>
      <c r="F331" s="4"/>
      <c r="G331" s="4"/>
      <c r="H331" s="4"/>
      <c r="I331" s="4"/>
    </row>
    <row r="332" spans="1:9" x14ac:dyDescent="0.2">
      <c r="A332" s="1"/>
      <c r="B332" s="1"/>
      <c r="C332" s="4"/>
      <c r="D332" s="4"/>
      <c r="E332" s="4"/>
      <c r="F332" s="4"/>
      <c r="G332" s="4"/>
      <c r="H332" s="4"/>
      <c r="I332" s="4"/>
    </row>
    <row r="333" spans="1:9" x14ac:dyDescent="0.2">
      <c r="A333" s="1"/>
      <c r="B333" s="1"/>
      <c r="C333" s="4"/>
      <c r="D333" s="4"/>
      <c r="E333" s="4"/>
      <c r="F333" s="4"/>
      <c r="G333" s="4"/>
      <c r="H333" s="4"/>
      <c r="I333" s="4"/>
    </row>
    <row r="334" spans="1:9" x14ac:dyDescent="0.2">
      <c r="A334" s="1"/>
      <c r="B334" s="1"/>
      <c r="C334" s="4"/>
      <c r="D334" s="4"/>
      <c r="E334" s="4"/>
      <c r="F334" s="4"/>
      <c r="G334" s="4"/>
      <c r="H334" s="4"/>
      <c r="I334" s="4"/>
    </row>
    <row r="335" spans="1:9" x14ac:dyDescent="0.2">
      <c r="A335" s="1"/>
      <c r="B335" s="1"/>
      <c r="C335" s="4"/>
      <c r="D335" s="4"/>
      <c r="E335" s="4"/>
      <c r="F335" s="4"/>
      <c r="G335" s="4"/>
      <c r="H335" s="4"/>
      <c r="I335" s="4"/>
    </row>
    <row r="336" spans="1:9" x14ac:dyDescent="0.2">
      <c r="A336" s="1"/>
      <c r="B336" s="1"/>
      <c r="C336" s="4"/>
      <c r="D336" s="4"/>
      <c r="E336" s="4"/>
      <c r="F336" s="4"/>
      <c r="G336" s="4"/>
      <c r="H336" s="4"/>
      <c r="I336" s="4"/>
    </row>
    <row r="337" spans="1:9" x14ac:dyDescent="0.2">
      <c r="A337" s="1"/>
      <c r="B337" s="1"/>
      <c r="C337" s="4"/>
      <c r="D337" s="4"/>
      <c r="E337" s="4"/>
      <c r="F337" s="4"/>
      <c r="G337" s="4"/>
      <c r="H337" s="4"/>
      <c r="I337" s="4"/>
    </row>
    <row r="338" spans="1:9" x14ac:dyDescent="0.2">
      <c r="A338" s="1"/>
      <c r="B338" s="1"/>
      <c r="C338" s="4"/>
      <c r="D338" s="4"/>
      <c r="E338" s="4"/>
      <c r="F338" s="4"/>
      <c r="G338" s="4"/>
      <c r="H338" s="4"/>
      <c r="I338" s="4"/>
    </row>
    <row r="339" spans="1:9" x14ac:dyDescent="0.2">
      <c r="A339" s="1"/>
      <c r="B339" s="1"/>
      <c r="C339" s="4"/>
      <c r="D339" s="4"/>
      <c r="E339" s="4"/>
      <c r="F339" s="4"/>
      <c r="G339" s="4"/>
      <c r="H339" s="4"/>
      <c r="I339" s="4"/>
    </row>
    <row r="340" spans="1:9" x14ac:dyDescent="0.2">
      <c r="A340" s="1"/>
      <c r="B340" s="1"/>
      <c r="C340" s="4"/>
      <c r="D340" s="4"/>
      <c r="E340" s="4"/>
      <c r="F340" s="4"/>
      <c r="G340" s="4"/>
      <c r="H340" s="4"/>
      <c r="I340" s="4"/>
    </row>
    <row r="341" spans="1:9" x14ac:dyDescent="0.2">
      <c r="A341" s="1"/>
      <c r="B341" s="1"/>
      <c r="C341" s="4"/>
      <c r="D341" s="4"/>
      <c r="E341" s="4"/>
      <c r="F341" s="4"/>
      <c r="G341" s="4"/>
      <c r="H341" s="4"/>
      <c r="I341" s="4"/>
    </row>
    <row r="342" spans="1:9" x14ac:dyDescent="0.2">
      <c r="A342" s="1"/>
      <c r="B342" s="1"/>
      <c r="C342" s="4"/>
      <c r="D342" s="4"/>
      <c r="E342" s="4"/>
      <c r="F342" s="4"/>
      <c r="G342" s="4"/>
      <c r="H342" s="4"/>
      <c r="I342" s="4"/>
    </row>
    <row r="343" spans="1:9" x14ac:dyDescent="0.2">
      <c r="A343" s="1"/>
      <c r="B343" s="1"/>
      <c r="C343" s="4"/>
      <c r="D343" s="4"/>
      <c r="E343" s="4"/>
      <c r="F343" s="4"/>
      <c r="G343" s="4"/>
      <c r="H343" s="4"/>
      <c r="I343" s="4"/>
    </row>
    <row r="344" spans="1:9" x14ac:dyDescent="0.2">
      <c r="A344" s="1"/>
      <c r="B344" s="1"/>
      <c r="C344" s="4"/>
      <c r="D344" s="4"/>
      <c r="E344" s="4"/>
      <c r="F344" s="4"/>
      <c r="G344" s="4"/>
      <c r="H344" s="4"/>
      <c r="I344" s="4"/>
    </row>
    <row r="345" spans="1:9" x14ac:dyDescent="0.2">
      <c r="A345" s="1"/>
      <c r="B345" s="1"/>
      <c r="C345" s="4"/>
      <c r="D345" s="4"/>
      <c r="E345" s="4"/>
      <c r="F345" s="4"/>
      <c r="G345" s="4"/>
      <c r="H345" s="4"/>
      <c r="I345" s="4"/>
    </row>
    <row r="346" spans="1:9" x14ac:dyDescent="0.2">
      <c r="A346" s="1"/>
      <c r="B346" s="1"/>
      <c r="C346" s="4"/>
      <c r="D346" s="4"/>
      <c r="E346" s="4"/>
      <c r="F346" s="4"/>
      <c r="G346" s="4"/>
      <c r="H346" s="4"/>
      <c r="I346" s="4"/>
    </row>
    <row r="347" spans="1:9" x14ac:dyDescent="0.2">
      <c r="A347" s="1"/>
      <c r="B347" s="1"/>
      <c r="C347" s="4"/>
      <c r="D347" s="4"/>
      <c r="E347" s="4"/>
      <c r="F347" s="4"/>
      <c r="G347" s="4"/>
      <c r="H347" s="4"/>
      <c r="I347" s="4"/>
    </row>
    <row r="348" spans="1:9" x14ac:dyDescent="0.2">
      <c r="A348" s="1"/>
      <c r="B348" s="1"/>
      <c r="C348" s="4"/>
      <c r="D348" s="4"/>
      <c r="E348" s="4"/>
      <c r="F348" s="4"/>
      <c r="G348" s="4"/>
      <c r="H348" s="4"/>
      <c r="I348" s="4"/>
    </row>
    <row r="349" spans="1:9" x14ac:dyDescent="0.2">
      <c r="A349" s="1"/>
      <c r="B349" s="1"/>
      <c r="C349" s="4"/>
      <c r="D349" s="4"/>
      <c r="E349" s="4"/>
      <c r="F349" s="4"/>
      <c r="G349" s="4"/>
      <c r="H349" s="4"/>
      <c r="I349" s="4"/>
    </row>
    <row r="350" spans="1:9" x14ac:dyDescent="0.2">
      <c r="A350" s="1"/>
      <c r="B350" s="1"/>
      <c r="C350" s="4"/>
      <c r="D350" s="4"/>
      <c r="E350" s="4"/>
      <c r="F350" s="4"/>
      <c r="G350" s="4"/>
      <c r="H350" s="4"/>
      <c r="I350" s="4"/>
    </row>
    <row r="351" spans="1:9" x14ac:dyDescent="0.2">
      <c r="A351" s="1"/>
      <c r="B351" s="1"/>
      <c r="C351" s="4"/>
      <c r="D351" s="4"/>
      <c r="E351" s="4"/>
      <c r="F351" s="4"/>
      <c r="G351" s="4"/>
      <c r="H351" s="4"/>
      <c r="I351" s="4"/>
    </row>
    <row r="352" spans="1:9" x14ac:dyDescent="0.2">
      <c r="A352" s="1"/>
      <c r="B352" s="1"/>
      <c r="C352" s="4"/>
      <c r="D352" s="4"/>
      <c r="E352" s="4"/>
      <c r="F352" s="4"/>
      <c r="G352" s="4"/>
      <c r="H352" s="4"/>
      <c r="I352" s="4"/>
    </row>
    <row r="353" spans="1:9" x14ac:dyDescent="0.2">
      <c r="A353" s="1"/>
      <c r="B353" s="1"/>
      <c r="C353" s="4"/>
      <c r="D353" s="4"/>
      <c r="E353" s="4"/>
      <c r="F353" s="4"/>
      <c r="G353" s="4"/>
      <c r="H353" s="4"/>
      <c r="I353" s="4"/>
    </row>
    <row r="354" spans="1:9" x14ac:dyDescent="0.2">
      <c r="A354" s="1"/>
      <c r="B354" s="1"/>
      <c r="C354" s="4"/>
      <c r="D354" s="4"/>
      <c r="E354" s="4"/>
      <c r="F354" s="4"/>
      <c r="G354" s="4"/>
      <c r="H354" s="4"/>
      <c r="I354" s="4"/>
    </row>
    <row r="355" spans="1:9" x14ac:dyDescent="0.2">
      <c r="A355" s="1"/>
      <c r="B355" s="1"/>
      <c r="C355" s="4"/>
      <c r="D355" s="4"/>
      <c r="E355" s="4"/>
      <c r="F355" s="4"/>
      <c r="G355" s="4"/>
      <c r="H355" s="4"/>
      <c r="I355" s="4"/>
    </row>
    <row r="356" spans="1:9" x14ac:dyDescent="0.2">
      <c r="A356" s="1"/>
      <c r="B356" s="1"/>
      <c r="C356" s="4"/>
      <c r="D356" s="4"/>
      <c r="E356" s="4"/>
      <c r="F356" s="4"/>
      <c r="G356" s="4"/>
      <c r="H356" s="4"/>
      <c r="I356" s="4"/>
    </row>
    <row r="357" spans="1:9" x14ac:dyDescent="0.2">
      <c r="A357" s="1"/>
      <c r="B357" s="1"/>
      <c r="C357" s="4"/>
      <c r="D357" s="4"/>
      <c r="E357" s="4"/>
      <c r="F357" s="4"/>
      <c r="G357" s="4"/>
      <c r="H357" s="4"/>
      <c r="I357" s="4"/>
    </row>
    <row r="358" spans="1:9" x14ac:dyDescent="0.2">
      <c r="A358" s="1"/>
      <c r="B358" s="1"/>
      <c r="C358" s="4"/>
      <c r="D358" s="4"/>
      <c r="E358" s="4"/>
      <c r="F358" s="4"/>
      <c r="G358" s="4"/>
      <c r="H358" s="4"/>
      <c r="I358" s="4"/>
    </row>
    <row r="359" spans="1:9" x14ac:dyDescent="0.2">
      <c r="A359" s="1"/>
      <c r="B359" s="1"/>
      <c r="C359" s="4"/>
      <c r="D359" s="4"/>
      <c r="E359" s="4"/>
      <c r="F359" s="4"/>
      <c r="G359" s="4"/>
      <c r="H359" s="4"/>
      <c r="I359" s="4"/>
    </row>
    <row r="360" spans="1:9" x14ac:dyDescent="0.2">
      <c r="A360" s="1"/>
      <c r="B360" s="1"/>
      <c r="C360" s="4"/>
      <c r="D360" s="4"/>
      <c r="E360" s="4"/>
      <c r="F360" s="4"/>
      <c r="G360" s="4"/>
      <c r="H360" s="4"/>
      <c r="I360" s="4"/>
    </row>
    <row r="361" spans="1:9" x14ac:dyDescent="0.2">
      <c r="A361" s="1"/>
      <c r="B361" s="1"/>
      <c r="C361" s="4"/>
      <c r="D361" s="4"/>
      <c r="E361" s="4"/>
      <c r="F361" s="4"/>
      <c r="G361" s="4"/>
      <c r="H361" s="4"/>
      <c r="I361" s="4"/>
    </row>
    <row r="362" spans="1:9" x14ac:dyDescent="0.2">
      <c r="A362" s="1"/>
      <c r="B362" s="1"/>
      <c r="C362" s="4"/>
      <c r="D362" s="4"/>
      <c r="E362" s="4"/>
      <c r="F362" s="4"/>
      <c r="G362" s="4"/>
      <c r="H362" s="4"/>
      <c r="I362" s="4"/>
    </row>
    <row r="363" spans="1:9" x14ac:dyDescent="0.2">
      <c r="A363" s="1"/>
      <c r="B363" s="1"/>
      <c r="C363" s="4"/>
      <c r="D363" s="4"/>
      <c r="E363" s="4"/>
      <c r="F363" s="4"/>
      <c r="G363" s="4"/>
      <c r="H363" s="4"/>
      <c r="I363" s="4"/>
    </row>
    <row r="364" spans="1:9" x14ac:dyDescent="0.2">
      <c r="A364" s="1"/>
      <c r="B364" s="1"/>
      <c r="C364" s="4"/>
      <c r="D364" s="4"/>
      <c r="E364" s="4"/>
      <c r="F364" s="4"/>
      <c r="G364" s="4"/>
      <c r="H364" s="4"/>
      <c r="I364" s="4"/>
    </row>
    <row r="365" spans="1:9" x14ac:dyDescent="0.2">
      <c r="A365" s="1"/>
      <c r="B365" s="1"/>
      <c r="C365" s="4"/>
      <c r="D365" s="4"/>
      <c r="E365" s="4"/>
      <c r="F365" s="4"/>
      <c r="G365" s="4"/>
      <c r="H365" s="4"/>
      <c r="I365" s="4"/>
    </row>
    <row r="366" spans="1:9" x14ac:dyDescent="0.2">
      <c r="A366" s="1"/>
      <c r="B366" s="1"/>
      <c r="C366" s="4"/>
      <c r="D366" s="4"/>
      <c r="E366" s="4"/>
      <c r="F366" s="4"/>
      <c r="G366" s="4"/>
      <c r="H366" s="4"/>
      <c r="I366" s="4"/>
    </row>
    <row r="367" spans="1:9" x14ac:dyDescent="0.2">
      <c r="A367" s="1"/>
      <c r="B367" s="1"/>
      <c r="C367" s="4"/>
      <c r="D367" s="4"/>
      <c r="E367" s="4"/>
      <c r="F367" s="4"/>
      <c r="G367" s="4"/>
      <c r="H367" s="4"/>
      <c r="I367" s="4"/>
    </row>
    <row r="368" spans="1:9" x14ac:dyDescent="0.2">
      <c r="A368" s="1"/>
      <c r="B368" s="1"/>
      <c r="C368" s="4"/>
      <c r="D368" s="4"/>
      <c r="E368" s="4"/>
      <c r="F368" s="4"/>
      <c r="G368" s="4"/>
      <c r="H368" s="4"/>
      <c r="I368" s="4"/>
    </row>
    <row r="369" spans="1:9" x14ac:dyDescent="0.2">
      <c r="A369" s="1"/>
      <c r="B369" s="1"/>
      <c r="C369" s="4"/>
      <c r="D369" s="4"/>
      <c r="E369" s="4"/>
      <c r="F369" s="4"/>
      <c r="G369" s="4"/>
      <c r="H369" s="4"/>
      <c r="I369" s="4"/>
    </row>
    <row r="370" spans="1:9" x14ac:dyDescent="0.2">
      <c r="A370" s="1"/>
      <c r="B370" s="1"/>
      <c r="C370" s="4"/>
      <c r="D370" s="4"/>
      <c r="E370" s="4"/>
      <c r="F370" s="4"/>
      <c r="G370" s="4"/>
      <c r="H370" s="4"/>
      <c r="I370" s="4"/>
    </row>
    <row r="371" spans="1:9" x14ac:dyDescent="0.2">
      <c r="A371" s="1"/>
      <c r="B371" s="1"/>
      <c r="C371" s="4"/>
      <c r="D371" s="4"/>
      <c r="E371" s="4"/>
      <c r="F371" s="4"/>
      <c r="G371" s="4"/>
      <c r="H371" s="4"/>
      <c r="I371" s="4"/>
    </row>
    <row r="372" spans="1:9" x14ac:dyDescent="0.2">
      <c r="A372" s="1"/>
      <c r="B372" s="1"/>
      <c r="C372" s="4"/>
      <c r="D372" s="4"/>
      <c r="E372" s="4"/>
      <c r="F372" s="4"/>
      <c r="G372" s="4"/>
      <c r="H372" s="4"/>
      <c r="I372" s="4"/>
    </row>
    <row r="373" spans="1:9" x14ac:dyDescent="0.2">
      <c r="A373" s="1"/>
      <c r="B373" s="1"/>
      <c r="C373" s="4"/>
      <c r="D373" s="4"/>
      <c r="E373" s="4"/>
      <c r="F373" s="4"/>
      <c r="G373" s="4"/>
      <c r="H373" s="4"/>
      <c r="I373" s="4"/>
    </row>
    <row r="374" spans="1:9" x14ac:dyDescent="0.2">
      <c r="A374" s="1"/>
      <c r="B374" s="1"/>
      <c r="C374" s="4"/>
      <c r="D374" s="4"/>
      <c r="E374" s="4"/>
      <c r="F374" s="4"/>
      <c r="G374" s="4"/>
      <c r="H374" s="4"/>
      <c r="I374" s="4"/>
    </row>
    <row r="375" spans="1:9" x14ac:dyDescent="0.2">
      <c r="A375" s="1"/>
      <c r="B375" s="1"/>
      <c r="C375" s="4"/>
      <c r="D375" s="4"/>
      <c r="E375" s="4"/>
      <c r="F375" s="4"/>
      <c r="G375" s="4"/>
      <c r="H375" s="4"/>
      <c r="I375" s="4"/>
    </row>
    <row r="376" spans="1:9" x14ac:dyDescent="0.2">
      <c r="A376" s="1"/>
      <c r="B376" s="1"/>
      <c r="C376" s="4"/>
      <c r="D376" s="4"/>
      <c r="E376" s="4"/>
      <c r="F376" s="4"/>
      <c r="G376" s="4"/>
      <c r="H376" s="4"/>
      <c r="I376" s="4"/>
    </row>
    <row r="377" spans="1:9" x14ac:dyDescent="0.2">
      <c r="A377" s="1"/>
      <c r="B377" s="1"/>
      <c r="C377" s="4"/>
      <c r="D377" s="4"/>
      <c r="E377" s="4"/>
      <c r="F377" s="4"/>
      <c r="G377" s="4"/>
      <c r="H377" s="4"/>
      <c r="I377" s="4"/>
    </row>
    <row r="378" spans="1:9" x14ac:dyDescent="0.2">
      <c r="A378" s="1"/>
      <c r="B378" s="1"/>
      <c r="C378" s="4"/>
      <c r="D378" s="4"/>
      <c r="E378" s="4"/>
      <c r="F378" s="4"/>
      <c r="G378" s="4"/>
      <c r="H378" s="4"/>
      <c r="I378" s="4"/>
    </row>
    <row r="379" spans="1:9" x14ac:dyDescent="0.2">
      <c r="A379" s="1"/>
      <c r="B379" s="1"/>
      <c r="C379" s="4"/>
      <c r="D379" s="4"/>
      <c r="E379" s="4"/>
      <c r="F379" s="4"/>
      <c r="G379" s="4"/>
      <c r="H379" s="4"/>
      <c r="I379" s="4"/>
    </row>
    <row r="380" spans="1:9" x14ac:dyDescent="0.2">
      <c r="A380" s="1"/>
      <c r="B380" s="1"/>
      <c r="C380" s="4"/>
      <c r="D380" s="4"/>
      <c r="E380" s="4"/>
      <c r="F380" s="4"/>
      <c r="G380" s="4"/>
      <c r="H380" s="4"/>
      <c r="I380" s="4"/>
    </row>
    <row r="381" spans="1:9" x14ac:dyDescent="0.2">
      <c r="A381" s="1"/>
      <c r="B381" s="1"/>
      <c r="C381" s="4"/>
      <c r="D381" s="4"/>
      <c r="E381" s="4"/>
      <c r="F381" s="4"/>
      <c r="G381" s="4"/>
      <c r="H381" s="4"/>
      <c r="I381" s="4"/>
    </row>
    <row r="382" spans="1:9" x14ac:dyDescent="0.2">
      <c r="A382" s="1"/>
      <c r="B382" s="1"/>
      <c r="C382" s="4"/>
      <c r="D382" s="4"/>
      <c r="E382" s="4"/>
      <c r="F382" s="4"/>
      <c r="G382" s="4"/>
      <c r="H382" s="4"/>
      <c r="I382" s="4"/>
    </row>
    <row r="383" spans="1:9" x14ac:dyDescent="0.2">
      <c r="A383" s="1"/>
      <c r="B383" s="1"/>
      <c r="C383" s="4"/>
      <c r="D383" s="4"/>
      <c r="E383" s="4"/>
      <c r="F383" s="4"/>
      <c r="G383" s="4"/>
      <c r="H383" s="4"/>
      <c r="I383" s="4"/>
    </row>
    <row r="384" spans="1:9" x14ac:dyDescent="0.2">
      <c r="A384" s="1"/>
      <c r="B384" s="1"/>
      <c r="C384" s="4"/>
      <c r="D384" s="4"/>
      <c r="E384" s="4"/>
      <c r="F384" s="4"/>
      <c r="G384" s="4"/>
      <c r="H384" s="4"/>
      <c r="I384" s="4"/>
    </row>
    <row r="385" spans="1:9" x14ac:dyDescent="0.2">
      <c r="A385" s="1"/>
      <c r="B385" s="1"/>
      <c r="C385" s="4"/>
      <c r="D385" s="4"/>
      <c r="E385" s="4"/>
      <c r="F385" s="4"/>
      <c r="G385" s="4"/>
      <c r="H385" s="4"/>
      <c r="I385" s="4"/>
    </row>
    <row r="386" spans="1:9" x14ac:dyDescent="0.2">
      <c r="A386" s="1"/>
      <c r="B386" s="1"/>
      <c r="C386" s="4"/>
      <c r="D386" s="4"/>
      <c r="E386" s="4"/>
      <c r="F386" s="4"/>
      <c r="G386" s="4"/>
      <c r="H386" s="4"/>
      <c r="I386" s="4"/>
    </row>
    <row r="387" spans="1:9" x14ac:dyDescent="0.2">
      <c r="A387" s="1"/>
      <c r="B387" s="1"/>
      <c r="C387" s="4"/>
      <c r="D387" s="4"/>
      <c r="E387" s="4"/>
      <c r="F387" s="4"/>
      <c r="G387" s="4"/>
      <c r="H387" s="4"/>
      <c r="I387" s="4"/>
    </row>
    <row r="388" spans="1:9" x14ac:dyDescent="0.2">
      <c r="A388" s="1"/>
      <c r="B388" s="1"/>
      <c r="C388" s="4"/>
      <c r="D388" s="4"/>
      <c r="E388" s="4"/>
      <c r="F388" s="4"/>
      <c r="G388" s="4"/>
      <c r="H388" s="4"/>
      <c r="I388" s="4"/>
    </row>
    <row r="389" spans="1:9" x14ac:dyDescent="0.2">
      <c r="A389" s="1"/>
      <c r="B389" s="1"/>
      <c r="C389" s="4"/>
      <c r="D389" s="4"/>
      <c r="E389" s="4"/>
      <c r="F389" s="4"/>
      <c r="G389" s="4"/>
      <c r="H389" s="4"/>
      <c r="I389" s="4"/>
    </row>
    <row r="390" spans="1:9" x14ac:dyDescent="0.2">
      <c r="A390" s="1"/>
      <c r="B390" s="1"/>
      <c r="C390" s="4"/>
      <c r="D390" s="4"/>
      <c r="E390" s="4"/>
      <c r="F390" s="4"/>
      <c r="G390" s="4"/>
      <c r="H390" s="4"/>
      <c r="I390" s="4"/>
    </row>
    <row r="391" spans="1:9" x14ac:dyDescent="0.2">
      <c r="A391" s="1"/>
      <c r="B391" s="1"/>
      <c r="C391" s="4"/>
      <c r="D391" s="4"/>
      <c r="E391" s="4"/>
      <c r="F391" s="4"/>
      <c r="G391" s="4"/>
      <c r="H391" s="4"/>
      <c r="I391" s="4"/>
    </row>
    <row r="392" spans="1:9" x14ac:dyDescent="0.2">
      <c r="A392" s="1"/>
      <c r="B392" s="1"/>
      <c r="C392" s="4"/>
      <c r="D392" s="4"/>
      <c r="E392" s="4"/>
      <c r="F392" s="4"/>
      <c r="G392" s="4"/>
      <c r="H392" s="4"/>
      <c r="I392" s="4"/>
    </row>
    <row r="393" spans="1:9" x14ac:dyDescent="0.2">
      <c r="A393" s="1"/>
      <c r="B393" s="1"/>
      <c r="C393" s="4"/>
      <c r="D393" s="4"/>
      <c r="E393" s="4"/>
      <c r="F393" s="4"/>
      <c r="G393" s="4"/>
      <c r="H393" s="4"/>
      <c r="I393" s="4"/>
    </row>
    <row r="394" spans="1:9" x14ac:dyDescent="0.2">
      <c r="A394" s="1"/>
      <c r="B394" s="1"/>
      <c r="C394" s="4"/>
      <c r="D394" s="4"/>
      <c r="E394" s="4"/>
      <c r="F394" s="4"/>
      <c r="G394" s="4"/>
      <c r="H394" s="4"/>
      <c r="I394" s="4"/>
    </row>
    <row r="395" spans="1:9" x14ac:dyDescent="0.2">
      <c r="A395" s="1"/>
      <c r="B395" s="1"/>
      <c r="C395" s="4"/>
      <c r="D395" s="4"/>
      <c r="E395" s="4"/>
      <c r="F395" s="4"/>
      <c r="G395" s="4"/>
      <c r="H395" s="4"/>
      <c r="I395" s="4"/>
    </row>
    <row r="396" spans="1:9" x14ac:dyDescent="0.2">
      <c r="A396" s="1"/>
      <c r="B396" s="1"/>
      <c r="C396" s="4"/>
      <c r="D396" s="4"/>
      <c r="E396" s="4"/>
      <c r="F396" s="4"/>
      <c r="G396" s="4"/>
      <c r="H396" s="4"/>
      <c r="I396" s="4"/>
    </row>
    <row r="397" spans="1:9" x14ac:dyDescent="0.2">
      <c r="A397" s="1"/>
      <c r="B397" s="1"/>
      <c r="C397" s="4"/>
      <c r="D397" s="4"/>
      <c r="E397" s="4"/>
      <c r="F397" s="4"/>
      <c r="G397" s="4"/>
      <c r="H397" s="4"/>
      <c r="I397" s="4"/>
    </row>
    <row r="398" spans="1:9" x14ac:dyDescent="0.2">
      <c r="A398" s="1"/>
      <c r="B398" s="1"/>
      <c r="C398" s="4"/>
      <c r="D398" s="4"/>
      <c r="E398" s="4"/>
      <c r="F398" s="4"/>
      <c r="G398" s="4"/>
      <c r="H398" s="4"/>
      <c r="I398" s="4"/>
    </row>
    <row r="399" spans="1:9" x14ac:dyDescent="0.2">
      <c r="A399" s="1"/>
      <c r="B399" s="1"/>
      <c r="C399" s="4"/>
      <c r="D399" s="4"/>
      <c r="E399" s="4"/>
      <c r="F399" s="4"/>
      <c r="G399" s="4"/>
      <c r="H399" s="4"/>
      <c r="I399" s="4"/>
    </row>
    <row r="400" spans="1:9" x14ac:dyDescent="0.2">
      <c r="A400" s="1"/>
      <c r="B400" s="1"/>
      <c r="C400" s="4"/>
      <c r="D400" s="4"/>
      <c r="E400" s="4"/>
      <c r="F400" s="4"/>
      <c r="G400" s="4"/>
      <c r="H400" s="4"/>
      <c r="I400" s="4"/>
    </row>
    <row r="401" spans="1:9" x14ac:dyDescent="0.2">
      <c r="A401" s="1"/>
      <c r="B401" s="1"/>
      <c r="C401" s="4"/>
      <c r="D401" s="4"/>
      <c r="E401" s="4"/>
      <c r="F401" s="4"/>
      <c r="G401" s="4"/>
      <c r="H401" s="4"/>
      <c r="I401" s="4"/>
    </row>
    <row r="402" spans="1:9" x14ac:dyDescent="0.2">
      <c r="A402" s="1"/>
      <c r="B402" s="1"/>
      <c r="C402" s="4"/>
      <c r="D402" s="4"/>
      <c r="E402" s="4"/>
      <c r="F402" s="4"/>
      <c r="G402" s="4"/>
      <c r="H402" s="4"/>
      <c r="I402" s="4"/>
    </row>
    <row r="403" spans="1:9" x14ac:dyDescent="0.2">
      <c r="A403" s="1"/>
      <c r="B403" s="1"/>
      <c r="C403" s="4"/>
      <c r="D403" s="4"/>
      <c r="E403" s="4"/>
      <c r="F403" s="4"/>
      <c r="G403" s="4"/>
      <c r="H403" s="4"/>
      <c r="I403" s="4"/>
    </row>
    <row r="404" spans="1:9" x14ac:dyDescent="0.2">
      <c r="A404" s="1"/>
      <c r="B404" s="1"/>
      <c r="C404" s="4"/>
      <c r="D404" s="4"/>
      <c r="E404" s="4"/>
      <c r="F404" s="4"/>
      <c r="G404" s="4"/>
      <c r="H404" s="4"/>
      <c r="I404" s="4"/>
    </row>
    <row r="405" spans="1:9" x14ac:dyDescent="0.2">
      <c r="A405" s="1"/>
      <c r="B405" s="1"/>
      <c r="C405" s="4"/>
      <c r="D405" s="4"/>
      <c r="E405" s="4"/>
      <c r="F405" s="4"/>
      <c r="G405" s="4"/>
      <c r="H405" s="4"/>
      <c r="I405" s="4"/>
    </row>
    <row r="406" spans="1:9" x14ac:dyDescent="0.2">
      <c r="A406" s="1"/>
      <c r="B406" s="1"/>
      <c r="C406" s="4"/>
      <c r="D406" s="4"/>
      <c r="E406" s="4"/>
      <c r="F406" s="4"/>
      <c r="G406" s="4"/>
      <c r="H406" s="4"/>
      <c r="I406" s="4"/>
    </row>
    <row r="407" spans="1:9" x14ac:dyDescent="0.2">
      <c r="A407" s="1"/>
      <c r="B407" s="1"/>
      <c r="C407" s="4"/>
      <c r="D407" s="4"/>
      <c r="E407" s="4"/>
      <c r="F407" s="4"/>
      <c r="G407" s="4"/>
      <c r="H407" s="4"/>
      <c r="I407" s="4"/>
    </row>
    <row r="408" spans="1:9" x14ac:dyDescent="0.2">
      <c r="A408" s="1"/>
      <c r="B408" s="1"/>
      <c r="C408" s="4"/>
      <c r="D408" s="4"/>
      <c r="E408" s="4"/>
      <c r="F408" s="4"/>
      <c r="G408" s="4"/>
      <c r="H408" s="4"/>
      <c r="I408" s="4"/>
    </row>
    <row r="409" spans="1:9" x14ac:dyDescent="0.2">
      <c r="A409" s="1"/>
      <c r="B409" s="1"/>
      <c r="C409" s="4"/>
      <c r="D409" s="4"/>
      <c r="E409" s="4"/>
      <c r="F409" s="4"/>
      <c r="G409" s="4"/>
      <c r="H409" s="4"/>
      <c r="I409" s="4"/>
    </row>
    <row r="410" spans="1:9" x14ac:dyDescent="0.2">
      <c r="A410" s="1"/>
      <c r="B410" s="1"/>
      <c r="C410" s="4"/>
      <c r="D410" s="4"/>
      <c r="E410" s="4"/>
      <c r="F410" s="4"/>
      <c r="G410" s="4"/>
      <c r="H410" s="4"/>
      <c r="I410" s="4"/>
    </row>
    <row r="411" spans="1:9" x14ac:dyDescent="0.2">
      <c r="A411" s="1"/>
      <c r="B411" s="1"/>
      <c r="C411" s="4"/>
      <c r="D411" s="4"/>
      <c r="E411" s="4"/>
      <c r="F411" s="4"/>
      <c r="G411" s="4"/>
      <c r="H411" s="4"/>
      <c r="I411" s="4"/>
    </row>
    <row r="412" spans="1:9" x14ac:dyDescent="0.2">
      <c r="A412" s="1"/>
      <c r="B412" s="1"/>
      <c r="C412" s="4"/>
      <c r="D412" s="4"/>
      <c r="E412" s="4"/>
      <c r="F412" s="4"/>
      <c r="G412" s="4"/>
      <c r="H412" s="4"/>
      <c r="I412" s="4"/>
    </row>
    <row r="413" spans="1:9" x14ac:dyDescent="0.2">
      <c r="A413" s="1"/>
      <c r="B413" s="1"/>
      <c r="C413" s="4"/>
      <c r="D413" s="4"/>
      <c r="E413" s="4"/>
      <c r="F413" s="4"/>
      <c r="G413" s="4"/>
      <c r="H413" s="4"/>
      <c r="I413" s="4"/>
    </row>
    <row r="414" spans="1:9" x14ac:dyDescent="0.2">
      <c r="A414" s="1"/>
      <c r="B414" s="1"/>
      <c r="C414" s="4"/>
      <c r="D414" s="4"/>
      <c r="E414" s="4"/>
      <c r="F414" s="4"/>
      <c r="G414" s="4"/>
      <c r="H414" s="4"/>
      <c r="I414" s="4"/>
    </row>
    <row r="415" spans="1:9" x14ac:dyDescent="0.2">
      <c r="A415" s="1"/>
      <c r="B415" s="1"/>
      <c r="C415" s="4"/>
      <c r="D415" s="4"/>
      <c r="E415" s="4"/>
      <c r="F415" s="4"/>
      <c r="G415" s="4"/>
      <c r="H415" s="4"/>
      <c r="I415" s="4"/>
    </row>
    <row r="416" spans="1:9" x14ac:dyDescent="0.2">
      <c r="A416" s="1"/>
      <c r="B416" s="1"/>
      <c r="C416" s="4"/>
      <c r="D416" s="4"/>
      <c r="E416" s="4"/>
      <c r="F416" s="4"/>
      <c r="G416" s="4"/>
      <c r="H416" s="4"/>
      <c r="I416" s="4"/>
    </row>
    <row r="417" spans="1:9" x14ac:dyDescent="0.2">
      <c r="A417" s="1"/>
      <c r="B417" s="1"/>
      <c r="C417" s="4"/>
      <c r="D417" s="4"/>
      <c r="E417" s="4"/>
      <c r="F417" s="4"/>
      <c r="G417" s="4"/>
      <c r="H417" s="4"/>
      <c r="I417" s="4"/>
    </row>
    <row r="418" spans="1:9" x14ac:dyDescent="0.2">
      <c r="A418" s="1"/>
      <c r="B418" s="1"/>
      <c r="C418" s="4"/>
      <c r="D418" s="4"/>
      <c r="E418" s="4"/>
      <c r="F418" s="4"/>
      <c r="G418" s="4"/>
      <c r="H418" s="4"/>
      <c r="I418" s="4"/>
    </row>
    <row r="419" spans="1:9" x14ac:dyDescent="0.2">
      <c r="A419" s="1"/>
      <c r="B419" s="1"/>
      <c r="C419" s="4"/>
      <c r="D419" s="4"/>
      <c r="E419" s="4"/>
      <c r="F419" s="4"/>
      <c r="G419" s="4"/>
      <c r="H419" s="4"/>
      <c r="I419" s="4"/>
    </row>
    <row r="420" spans="1:9" x14ac:dyDescent="0.2">
      <c r="A420" s="1"/>
      <c r="B420" s="1"/>
      <c r="C420" s="4"/>
      <c r="D420" s="4"/>
      <c r="E420" s="4"/>
      <c r="F420" s="4"/>
      <c r="G420" s="4"/>
      <c r="H420" s="4"/>
      <c r="I420" s="4"/>
    </row>
    <row r="421" spans="1:9" x14ac:dyDescent="0.2">
      <c r="A421" s="1"/>
      <c r="B421" s="1"/>
      <c r="C421" s="4"/>
      <c r="D421" s="4"/>
      <c r="E421" s="4"/>
      <c r="F421" s="4"/>
      <c r="G421" s="4"/>
      <c r="H421" s="4"/>
      <c r="I421" s="4"/>
    </row>
    <row r="422" spans="1:9" x14ac:dyDescent="0.2">
      <c r="A422" s="1"/>
      <c r="B422" s="1"/>
      <c r="C422" s="4"/>
      <c r="D422" s="4"/>
      <c r="E422" s="4"/>
      <c r="F422" s="4"/>
      <c r="G422" s="4"/>
      <c r="H422" s="4"/>
      <c r="I422" s="4"/>
    </row>
    <row r="423" spans="1:9" x14ac:dyDescent="0.2">
      <c r="A423" s="1"/>
      <c r="B423" s="1"/>
      <c r="C423" s="4"/>
      <c r="D423" s="4"/>
      <c r="E423" s="4"/>
      <c r="F423" s="4"/>
      <c r="G423" s="4"/>
      <c r="H423" s="4"/>
      <c r="I423" s="4"/>
    </row>
    <row r="424" spans="1:9" x14ac:dyDescent="0.2">
      <c r="A424" s="1"/>
      <c r="B424" s="1"/>
      <c r="C424" s="4"/>
      <c r="D424" s="4"/>
      <c r="E424" s="4"/>
      <c r="F424" s="4"/>
      <c r="G424" s="4"/>
      <c r="H424" s="4"/>
      <c r="I424" s="4"/>
    </row>
    <row r="425" spans="1:9" x14ac:dyDescent="0.2">
      <c r="A425" s="1"/>
      <c r="B425" s="1"/>
      <c r="C425" s="4"/>
      <c r="D425" s="4"/>
      <c r="E425" s="4"/>
      <c r="F425" s="4"/>
      <c r="G425" s="4"/>
      <c r="H425" s="4"/>
      <c r="I425" s="4"/>
    </row>
    <row r="426" spans="1:9" x14ac:dyDescent="0.2">
      <c r="A426" s="1"/>
      <c r="B426" s="1"/>
      <c r="C426" s="4"/>
      <c r="D426" s="4"/>
      <c r="E426" s="4"/>
      <c r="F426" s="4"/>
      <c r="G426" s="4"/>
      <c r="H426" s="4"/>
      <c r="I426" s="4"/>
    </row>
    <row r="427" spans="1:9" x14ac:dyDescent="0.2">
      <c r="A427" s="1"/>
      <c r="B427" s="1"/>
      <c r="C427" s="4"/>
      <c r="D427" s="4"/>
      <c r="E427" s="4"/>
      <c r="F427" s="4"/>
      <c r="G427" s="4"/>
      <c r="H427" s="4"/>
      <c r="I427" s="4"/>
    </row>
    <row r="428" spans="1:9" x14ac:dyDescent="0.2">
      <c r="A428" s="1"/>
      <c r="B428" s="1"/>
      <c r="C428" s="4"/>
      <c r="D428" s="4"/>
      <c r="E428" s="4"/>
      <c r="F428" s="4"/>
      <c r="G428" s="4"/>
      <c r="H428" s="4"/>
      <c r="I428" s="4"/>
    </row>
    <row r="429" spans="1:9" x14ac:dyDescent="0.2">
      <c r="A429" s="1"/>
      <c r="B429" s="1"/>
      <c r="C429" s="4"/>
      <c r="D429" s="4"/>
      <c r="E429" s="4"/>
      <c r="F429" s="4"/>
      <c r="G429" s="4"/>
      <c r="H429" s="4"/>
      <c r="I429" s="4"/>
    </row>
    <row r="430" spans="1:9" x14ac:dyDescent="0.2">
      <c r="A430" s="1"/>
      <c r="B430" s="1"/>
      <c r="C430" s="4"/>
      <c r="D430" s="4"/>
      <c r="E430" s="4"/>
      <c r="F430" s="4"/>
      <c r="G430" s="4"/>
      <c r="H430" s="4"/>
      <c r="I430" s="4"/>
    </row>
    <row r="431" spans="1:9" x14ac:dyDescent="0.2">
      <c r="A431" s="1"/>
      <c r="B431" s="1"/>
      <c r="C431" s="4"/>
      <c r="D431" s="4"/>
      <c r="E431" s="4"/>
      <c r="F431" s="4"/>
      <c r="G431" s="4"/>
      <c r="H431" s="4"/>
      <c r="I431" s="4"/>
    </row>
    <row r="432" spans="1:9" x14ac:dyDescent="0.2">
      <c r="A432" s="1"/>
      <c r="B432" s="1"/>
      <c r="C432" s="4"/>
      <c r="D432" s="4"/>
      <c r="E432" s="4"/>
      <c r="F432" s="4"/>
      <c r="G432" s="4"/>
      <c r="H432" s="4"/>
      <c r="I432" s="4"/>
    </row>
    <row r="433" spans="1:9" x14ac:dyDescent="0.2">
      <c r="A433" s="1"/>
      <c r="B433" s="1"/>
      <c r="C433" s="4"/>
      <c r="D433" s="4"/>
      <c r="E433" s="4"/>
      <c r="F433" s="4"/>
      <c r="G433" s="4"/>
      <c r="H433" s="4"/>
      <c r="I433" s="4"/>
    </row>
    <row r="434" spans="1:9" x14ac:dyDescent="0.2">
      <c r="A434" s="1"/>
      <c r="B434" s="1"/>
      <c r="C434" s="4"/>
      <c r="D434" s="4"/>
      <c r="E434" s="4"/>
      <c r="F434" s="4"/>
      <c r="G434" s="4"/>
      <c r="H434" s="4"/>
      <c r="I434" s="4"/>
    </row>
    <row r="435" spans="1:9" x14ac:dyDescent="0.2">
      <c r="A435" s="1"/>
      <c r="B435" s="1"/>
      <c r="C435" s="4"/>
      <c r="D435" s="4"/>
      <c r="E435" s="4"/>
      <c r="F435" s="4"/>
      <c r="G435" s="4"/>
      <c r="H435" s="4"/>
      <c r="I435" s="4"/>
    </row>
    <row r="436" spans="1:9" x14ac:dyDescent="0.2">
      <c r="A436" s="1"/>
      <c r="B436" s="1"/>
      <c r="C436" s="4"/>
      <c r="D436" s="4"/>
      <c r="E436" s="4"/>
      <c r="F436" s="4"/>
      <c r="G436" s="4"/>
      <c r="H436" s="4"/>
      <c r="I436" s="4"/>
    </row>
    <row r="437" spans="1:9" x14ac:dyDescent="0.2">
      <c r="A437" s="1"/>
      <c r="B437" s="1"/>
      <c r="C437" s="4"/>
      <c r="D437" s="4"/>
      <c r="E437" s="4"/>
      <c r="F437" s="4"/>
      <c r="G437" s="4"/>
      <c r="H437" s="4"/>
      <c r="I437" s="4"/>
    </row>
    <row r="438" spans="1:9" x14ac:dyDescent="0.2">
      <c r="A438" s="1"/>
      <c r="B438" s="1"/>
      <c r="C438" s="4"/>
      <c r="D438" s="4"/>
      <c r="E438" s="4"/>
      <c r="F438" s="4"/>
      <c r="G438" s="4"/>
      <c r="H438" s="4"/>
      <c r="I438" s="4"/>
    </row>
    <row r="439" spans="1:9" x14ac:dyDescent="0.2">
      <c r="A439" s="1"/>
      <c r="B439" s="1"/>
      <c r="C439" s="4"/>
      <c r="D439" s="4"/>
      <c r="E439" s="4"/>
      <c r="F439" s="4"/>
      <c r="G439" s="4"/>
      <c r="H439" s="4"/>
      <c r="I439" s="4"/>
    </row>
    <row r="440" spans="1:9" x14ac:dyDescent="0.2">
      <c r="A440" s="1"/>
      <c r="B440" s="1"/>
      <c r="C440" s="4"/>
      <c r="D440" s="4"/>
      <c r="E440" s="4"/>
      <c r="F440" s="4"/>
      <c r="G440" s="4"/>
      <c r="H440" s="4"/>
      <c r="I440" s="4"/>
    </row>
    <row r="441" spans="1:9" x14ac:dyDescent="0.2">
      <c r="A441" s="1"/>
      <c r="B441" s="1"/>
      <c r="C441" s="4"/>
      <c r="D441" s="4"/>
      <c r="E441" s="4"/>
      <c r="F441" s="4"/>
      <c r="G441" s="4"/>
      <c r="H441" s="4"/>
      <c r="I441" s="4"/>
    </row>
    <row r="442" spans="1:9" x14ac:dyDescent="0.2">
      <c r="A442" s="1"/>
      <c r="B442" s="1"/>
      <c r="C442" s="4"/>
      <c r="D442" s="4"/>
      <c r="E442" s="4"/>
      <c r="F442" s="4"/>
      <c r="G442" s="4"/>
      <c r="H442" s="4"/>
      <c r="I442" s="4"/>
    </row>
    <row r="443" spans="1:9" x14ac:dyDescent="0.2">
      <c r="A443" s="1"/>
      <c r="B443" s="1"/>
      <c r="C443" s="4"/>
      <c r="D443" s="4"/>
      <c r="E443" s="4"/>
      <c r="F443" s="4"/>
      <c r="G443" s="4"/>
      <c r="H443" s="4"/>
      <c r="I443" s="4"/>
    </row>
    <row r="444" spans="1:9" x14ac:dyDescent="0.2">
      <c r="A444" s="1"/>
      <c r="B444" s="1"/>
      <c r="C444" s="4"/>
      <c r="D444" s="4"/>
      <c r="E444" s="4"/>
      <c r="F444" s="4"/>
      <c r="G444" s="4"/>
      <c r="H444" s="4"/>
      <c r="I444" s="4"/>
    </row>
    <row r="445" spans="1:9" x14ac:dyDescent="0.2">
      <c r="A445" s="1"/>
      <c r="B445" s="1"/>
      <c r="C445" s="4"/>
      <c r="D445" s="4"/>
      <c r="E445" s="4"/>
      <c r="F445" s="4"/>
      <c r="G445" s="4"/>
      <c r="H445" s="4"/>
      <c r="I445" s="4"/>
    </row>
    <row r="446" spans="1:9" x14ac:dyDescent="0.2">
      <c r="A446" s="1"/>
      <c r="B446" s="1"/>
      <c r="C446" s="4"/>
      <c r="D446" s="4"/>
      <c r="E446" s="4"/>
      <c r="F446" s="4"/>
      <c r="G446" s="4"/>
      <c r="H446" s="4"/>
      <c r="I446" s="4"/>
    </row>
    <row r="447" spans="1:9" x14ac:dyDescent="0.2">
      <c r="A447" s="1"/>
      <c r="B447" s="1"/>
      <c r="C447" s="4"/>
      <c r="D447" s="4"/>
      <c r="E447" s="4"/>
      <c r="F447" s="4"/>
      <c r="G447" s="4"/>
      <c r="H447" s="4"/>
      <c r="I447" s="4"/>
    </row>
    <row r="448" spans="1:9" x14ac:dyDescent="0.2">
      <c r="A448" s="1"/>
      <c r="B448" s="1"/>
      <c r="C448" s="4"/>
      <c r="D448" s="4"/>
      <c r="E448" s="4"/>
      <c r="F448" s="4"/>
      <c r="G448" s="4"/>
      <c r="H448" s="4"/>
      <c r="I448" s="4"/>
    </row>
    <row r="449" spans="1:9" x14ac:dyDescent="0.2">
      <c r="A449" s="1"/>
      <c r="B449" s="1"/>
      <c r="C449" s="4"/>
      <c r="D449" s="4"/>
      <c r="E449" s="4"/>
      <c r="F449" s="4"/>
      <c r="G449" s="4"/>
      <c r="H449" s="4"/>
      <c r="I449" s="4"/>
    </row>
    <row r="450" spans="1:9" x14ac:dyDescent="0.2">
      <c r="A450" s="1"/>
      <c r="B450" s="1"/>
      <c r="C450" s="4"/>
      <c r="D450" s="4"/>
      <c r="E450" s="4"/>
      <c r="F450" s="4"/>
      <c r="G450" s="4"/>
      <c r="H450" s="4"/>
      <c r="I450" s="4"/>
    </row>
    <row r="451" spans="1:9" x14ac:dyDescent="0.2">
      <c r="A451" s="1"/>
      <c r="B451" s="1"/>
      <c r="C451" s="4"/>
      <c r="D451" s="4"/>
      <c r="E451" s="4"/>
      <c r="F451" s="4"/>
      <c r="G451" s="4"/>
      <c r="H451" s="4"/>
      <c r="I451" s="4"/>
    </row>
    <row r="452" spans="1:9" x14ac:dyDescent="0.2">
      <c r="A452" s="1"/>
      <c r="B452" s="1"/>
      <c r="C452" s="4"/>
      <c r="D452" s="4"/>
      <c r="E452" s="4"/>
      <c r="F452" s="4"/>
      <c r="G452" s="4"/>
      <c r="H452" s="4"/>
      <c r="I452" s="4"/>
    </row>
    <row r="453" spans="1:9" x14ac:dyDescent="0.2">
      <c r="A453" s="1"/>
      <c r="B453" s="1"/>
      <c r="C453" s="4"/>
      <c r="D453" s="4"/>
      <c r="E453" s="4"/>
      <c r="F453" s="4"/>
      <c r="G453" s="4"/>
      <c r="H453" s="4"/>
      <c r="I453" s="4"/>
    </row>
    <row r="454" spans="1:9" x14ac:dyDescent="0.2">
      <c r="A454" s="1"/>
      <c r="B454" s="1"/>
      <c r="C454" s="4"/>
      <c r="D454" s="4"/>
      <c r="E454" s="4"/>
      <c r="F454" s="4"/>
      <c r="G454" s="4"/>
      <c r="H454" s="4"/>
      <c r="I454" s="4"/>
    </row>
    <row r="455" spans="1:9" x14ac:dyDescent="0.2">
      <c r="A455" s="1"/>
      <c r="B455" s="1"/>
      <c r="C455" s="4"/>
      <c r="D455" s="4"/>
      <c r="E455" s="4"/>
      <c r="F455" s="4"/>
      <c r="G455" s="4"/>
      <c r="H455" s="4"/>
      <c r="I455" s="4"/>
    </row>
    <row r="456" spans="1:9" x14ac:dyDescent="0.2">
      <c r="A456" s="1"/>
      <c r="B456" s="1"/>
      <c r="C456" s="4"/>
      <c r="D456" s="4"/>
      <c r="E456" s="4"/>
      <c r="F456" s="4"/>
      <c r="G456" s="4"/>
      <c r="H456" s="4"/>
      <c r="I456" s="4"/>
    </row>
    <row r="457" spans="1:9" x14ac:dyDescent="0.2">
      <c r="A457" s="1"/>
      <c r="B457" s="1"/>
      <c r="C457" s="4"/>
      <c r="D457" s="4"/>
      <c r="E457" s="4"/>
      <c r="F457" s="4"/>
      <c r="G457" s="4"/>
      <c r="H457" s="4"/>
      <c r="I457" s="4"/>
    </row>
    <row r="458" spans="1:9" x14ac:dyDescent="0.2">
      <c r="A458" s="1"/>
      <c r="B458" s="1"/>
      <c r="C458" s="4"/>
      <c r="D458" s="4"/>
      <c r="E458" s="4"/>
      <c r="F458" s="4"/>
      <c r="G458" s="4"/>
      <c r="H458" s="4"/>
      <c r="I458" s="4"/>
    </row>
    <row r="459" spans="1:9" x14ac:dyDescent="0.2">
      <c r="A459" s="1"/>
      <c r="B459" s="1"/>
      <c r="C459" s="4"/>
      <c r="D459" s="4"/>
      <c r="E459" s="4"/>
      <c r="F459" s="4"/>
      <c r="G459" s="4"/>
      <c r="H459" s="4"/>
      <c r="I459" s="4"/>
    </row>
    <row r="460" spans="1:9" x14ac:dyDescent="0.2">
      <c r="A460" s="1"/>
      <c r="B460" s="1"/>
      <c r="C460" s="4"/>
      <c r="D460" s="4"/>
      <c r="E460" s="4"/>
      <c r="F460" s="4"/>
      <c r="G460" s="4"/>
      <c r="H460" s="4"/>
      <c r="I460" s="4"/>
    </row>
    <row r="461" spans="1:9" x14ac:dyDescent="0.2">
      <c r="A461" s="1"/>
      <c r="B461" s="1"/>
      <c r="C461" s="4"/>
      <c r="D461" s="4"/>
      <c r="E461" s="4"/>
      <c r="F461" s="4"/>
      <c r="G461" s="4"/>
      <c r="H461" s="4"/>
      <c r="I461" s="4"/>
    </row>
    <row r="462" spans="1:9" x14ac:dyDescent="0.2">
      <c r="A462" s="1"/>
      <c r="B462" s="1"/>
      <c r="C462" s="4"/>
      <c r="D462" s="4"/>
      <c r="E462" s="4"/>
      <c r="F462" s="4"/>
      <c r="G462" s="4"/>
      <c r="H462" s="4"/>
      <c r="I462" s="4"/>
    </row>
    <row r="463" spans="1:9" x14ac:dyDescent="0.2">
      <c r="A463" s="1"/>
      <c r="B463" s="1"/>
      <c r="C463" s="4"/>
      <c r="D463" s="4"/>
      <c r="E463" s="4"/>
      <c r="F463" s="4"/>
      <c r="G463" s="4"/>
      <c r="H463" s="4"/>
      <c r="I463" s="4"/>
    </row>
    <row r="464" spans="1:9" x14ac:dyDescent="0.2">
      <c r="A464" s="1"/>
      <c r="B464" s="1"/>
      <c r="C464" s="4"/>
      <c r="D464" s="4"/>
      <c r="E464" s="4"/>
      <c r="F464" s="4"/>
      <c r="G464" s="4"/>
      <c r="H464" s="4"/>
      <c r="I464" s="4"/>
    </row>
    <row r="465" spans="1:9" x14ac:dyDescent="0.2">
      <c r="A465" s="1"/>
      <c r="B465" s="1"/>
      <c r="C465" s="4"/>
      <c r="D465" s="4"/>
      <c r="E465" s="4"/>
      <c r="F465" s="4"/>
      <c r="G465" s="4"/>
      <c r="H465" s="4"/>
      <c r="I465" s="4"/>
    </row>
    <row r="466" spans="1:9" x14ac:dyDescent="0.2">
      <c r="A466" s="1"/>
      <c r="B466" s="1"/>
      <c r="C466" s="4"/>
      <c r="D466" s="4"/>
      <c r="E466" s="4"/>
      <c r="F466" s="4"/>
      <c r="G466" s="4"/>
      <c r="H466" s="4"/>
      <c r="I466" s="4"/>
    </row>
    <row r="467" spans="1:9" x14ac:dyDescent="0.2">
      <c r="A467" s="1"/>
      <c r="B467" s="1"/>
      <c r="C467" s="4"/>
      <c r="D467" s="4"/>
      <c r="E467" s="4"/>
      <c r="F467" s="4"/>
      <c r="G467" s="4"/>
      <c r="H467" s="4"/>
      <c r="I467" s="4"/>
    </row>
    <row r="468" spans="1:9" x14ac:dyDescent="0.2">
      <c r="A468" s="1"/>
      <c r="B468" s="1"/>
      <c r="C468" s="4"/>
      <c r="D468" s="4"/>
      <c r="E468" s="4"/>
      <c r="F468" s="4"/>
      <c r="G468" s="4"/>
      <c r="H468" s="4"/>
      <c r="I468" s="4"/>
    </row>
    <row r="469" spans="1:9" x14ac:dyDescent="0.2">
      <c r="A469" s="1"/>
      <c r="B469" s="1"/>
      <c r="C469" s="4"/>
      <c r="D469" s="4"/>
      <c r="E469" s="4"/>
      <c r="F469" s="4"/>
      <c r="G469" s="4"/>
      <c r="H469" s="4"/>
      <c r="I469" s="4"/>
    </row>
    <row r="470" spans="1:9" x14ac:dyDescent="0.2">
      <c r="A470" s="1"/>
      <c r="B470" s="1"/>
      <c r="C470" s="4"/>
      <c r="D470" s="4"/>
      <c r="E470" s="4"/>
      <c r="F470" s="4"/>
      <c r="G470" s="4"/>
      <c r="H470" s="4"/>
      <c r="I470" s="4"/>
    </row>
    <row r="471" spans="1:9" x14ac:dyDescent="0.2">
      <c r="A471" s="1"/>
      <c r="B471" s="1"/>
      <c r="C471" s="4"/>
      <c r="D471" s="4"/>
      <c r="E471" s="4"/>
      <c r="F471" s="4"/>
      <c r="G471" s="4"/>
      <c r="H471" s="4"/>
      <c r="I471" s="4"/>
    </row>
    <row r="472" spans="1:9" x14ac:dyDescent="0.2">
      <c r="A472" s="1"/>
      <c r="B472" s="1"/>
      <c r="C472" s="4"/>
      <c r="D472" s="4"/>
      <c r="E472" s="4"/>
      <c r="F472" s="4"/>
      <c r="G472" s="4"/>
      <c r="H472" s="4"/>
      <c r="I472" s="4"/>
    </row>
    <row r="473" spans="1:9" x14ac:dyDescent="0.2">
      <c r="A473" s="1"/>
      <c r="B473" s="1"/>
      <c r="C473" s="4"/>
      <c r="D473" s="4"/>
      <c r="E473" s="4"/>
      <c r="F473" s="4"/>
      <c r="G473" s="4"/>
      <c r="H473" s="4"/>
      <c r="I473" s="4"/>
    </row>
    <row r="474" spans="1:9" x14ac:dyDescent="0.2">
      <c r="A474" s="1"/>
      <c r="B474" s="1"/>
      <c r="C474" s="4"/>
      <c r="D474" s="4"/>
      <c r="E474" s="4"/>
      <c r="F474" s="4"/>
      <c r="G474" s="4"/>
      <c r="H474" s="4"/>
      <c r="I474" s="4"/>
    </row>
    <row r="475" spans="1:9" x14ac:dyDescent="0.2">
      <c r="A475" s="1"/>
      <c r="B475" s="1"/>
      <c r="C475" s="4"/>
      <c r="D475" s="4"/>
      <c r="E475" s="4"/>
      <c r="F475" s="4"/>
      <c r="G475" s="4"/>
      <c r="H475" s="4"/>
      <c r="I475" s="4"/>
    </row>
    <row r="476" spans="1:9" x14ac:dyDescent="0.2">
      <c r="A476" s="1"/>
      <c r="B476" s="1"/>
      <c r="C476" s="4"/>
      <c r="D476" s="4"/>
      <c r="E476" s="4"/>
      <c r="F476" s="4"/>
      <c r="G476" s="4"/>
      <c r="H476" s="4"/>
      <c r="I476" s="4"/>
    </row>
    <row r="477" spans="1:9" x14ac:dyDescent="0.2">
      <c r="A477" s="1"/>
      <c r="B477" s="1"/>
      <c r="C477" s="4"/>
      <c r="D477" s="4"/>
      <c r="E477" s="4"/>
      <c r="F477" s="4"/>
      <c r="G477" s="4"/>
      <c r="H477" s="4"/>
      <c r="I477" s="4"/>
    </row>
    <row r="478" spans="1:9" x14ac:dyDescent="0.2">
      <c r="A478" s="1"/>
      <c r="B478" s="1"/>
      <c r="C478" s="4"/>
      <c r="D478" s="4"/>
      <c r="E478" s="4"/>
      <c r="F478" s="4"/>
      <c r="G478" s="4"/>
      <c r="H478" s="4"/>
      <c r="I478" s="4"/>
    </row>
    <row r="479" spans="1:9" x14ac:dyDescent="0.2">
      <c r="A479" s="1"/>
      <c r="B479" s="1"/>
      <c r="C479" s="4"/>
      <c r="D479" s="4"/>
      <c r="E479" s="4"/>
      <c r="F479" s="4"/>
      <c r="G479" s="4"/>
      <c r="H479" s="4"/>
      <c r="I479" s="4"/>
    </row>
    <row r="480" spans="1:9" x14ac:dyDescent="0.2">
      <c r="A480" s="1"/>
      <c r="B480" s="1"/>
      <c r="C480" s="4"/>
      <c r="D480" s="4"/>
      <c r="E480" s="4"/>
      <c r="F480" s="4"/>
      <c r="G480" s="4"/>
      <c r="H480" s="4"/>
      <c r="I480" s="4"/>
    </row>
    <row r="481" spans="1:9" x14ac:dyDescent="0.2">
      <c r="A481" s="1"/>
      <c r="B481" s="1"/>
      <c r="C481" s="4"/>
      <c r="D481" s="4"/>
      <c r="E481" s="4"/>
      <c r="F481" s="4"/>
      <c r="G481" s="4"/>
      <c r="H481" s="4"/>
      <c r="I481" s="4"/>
    </row>
    <row r="482" spans="1:9" x14ac:dyDescent="0.2">
      <c r="A482" s="1"/>
      <c r="B482" s="1"/>
      <c r="C482" s="4"/>
      <c r="D482" s="4"/>
      <c r="E482" s="4"/>
      <c r="F482" s="4"/>
      <c r="G482" s="4"/>
      <c r="H482" s="4"/>
      <c r="I482" s="4"/>
    </row>
    <row r="483" spans="1:9" x14ac:dyDescent="0.2">
      <c r="A483" s="1"/>
      <c r="B483" s="1"/>
      <c r="C483" s="4"/>
      <c r="D483" s="4"/>
      <c r="E483" s="4"/>
      <c r="F483" s="4"/>
      <c r="G483" s="4"/>
      <c r="H483" s="4"/>
      <c r="I483" s="4"/>
    </row>
    <row r="484" spans="1:9" x14ac:dyDescent="0.2">
      <c r="A484" s="1"/>
      <c r="B484" s="1"/>
      <c r="C484" s="4"/>
      <c r="D484" s="4"/>
      <c r="E484" s="4"/>
      <c r="F484" s="4"/>
      <c r="G484" s="4"/>
      <c r="H484" s="4"/>
      <c r="I484" s="4"/>
    </row>
    <row r="485" spans="1:9" x14ac:dyDescent="0.2">
      <c r="A485" s="1"/>
      <c r="B485" s="1"/>
      <c r="C485" s="4"/>
      <c r="D485" s="4"/>
      <c r="E485" s="4"/>
      <c r="F485" s="4"/>
      <c r="G485" s="4"/>
      <c r="H485" s="4"/>
      <c r="I485" s="4"/>
    </row>
    <row r="486" spans="1:9" x14ac:dyDescent="0.2">
      <c r="A486" s="1"/>
      <c r="B486" s="1"/>
      <c r="C486" s="4"/>
      <c r="D486" s="4"/>
      <c r="E486" s="4"/>
      <c r="F486" s="4"/>
      <c r="G486" s="4"/>
      <c r="H486" s="4"/>
      <c r="I486" s="4"/>
    </row>
    <row r="487" spans="1:9" x14ac:dyDescent="0.2">
      <c r="A487" s="1"/>
      <c r="B487" s="1"/>
      <c r="C487" s="4"/>
      <c r="D487" s="4"/>
      <c r="E487" s="4"/>
      <c r="F487" s="4"/>
      <c r="G487" s="4"/>
      <c r="H487" s="4"/>
      <c r="I487" s="4"/>
    </row>
    <row r="488" spans="1:9" x14ac:dyDescent="0.2">
      <c r="A488" s="1"/>
      <c r="B488" s="1"/>
      <c r="C488" s="4"/>
      <c r="D488" s="4"/>
      <c r="E488" s="4"/>
      <c r="F488" s="4"/>
      <c r="G488" s="4"/>
      <c r="H488" s="4"/>
      <c r="I488" s="4"/>
    </row>
    <row r="489" spans="1:9" x14ac:dyDescent="0.2">
      <c r="A489" s="1"/>
      <c r="B489" s="1"/>
      <c r="C489" s="4"/>
      <c r="D489" s="4"/>
      <c r="E489" s="4"/>
      <c r="F489" s="4"/>
      <c r="G489" s="4"/>
      <c r="H489" s="4"/>
      <c r="I489" s="4"/>
    </row>
    <row r="490" spans="1:9" x14ac:dyDescent="0.2">
      <c r="A490" s="1"/>
      <c r="B490" s="1"/>
      <c r="C490" s="4"/>
      <c r="D490" s="4"/>
      <c r="E490" s="4"/>
      <c r="F490" s="4"/>
      <c r="G490" s="4"/>
      <c r="H490" s="4"/>
      <c r="I490" s="4"/>
    </row>
    <row r="491" spans="1:9" x14ac:dyDescent="0.2">
      <c r="A491" s="1"/>
      <c r="B491" s="1"/>
      <c r="C491" s="4"/>
      <c r="D491" s="4"/>
      <c r="E491" s="4"/>
      <c r="F491" s="4"/>
      <c r="G491" s="4"/>
      <c r="H491" s="4"/>
      <c r="I491" s="4"/>
    </row>
    <row r="492" spans="1:9" x14ac:dyDescent="0.2">
      <c r="A492" s="1"/>
      <c r="B492" s="1"/>
      <c r="C492" s="4"/>
      <c r="D492" s="4"/>
      <c r="E492" s="4"/>
      <c r="F492" s="4"/>
      <c r="G492" s="4"/>
      <c r="H492" s="4"/>
      <c r="I492" s="4"/>
    </row>
    <row r="493" spans="1:9" x14ac:dyDescent="0.2">
      <c r="A493" s="1"/>
      <c r="B493" s="1"/>
      <c r="C493" s="4"/>
      <c r="D493" s="4"/>
      <c r="E493" s="4"/>
      <c r="F493" s="4"/>
      <c r="G493" s="4"/>
      <c r="H493" s="4"/>
      <c r="I493" s="4"/>
    </row>
    <row r="494" spans="1:9" x14ac:dyDescent="0.2">
      <c r="A494" s="1"/>
      <c r="B494" s="1"/>
      <c r="C494" s="4"/>
      <c r="D494" s="4"/>
      <c r="E494" s="4"/>
      <c r="F494" s="4"/>
      <c r="G494" s="4"/>
      <c r="H494" s="4"/>
      <c r="I494" s="4"/>
    </row>
    <row r="495" spans="1:9" x14ac:dyDescent="0.2">
      <c r="A495" s="1"/>
      <c r="B495" s="1"/>
      <c r="C495" s="4"/>
      <c r="D495" s="4"/>
      <c r="E495" s="4"/>
      <c r="F495" s="4"/>
      <c r="G495" s="4"/>
      <c r="H495" s="4"/>
      <c r="I495" s="4"/>
    </row>
    <row r="496" spans="1:9" x14ac:dyDescent="0.2">
      <c r="A496" s="1"/>
      <c r="B496" s="1"/>
      <c r="C496" s="4"/>
      <c r="D496" s="4"/>
      <c r="E496" s="4"/>
      <c r="F496" s="4"/>
      <c r="G496" s="4"/>
      <c r="H496" s="4"/>
      <c r="I496" s="4"/>
    </row>
    <row r="497" spans="1:9" x14ac:dyDescent="0.2">
      <c r="A497" s="1"/>
      <c r="B497" s="1"/>
      <c r="C497" s="4"/>
      <c r="D497" s="4"/>
      <c r="E497" s="4"/>
      <c r="F497" s="4"/>
      <c r="G497" s="4"/>
      <c r="H497" s="4"/>
      <c r="I497" s="4"/>
    </row>
    <row r="498" spans="1:9" x14ac:dyDescent="0.2">
      <c r="A498" s="1"/>
      <c r="B498" s="1"/>
      <c r="C498" s="4"/>
      <c r="D498" s="4"/>
      <c r="E498" s="4"/>
      <c r="F498" s="4"/>
      <c r="G498" s="4"/>
      <c r="H498" s="4"/>
      <c r="I498" s="4"/>
    </row>
    <row r="499" spans="1:9" x14ac:dyDescent="0.2">
      <c r="A499" s="1"/>
      <c r="B499" s="1"/>
      <c r="C499" s="4"/>
      <c r="D499" s="4"/>
      <c r="E499" s="4"/>
      <c r="F499" s="4"/>
      <c r="G499" s="4"/>
      <c r="H499" s="4"/>
      <c r="I499" s="4"/>
    </row>
    <row r="500" spans="1:9" x14ac:dyDescent="0.2">
      <c r="A500" s="1"/>
      <c r="B500" s="1"/>
      <c r="C500" s="4"/>
      <c r="D500" s="4"/>
      <c r="E500" s="4"/>
      <c r="F500" s="4"/>
      <c r="G500" s="4"/>
      <c r="H500" s="4"/>
      <c r="I500" s="4"/>
    </row>
    <row r="501" spans="1:9" x14ac:dyDescent="0.2">
      <c r="A501" s="1"/>
      <c r="B501" s="1"/>
      <c r="C501" s="4"/>
      <c r="D501" s="4"/>
      <c r="E501" s="4"/>
      <c r="F501" s="4"/>
      <c r="G501" s="4"/>
      <c r="H501" s="4"/>
      <c r="I501" s="4"/>
    </row>
    <row r="502" spans="1:9" x14ac:dyDescent="0.2">
      <c r="A502" s="1"/>
      <c r="B502" s="1"/>
      <c r="C502" s="4"/>
      <c r="D502" s="4"/>
      <c r="E502" s="4"/>
      <c r="F502" s="4"/>
      <c r="G502" s="4"/>
      <c r="H502" s="4"/>
      <c r="I502" s="4"/>
    </row>
    <row r="503" spans="1:9" x14ac:dyDescent="0.2">
      <c r="A503" s="1"/>
      <c r="B503" s="1"/>
      <c r="C503" s="4"/>
      <c r="D503" s="4"/>
      <c r="E503" s="4"/>
      <c r="F503" s="4"/>
      <c r="G503" s="4"/>
      <c r="H503" s="4"/>
      <c r="I503" s="4"/>
    </row>
    <row r="504" spans="1:9" x14ac:dyDescent="0.2">
      <c r="A504" s="1"/>
      <c r="B504" s="1"/>
      <c r="C504" s="4"/>
      <c r="D504" s="4"/>
      <c r="E504" s="4"/>
      <c r="F504" s="4"/>
      <c r="G504" s="4"/>
      <c r="H504" s="4"/>
      <c r="I504" s="4"/>
    </row>
    <row r="505" spans="1:9" x14ac:dyDescent="0.2">
      <c r="A505" s="1"/>
      <c r="B505" s="1"/>
      <c r="C505" s="4"/>
      <c r="D505" s="4"/>
      <c r="E505" s="4"/>
      <c r="F505" s="4"/>
      <c r="G505" s="4"/>
      <c r="H505" s="4"/>
      <c r="I505" s="4"/>
    </row>
    <row r="506" spans="1:9" x14ac:dyDescent="0.2">
      <c r="A506" s="1"/>
      <c r="B506" s="1"/>
      <c r="C506" s="4"/>
      <c r="D506" s="4"/>
      <c r="E506" s="4"/>
      <c r="F506" s="4"/>
      <c r="G506" s="4"/>
      <c r="H506" s="4"/>
      <c r="I506" s="4"/>
    </row>
    <row r="507" spans="1:9" x14ac:dyDescent="0.2">
      <c r="A507" s="1"/>
      <c r="B507" s="1"/>
      <c r="C507" s="4"/>
      <c r="D507" s="4"/>
      <c r="E507" s="4"/>
      <c r="F507" s="4"/>
      <c r="G507" s="4"/>
      <c r="H507" s="4"/>
      <c r="I507" s="4"/>
    </row>
    <row r="508" spans="1:9" x14ac:dyDescent="0.2">
      <c r="A508" s="1"/>
      <c r="B508" s="1"/>
      <c r="C508" s="4"/>
      <c r="D508" s="4"/>
      <c r="E508" s="4"/>
      <c r="F508" s="4"/>
      <c r="G508" s="4"/>
      <c r="H508" s="4"/>
      <c r="I508" s="4"/>
    </row>
    <row r="509" spans="1:9" x14ac:dyDescent="0.2">
      <c r="A509" s="1"/>
      <c r="B509" s="1"/>
      <c r="C509" s="4"/>
      <c r="D509" s="4"/>
      <c r="E509" s="4"/>
      <c r="F509" s="4"/>
      <c r="G509" s="4"/>
      <c r="H509" s="4"/>
      <c r="I509" s="4"/>
    </row>
    <row r="510" spans="1:9" x14ac:dyDescent="0.2">
      <c r="A510" s="1"/>
      <c r="B510" s="1"/>
      <c r="C510" s="4"/>
      <c r="D510" s="4"/>
      <c r="E510" s="4"/>
      <c r="F510" s="4"/>
      <c r="G510" s="4"/>
      <c r="H510" s="4"/>
      <c r="I510" s="4"/>
    </row>
    <row r="511" spans="1:9" x14ac:dyDescent="0.2">
      <c r="A511" s="1"/>
      <c r="B511" s="1"/>
      <c r="C511" s="4"/>
      <c r="D511" s="4"/>
      <c r="E511" s="4"/>
      <c r="F511" s="4"/>
      <c r="G511" s="4"/>
      <c r="H511" s="4"/>
      <c r="I511" s="4"/>
    </row>
    <row r="512" spans="1:9" x14ac:dyDescent="0.2">
      <c r="A512" s="1"/>
      <c r="B512" s="1"/>
      <c r="C512" s="4"/>
      <c r="D512" s="4"/>
      <c r="E512" s="4"/>
      <c r="F512" s="4"/>
      <c r="G512" s="4"/>
      <c r="H512" s="4"/>
      <c r="I512" s="4"/>
    </row>
    <row r="513" spans="1:9" x14ac:dyDescent="0.2">
      <c r="A513" s="1"/>
      <c r="B513" s="1"/>
      <c r="C513" s="4"/>
      <c r="D513" s="4"/>
      <c r="E513" s="4"/>
      <c r="F513" s="4"/>
      <c r="G513" s="4"/>
      <c r="H513" s="4"/>
      <c r="I513" s="4"/>
    </row>
    <row r="514" spans="1:9" x14ac:dyDescent="0.2">
      <c r="A514" s="1"/>
      <c r="B514" s="1"/>
      <c r="C514" s="4"/>
      <c r="D514" s="4"/>
      <c r="E514" s="4"/>
      <c r="F514" s="4"/>
      <c r="G514" s="4"/>
      <c r="H514" s="4"/>
      <c r="I514" s="4"/>
    </row>
    <row r="515" spans="1:9" x14ac:dyDescent="0.2">
      <c r="A515" s="1"/>
      <c r="B515" s="1"/>
      <c r="C515" s="4"/>
      <c r="D515" s="4"/>
      <c r="E515" s="4"/>
      <c r="F515" s="4"/>
      <c r="G515" s="4"/>
      <c r="H515" s="4"/>
      <c r="I515" s="4"/>
    </row>
    <row r="516" spans="1:9" x14ac:dyDescent="0.2">
      <c r="A516" s="1"/>
      <c r="B516" s="1"/>
      <c r="C516" s="4"/>
      <c r="D516" s="4"/>
      <c r="E516" s="4"/>
      <c r="F516" s="4"/>
      <c r="G516" s="4"/>
      <c r="H516" s="4"/>
      <c r="I516" s="4"/>
    </row>
    <row r="517" spans="1:9" x14ac:dyDescent="0.2">
      <c r="A517" s="1"/>
      <c r="B517" s="1"/>
      <c r="C517" s="4"/>
      <c r="D517" s="4"/>
      <c r="E517" s="4"/>
      <c r="F517" s="4"/>
      <c r="G517" s="4"/>
      <c r="H517" s="4"/>
      <c r="I517" s="4"/>
    </row>
    <row r="518" spans="1:9" x14ac:dyDescent="0.2">
      <c r="A518" s="1"/>
      <c r="B518" s="1"/>
      <c r="C518" s="4"/>
      <c r="D518" s="4"/>
      <c r="E518" s="4"/>
      <c r="F518" s="4"/>
      <c r="G518" s="4"/>
      <c r="H518" s="4"/>
      <c r="I518" s="4"/>
    </row>
    <row r="519" spans="1:9" x14ac:dyDescent="0.2">
      <c r="A519" s="1"/>
      <c r="B519" s="1"/>
      <c r="C519" s="4"/>
      <c r="D519" s="4"/>
      <c r="E519" s="4"/>
      <c r="F519" s="4"/>
      <c r="G519" s="4"/>
      <c r="H519" s="4"/>
      <c r="I519" s="4"/>
    </row>
    <row r="520" spans="1:9" x14ac:dyDescent="0.2">
      <c r="A520" s="1"/>
      <c r="B520" s="1"/>
      <c r="C520" s="4"/>
      <c r="D520" s="4"/>
      <c r="E520" s="4"/>
      <c r="F520" s="4"/>
      <c r="G520" s="4"/>
      <c r="H520" s="4"/>
      <c r="I520" s="4"/>
    </row>
    <row r="521" spans="1:9" x14ac:dyDescent="0.2">
      <c r="A521" s="1"/>
      <c r="B521" s="1"/>
      <c r="C521" s="4"/>
      <c r="D521" s="4"/>
      <c r="E521" s="4"/>
      <c r="F521" s="4"/>
      <c r="G521" s="4"/>
      <c r="H521" s="4"/>
      <c r="I521" s="4"/>
    </row>
    <row r="522" spans="1:9" x14ac:dyDescent="0.2">
      <c r="A522" s="1"/>
      <c r="B522" s="1"/>
      <c r="C522" s="4"/>
      <c r="D522" s="4"/>
      <c r="E522" s="4"/>
      <c r="F522" s="4"/>
      <c r="G522" s="4"/>
      <c r="H522" s="4"/>
      <c r="I522" s="4"/>
    </row>
    <row r="523" spans="1:9" x14ac:dyDescent="0.2">
      <c r="A523" s="1"/>
      <c r="B523" s="1"/>
      <c r="C523" s="4"/>
      <c r="D523" s="4"/>
      <c r="E523" s="4"/>
      <c r="F523" s="4"/>
      <c r="G523" s="4"/>
      <c r="H523" s="4"/>
      <c r="I523" s="4"/>
    </row>
    <row r="524" spans="1:9" x14ac:dyDescent="0.2">
      <c r="A524" s="1"/>
      <c r="B524" s="1"/>
      <c r="C524" s="4"/>
      <c r="D524" s="4"/>
      <c r="E524" s="4"/>
      <c r="F524" s="4"/>
      <c r="G524" s="4"/>
      <c r="H524" s="4"/>
      <c r="I524" s="4"/>
    </row>
    <row r="525" spans="1:9" x14ac:dyDescent="0.2">
      <c r="A525" s="1"/>
      <c r="B525" s="1"/>
      <c r="C525" s="4"/>
      <c r="D525" s="4"/>
      <c r="E525" s="4"/>
      <c r="F525" s="4"/>
      <c r="G525" s="4"/>
      <c r="H525" s="4"/>
      <c r="I525" s="4"/>
    </row>
    <row r="526" spans="1:9" x14ac:dyDescent="0.2">
      <c r="A526" s="1"/>
      <c r="B526" s="1"/>
      <c r="C526" s="4"/>
      <c r="D526" s="4"/>
      <c r="E526" s="4"/>
      <c r="F526" s="4"/>
      <c r="G526" s="4"/>
      <c r="H526" s="4"/>
      <c r="I526" s="4"/>
    </row>
    <row r="527" spans="1:9" x14ac:dyDescent="0.2">
      <c r="A527" s="1"/>
      <c r="B527" s="1"/>
      <c r="C527" s="4"/>
      <c r="D527" s="4"/>
      <c r="E527" s="4"/>
      <c r="F527" s="4"/>
      <c r="G527" s="4"/>
      <c r="H527" s="4"/>
      <c r="I527" s="4"/>
    </row>
    <row r="528" spans="1:9" x14ac:dyDescent="0.2">
      <c r="A528" s="1"/>
      <c r="B528" s="1"/>
      <c r="C528" s="4"/>
      <c r="D528" s="4"/>
      <c r="E528" s="4"/>
      <c r="F528" s="4"/>
      <c r="G528" s="4"/>
      <c r="H528" s="4"/>
      <c r="I528" s="4"/>
    </row>
    <row r="529" spans="1:9" x14ac:dyDescent="0.2">
      <c r="A529" s="1"/>
      <c r="B529" s="1"/>
      <c r="C529" s="4"/>
      <c r="D529" s="4"/>
      <c r="E529" s="4"/>
      <c r="F529" s="4"/>
      <c r="G529" s="4"/>
      <c r="H529" s="4"/>
      <c r="I529" s="4"/>
    </row>
    <row r="530" spans="1:9" x14ac:dyDescent="0.2">
      <c r="A530" s="1"/>
      <c r="B530" s="1"/>
      <c r="C530" s="4"/>
      <c r="D530" s="4"/>
      <c r="E530" s="4"/>
      <c r="F530" s="4"/>
      <c r="G530" s="4"/>
      <c r="H530" s="4"/>
      <c r="I530" s="4"/>
    </row>
    <row r="531" spans="1:9" x14ac:dyDescent="0.2">
      <c r="A531" s="1"/>
      <c r="B531" s="1"/>
      <c r="C531" s="4"/>
      <c r="D531" s="4"/>
      <c r="E531" s="4"/>
      <c r="F531" s="4"/>
      <c r="G531" s="4"/>
      <c r="H531" s="4"/>
      <c r="I531" s="4"/>
    </row>
    <row r="532" spans="1:9" x14ac:dyDescent="0.2">
      <c r="A532" s="1"/>
      <c r="B532" s="1"/>
      <c r="C532" s="4"/>
      <c r="D532" s="4"/>
      <c r="E532" s="4"/>
      <c r="F532" s="4"/>
      <c r="G532" s="4"/>
      <c r="H532" s="4"/>
      <c r="I532" s="4"/>
    </row>
    <row r="533" spans="1:9" x14ac:dyDescent="0.2">
      <c r="A533" s="1"/>
      <c r="B533" s="1"/>
      <c r="C533" s="4"/>
      <c r="D533" s="4"/>
      <c r="E533" s="4"/>
      <c r="F533" s="4"/>
      <c r="G533" s="4"/>
      <c r="H533" s="4"/>
      <c r="I533" s="4"/>
    </row>
    <row r="534" spans="1:9" x14ac:dyDescent="0.2">
      <c r="A534" s="1"/>
      <c r="B534" s="1"/>
      <c r="C534" s="4"/>
      <c r="D534" s="4"/>
      <c r="E534" s="4"/>
      <c r="F534" s="4"/>
      <c r="G534" s="4"/>
      <c r="H534" s="4"/>
      <c r="I534" s="4"/>
    </row>
    <row r="535" spans="1:9" x14ac:dyDescent="0.2">
      <c r="A535" s="1"/>
      <c r="B535" s="1"/>
      <c r="C535" s="4"/>
      <c r="D535" s="4"/>
      <c r="E535" s="4"/>
      <c r="F535" s="4"/>
      <c r="G535" s="4"/>
      <c r="H535" s="4"/>
      <c r="I535" s="4"/>
    </row>
    <row r="536" spans="1:9" x14ac:dyDescent="0.2">
      <c r="A536" s="1"/>
      <c r="B536" s="1"/>
      <c r="C536" s="4"/>
      <c r="D536" s="4"/>
      <c r="E536" s="4"/>
      <c r="F536" s="4"/>
      <c r="G536" s="4"/>
      <c r="H536" s="4"/>
      <c r="I536" s="4"/>
    </row>
    <row r="537" spans="1:9" x14ac:dyDescent="0.2">
      <c r="A537" s="1"/>
      <c r="B537" s="1"/>
      <c r="C537" s="4"/>
      <c r="D537" s="4"/>
      <c r="E537" s="4"/>
      <c r="F537" s="4"/>
      <c r="G537" s="4"/>
      <c r="H537" s="4"/>
      <c r="I537" s="4"/>
    </row>
    <row r="538" spans="1:9" x14ac:dyDescent="0.2">
      <c r="A538" s="1"/>
      <c r="B538" s="1"/>
      <c r="C538" s="4"/>
      <c r="D538" s="4"/>
      <c r="E538" s="4"/>
      <c r="F538" s="4"/>
      <c r="G538" s="4"/>
      <c r="H538" s="4"/>
      <c r="I538" s="4"/>
    </row>
    <row r="539" spans="1:9" x14ac:dyDescent="0.2">
      <c r="A539" s="1"/>
      <c r="B539" s="1"/>
      <c r="C539" s="4"/>
      <c r="D539" s="4"/>
      <c r="E539" s="4"/>
      <c r="F539" s="4"/>
      <c r="G539" s="4"/>
      <c r="H539" s="4"/>
      <c r="I539" s="4"/>
    </row>
    <row r="540" spans="1:9" x14ac:dyDescent="0.2">
      <c r="A540" s="1"/>
      <c r="B540" s="1"/>
      <c r="C540" s="4"/>
      <c r="D540" s="4"/>
      <c r="E540" s="4"/>
      <c r="F540" s="4"/>
      <c r="G540" s="4"/>
      <c r="H540" s="4"/>
      <c r="I540" s="4"/>
    </row>
    <row r="541" spans="1:9" x14ac:dyDescent="0.2">
      <c r="A541" s="1"/>
      <c r="B541" s="1"/>
      <c r="C541" s="4"/>
      <c r="D541" s="4"/>
      <c r="E541" s="4"/>
      <c r="F541" s="4"/>
      <c r="G541" s="4"/>
      <c r="H541" s="4"/>
      <c r="I541" s="4"/>
    </row>
    <row r="542" spans="1:9" x14ac:dyDescent="0.2">
      <c r="A542" s="1"/>
      <c r="B542" s="1"/>
      <c r="C542" s="4"/>
      <c r="D542" s="4"/>
      <c r="E542" s="4"/>
      <c r="F542" s="4"/>
      <c r="G542" s="4"/>
      <c r="H542" s="4"/>
      <c r="I542" s="4"/>
    </row>
    <row r="543" spans="1:9" x14ac:dyDescent="0.2">
      <c r="A543" s="1"/>
      <c r="B543" s="1"/>
      <c r="C543" s="4"/>
      <c r="D543" s="4"/>
      <c r="E543" s="4"/>
      <c r="F543" s="4"/>
      <c r="G543" s="4"/>
      <c r="H543" s="4"/>
      <c r="I543" s="4"/>
    </row>
    <row r="544" spans="1:9" x14ac:dyDescent="0.2">
      <c r="A544" s="1"/>
      <c r="B544" s="1"/>
      <c r="C544" s="4"/>
      <c r="D544" s="4"/>
      <c r="E544" s="4"/>
      <c r="F544" s="4"/>
      <c r="G544" s="4"/>
      <c r="H544" s="4"/>
      <c r="I544" s="4"/>
    </row>
    <row r="545" spans="1:9" x14ac:dyDescent="0.2">
      <c r="A545" s="1"/>
      <c r="B545" s="1"/>
      <c r="C545" s="4"/>
      <c r="D545" s="4"/>
      <c r="E545" s="4"/>
      <c r="F545" s="4"/>
      <c r="G545" s="4"/>
      <c r="H545" s="4"/>
      <c r="I545" s="4"/>
    </row>
    <row r="546" spans="1:9" x14ac:dyDescent="0.2">
      <c r="A546" s="1"/>
      <c r="B546" s="1"/>
      <c r="C546" s="4"/>
      <c r="D546" s="4"/>
      <c r="E546" s="4"/>
      <c r="F546" s="4"/>
      <c r="G546" s="4"/>
      <c r="H546" s="4"/>
      <c r="I546" s="4"/>
    </row>
    <row r="547" spans="1:9" x14ac:dyDescent="0.2">
      <c r="A547" s="1"/>
      <c r="B547" s="1"/>
      <c r="C547" s="4"/>
      <c r="D547" s="4"/>
      <c r="E547" s="4"/>
      <c r="F547" s="4"/>
      <c r="G547" s="4"/>
      <c r="H547" s="4"/>
      <c r="I547" s="4"/>
    </row>
    <row r="548" spans="1:9" x14ac:dyDescent="0.2">
      <c r="A548" s="1"/>
      <c r="B548" s="1"/>
      <c r="C548" s="4"/>
      <c r="D548" s="4"/>
      <c r="E548" s="4"/>
      <c r="F548" s="4"/>
      <c r="G548" s="4"/>
      <c r="H548" s="4"/>
      <c r="I548" s="4"/>
    </row>
    <row r="549" spans="1:9" x14ac:dyDescent="0.2">
      <c r="A549" s="1"/>
      <c r="B549" s="1"/>
      <c r="C549" s="4"/>
      <c r="D549" s="4"/>
      <c r="E549" s="4"/>
      <c r="F549" s="4"/>
      <c r="G549" s="4"/>
      <c r="H549" s="4"/>
      <c r="I549" s="4"/>
    </row>
    <row r="550" spans="1:9" x14ac:dyDescent="0.2">
      <c r="A550" s="1"/>
      <c r="B550" s="1"/>
      <c r="C550" s="4"/>
      <c r="D550" s="4"/>
      <c r="E550" s="4"/>
      <c r="F550" s="4"/>
      <c r="G550" s="4"/>
      <c r="H550" s="4"/>
      <c r="I550" s="4"/>
    </row>
    <row r="551" spans="1:9" x14ac:dyDescent="0.2">
      <c r="A551" s="1"/>
      <c r="B551" s="1"/>
      <c r="C551" s="4"/>
      <c r="D551" s="4"/>
      <c r="E551" s="4"/>
      <c r="F551" s="4"/>
      <c r="G551" s="4"/>
      <c r="H551" s="4"/>
      <c r="I551" s="4"/>
    </row>
    <row r="552" spans="1:9" x14ac:dyDescent="0.2">
      <c r="A552" s="1"/>
      <c r="B552" s="1"/>
      <c r="C552" s="4"/>
      <c r="D552" s="4"/>
      <c r="E552" s="4"/>
      <c r="F552" s="4"/>
      <c r="G552" s="4"/>
      <c r="H552" s="4"/>
      <c r="I552" s="4"/>
    </row>
    <row r="553" spans="1:9" x14ac:dyDescent="0.2">
      <c r="A553" s="1"/>
      <c r="B553" s="1"/>
      <c r="C553" s="4"/>
      <c r="D553" s="4"/>
      <c r="E553" s="4"/>
      <c r="F553" s="4"/>
      <c r="G553" s="4"/>
      <c r="H553" s="4"/>
      <c r="I553" s="4"/>
    </row>
    <row r="554" spans="1:9" x14ac:dyDescent="0.2">
      <c r="A554" s="1"/>
      <c r="B554" s="1"/>
      <c r="C554" s="4"/>
      <c r="D554" s="4"/>
      <c r="E554" s="4"/>
      <c r="F554" s="4"/>
      <c r="G554" s="4"/>
      <c r="H554" s="4"/>
      <c r="I554" s="4"/>
    </row>
    <row r="555" spans="1:9" x14ac:dyDescent="0.2">
      <c r="A555" s="1"/>
      <c r="B555" s="1"/>
      <c r="C555" s="4"/>
      <c r="D555" s="4"/>
      <c r="E555" s="4"/>
      <c r="F555" s="4"/>
      <c r="G555" s="4"/>
      <c r="H555" s="4"/>
      <c r="I555" s="4"/>
    </row>
    <row r="556" spans="1:9" x14ac:dyDescent="0.2">
      <c r="A556" s="1"/>
      <c r="B556" s="1"/>
      <c r="C556" s="4"/>
      <c r="D556" s="4"/>
      <c r="E556" s="4"/>
      <c r="F556" s="4"/>
      <c r="G556" s="4"/>
      <c r="H556" s="4"/>
      <c r="I556" s="4"/>
    </row>
    <row r="557" spans="1:9" x14ac:dyDescent="0.2">
      <c r="A557" s="1"/>
      <c r="B557" s="1"/>
      <c r="C557" s="4"/>
      <c r="D557" s="4"/>
      <c r="E557" s="4"/>
      <c r="F557" s="4"/>
      <c r="G557" s="4"/>
      <c r="H557" s="4"/>
      <c r="I557" s="4"/>
    </row>
    <row r="558" spans="1:9" x14ac:dyDescent="0.2">
      <c r="A558" s="1"/>
      <c r="B558" s="1"/>
      <c r="C558" s="4"/>
      <c r="D558" s="4"/>
      <c r="E558" s="4"/>
      <c r="F558" s="4"/>
      <c r="G558" s="4"/>
      <c r="H558" s="4"/>
      <c r="I558" s="4"/>
    </row>
    <row r="559" spans="1:9" x14ac:dyDescent="0.2">
      <c r="A559" s="1"/>
      <c r="B559" s="1"/>
      <c r="C559" s="4"/>
      <c r="D559" s="4"/>
      <c r="E559" s="4"/>
      <c r="F559" s="4"/>
      <c r="G559" s="4"/>
      <c r="H559" s="4"/>
      <c r="I559" s="4"/>
    </row>
    <row r="560" spans="1:9" x14ac:dyDescent="0.2">
      <c r="A560" s="1"/>
      <c r="B560" s="1"/>
      <c r="C560" s="4"/>
      <c r="D560" s="4"/>
      <c r="E560" s="4"/>
      <c r="F560" s="4"/>
      <c r="G560" s="4"/>
      <c r="H560" s="4"/>
      <c r="I560" s="4"/>
    </row>
    <row r="561" spans="1:9" x14ac:dyDescent="0.2">
      <c r="A561" s="1"/>
      <c r="B561" s="1"/>
      <c r="C561" s="4"/>
      <c r="D561" s="4"/>
      <c r="E561" s="4"/>
      <c r="F561" s="4"/>
      <c r="G561" s="4"/>
      <c r="H561" s="4"/>
      <c r="I561" s="4"/>
    </row>
    <row r="562" spans="1:9" x14ac:dyDescent="0.2">
      <c r="A562" s="1"/>
      <c r="B562" s="1"/>
      <c r="C562" s="4"/>
      <c r="D562" s="4"/>
      <c r="E562" s="4"/>
      <c r="F562" s="4"/>
      <c r="G562" s="4"/>
      <c r="H562" s="4"/>
      <c r="I562" s="4"/>
    </row>
    <row r="563" spans="1:9" x14ac:dyDescent="0.2">
      <c r="A563" s="1"/>
      <c r="B563" s="1"/>
      <c r="C563" s="4"/>
      <c r="D563" s="4"/>
      <c r="E563" s="4"/>
      <c r="F563" s="4"/>
      <c r="G563" s="4"/>
      <c r="H563" s="4"/>
      <c r="I563" s="4"/>
    </row>
    <row r="564" spans="1:9" x14ac:dyDescent="0.2">
      <c r="A564" s="1"/>
      <c r="B564" s="1"/>
      <c r="C564" s="4"/>
      <c r="D564" s="4"/>
      <c r="E564" s="4"/>
      <c r="F564" s="4"/>
      <c r="G564" s="4"/>
      <c r="H564" s="4"/>
      <c r="I564" s="4"/>
    </row>
    <row r="565" spans="1:9" x14ac:dyDescent="0.2">
      <c r="A565" s="1"/>
      <c r="B565" s="1"/>
      <c r="C565" s="4"/>
      <c r="D565" s="4"/>
      <c r="E565" s="4"/>
      <c r="F565" s="4"/>
      <c r="G565" s="4"/>
      <c r="H565" s="4"/>
      <c r="I565" s="4"/>
    </row>
    <row r="566" spans="1:9" x14ac:dyDescent="0.2">
      <c r="A566" s="1"/>
      <c r="B566" s="1"/>
      <c r="C566" s="4"/>
      <c r="D566" s="4"/>
      <c r="E566" s="4"/>
      <c r="F566" s="4"/>
      <c r="G566" s="4"/>
      <c r="H566" s="4"/>
      <c r="I566" s="4"/>
    </row>
    <row r="567" spans="1:9" x14ac:dyDescent="0.2">
      <c r="A567" s="1"/>
      <c r="B567" s="1"/>
      <c r="C567" s="4"/>
      <c r="D567" s="4"/>
      <c r="E567" s="4"/>
      <c r="F567" s="4"/>
      <c r="G567" s="4"/>
      <c r="H567" s="4"/>
      <c r="I567" s="4"/>
    </row>
    <row r="568" spans="1:9" x14ac:dyDescent="0.2">
      <c r="A568" s="1"/>
      <c r="B568" s="1"/>
      <c r="C568" s="4"/>
      <c r="D568" s="4"/>
      <c r="E568" s="4"/>
      <c r="F568" s="4"/>
      <c r="G568" s="4"/>
      <c r="H568" s="4"/>
      <c r="I568" s="4"/>
    </row>
    <row r="569" spans="1:9" x14ac:dyDescent="0.2">
      <c r="A569" s="1"/>
      <c r="B569" s="1"/>
      <c r="C569" s="4"/>
      <c r="D569" s="4"/>
      <c r="E569" s="4"/>
      <c r="F569" s="4"/>
      <c r="G569" s="4"/>
      <c r="H569" s="4"/>
      <c r="I569" s="4"/>
    </row>
    <row r="570" spans="1:9" x14ac:dyDescent="0.2">
      <c r="A570" s="1"/>
      <c r="B570" s="1"/>
      <c r="C570" s="4"/>
      <c r="D570" s="4"/>
      <c r="E570" s="4"/>
      <c r="F570" s="4"/>
      <c r="G570" s="4"/>
      <c r="H570" s="4"/>
      <c r="I570" s="4"/>
    </row>
    <row r="571" spans="1:9" x14ac:dyDescent="0.2">
      <c r="A571" s="1"/>
      <c r="B571" s="1"/>
      <c r="C571" s="4"/>
      <c r="D571" s="4"/>
      <c r="E571" s="4"/>
      <c r="F571" s="4"/>
      <c r="G571" s="4"/>
      <c r="H571" s="4"/>
      <c r="I571" s="4"/>
    </row>
    <row r="572" spans="1:9" x14ac:dyDescent="0.2">
      <c r="A572" s="1"/>
      <c r="B572" s="1"/>
      <c r="C572" s="4"/>
      <c r="D572" s="4"/>
      <c r="E572" s="4"/>
      <c r="F572" s="4"/>
      <c r="G572" s="4"/>
      <c r="H572" s="4"/>
      <c r="I572" s="4"/>
    </row>
    <row r="573" spans="1:9" x14ac:dyDescent="0.2">
      <c r="A573" s="1"/>
      <c r="B573" s="1"/>
      <c r="C573" s="4"/>
      <c r="D573" s="4"/>
      <c r="E573" s="4"/>
      <c r="F573" s="4"/>
      <c r="G573" s="4"/>
      <c r="H573" s="4"/>
      <c r="I573" s="4"/>
    </row>
    <row r="574" spans="1:9" x14ac:dyDescent="0.2">
      <c r="A574" s="1"/>
      <c r="B574" s="1"/>
      <c r="C574" s="4"/>
      <c r="D574" s="4"/>
      <c r="E574" s="4"/>
      <c r="F574" s="4"/>
      <c r="G574" s="4"/>
      <c r="H574" s="4"/>
      <c r="I574" s="4"/>
    </row>
    <row r="575" spans="1:9" x14ac:dyDescent="0.2">
      <c r="A575" s="1"/>
      <c r="B575" s="1"/>
      <c r="C575" s="4"/>
      <c r="D575" s="4"/>
      <c r="E575" s="4"/>
      <c r="F575" s="4"/>
      <c r="G575" s="4"/>
      <c r="H575" s="4"/>
      <c r="I575" s="4"/>
    </row>
    <row r="576" spans="1:9" x14ac:dyDescent="0.2">
      <c r="A576" s="1"/>
      <c r="B576" s="1"/>
      <c r="C576" s="4"/>
      <c r="D576" s="4"/>
      <c r="E576" s="4"/>
      <c r="F576" s="4"/>
      <c r="G576" s="4"/>
      <c r="H576" s="4"/>
      <c r="I576" s="4"/>
    </row>
    <row r="577" spans="1:9" x14ac:dyDescent="0.2">
      <c r="A577" s="1"/>
      <c r="B577" s="1"/>
      <c r="C577" s="4"/>
      <c r="D577" s="4"/>
      <c r="E577" s="4"/>
      <c r="F577" s="4"/>
      <c r="G577" s="4"/>
      <c r="H577" s="4"/>
      <c r="I577" s="4"/>
    </row>
    <row r="578" spans="1:9" x14ac:dyDescent="0.2">
      <c r="A578" s="1"/>
      <c r="B578" s="1"/>
      <c r="C578" s="4"/>
      <c r="D578" s="4"/>
      <c r="E578" s="4"/>
      <c r="F578" s="4"/>
      <c r="G578" s="4"/>
      <c r="H578" s="4"/>
      <c r="I578" s="4"/>
    </row>
    <row r="579" spans="1:9" x14ac:dyDescent="0.2">
      <c r="A579" s="1"/>
      <c r="B579" s="1"/>
      <c r="C579" s="4"/>
      <c r="D579" s="4"/>
      <c r="E579" s="4"/>
      <c r="F579" s="4"/>
      <c r="G579" s="4"/>
      <c r="H579" s="4"/>
      <c r="I579" s="4"/>
    </row>
    <row r="580" spans="1:9" x14ac:dyDescent="0.2">
      <c r="A580" s="1"/>
      <c r="B580" s="1"/>
      <c r="C580" s="4"/>
      <c r="D580" s="4"/>
      <c r="E580" s="4"/>
      <c r="F580" s="4"/>
      <c r="G580" s="4"/>
      <c r="H580" s="4"/>
      <c r="I580" s="4"/>
    </row>
    <row r="581" spans="1:9" x14ac:dyDescent="0.2">
      <c r="A581" s="1"/>
      <c r="B581" s="1"/>
      <c r="C581" s="4"/>
      <c r="D581" s="4"/>
      <c r="E581" s="4"/>
      <c r="F581" s="4"/>
      <c r="G581" s="4"/>
      <c r="H581" s="4"/>
      <c r="I581" s="4"/>
    </row>
    <row r="582" spans="1:9" x14ac:dyDescent="0.2">
      <c r="A582" s="1"/>
      <c r="B582" s="1"/>
      <c r="C582" s="4"/>
      <c r="D582" s="4"/>
      <c r="E582" s="4"/>
      <c r="F582" s="4"/>
      <c r="G582" s="4"/>
      <c r="H582" s="4"/>
      <c r="I582" s="4"/>
    </row>
    <row r="583" spans="1:9" x14ac:dyDescent="0.2">
      <c r="A583" s="1"/>
      <c r="B583" s="1"/>
      <c r="C583" s="4"/>
      <c r="D583" s="4"/>
      <c r="E583" s="4"/>
      <c r="F583" s="4"/>
      <c r="G583" s="4"/>
      <c r="H583" s="4"/>
      <c r="I583" s="4"/>
    </row>
    <row r="584" spans="1:9" x14ac:dyDescent="0.2">
      <c r="A584" s="1"/>
      <c r="B584" s="1"/>
      <c r="C584" s="4"/>
      <c r="D584" s="4"/>
      <c r="E584" s="4"/>
      <c r="F584" s="4"/>
      <c r="G584" s="4"/>
      <c r="H584" s="4"/>
      <c r="I584" s="4"/>
    </row>
    <row r="585" spans="1:9" x14ac:dyDescent="0.2">
      <c r="A585" s="1"/>
      <c r="B585" s="1"/>
      <c r="C585" s="4"/>
      <c r="D585" s="4"/>
      <c r="E585" s="4"/>
      <c r="F585" s="4"/>
      <c r="G585" s="4"/>
      <c r="H585" s="4"/>
      <c r="I585" s="4"/>
    </row>
    <row r="586" spans="1:9" x14ac:dyDescent="0.2">
      <c r="A586" s="1"/>
      <c r="B586" s="1"/>
      <c r="C586" s="4"/>
      <c r="D586" s="4"/>
      <c r="E586" s="4"/>
      <c r="F586" s="4"/>
      <c r="G586" s="4"/>
      <c r="H586" s="4"/>
      <c r="I586" s="4"/>
    </row>
    <row r="587" spans="1:9" x14ac:dyDescent="0.2">
      <c r="A587" s="1"/>
      <c r="B587" s="1"/>
      <c r="C587" s="4"/>
      <c r="D587" s="4"/>
      <c r="E587" s="4"/>
      <c r="F587" s="4"/>
      <c r="G587" s="4"/>
      <c r="H587" s="4"/>
      <c r="I587" s="4"/>
    </row>
    <row r="588" spans="1:9" x14ac:dyDescent="0.2">
      <c r="A588" s="1"/>
      <c r="B588" s="1"/>
      <c r="C588" s="4"/>
      <c r="D588" s="4"/>
      <c r="E588" s="4"/>
      <c r="F588" s="4"/>
      <c r="G588" s="4"/>
      <c r="H588" s="4"/>
      <c r="I588" s="4"/>
    </row>
    <row r="589" spans="1:9" x14ac:dyDescent="0.2">
      <c r="A589" s="1"/>
      <c r="B589" s="1"/>
      <c r="C589" s="4"/>
      <c r="D589" s="4"/>
      <c r="E589" s="4"/>
      <c r="F589" s="4"/>
      <c r="G589" s="4"/>
      <c r="H589" s="4"/>
      <c r="I589" s="4"/>
    </row>
    <row r="590" spans="1:9" x14ac:dyDescent="0.2">
      <c r="A590" s="1"/>
      <c r="B590" s="1"/>
      <c r="C590" s="4"/>
      <c r="D590" s="4"/>
      <c r="E590" s="4"/>
      <c r="F590" s="4"/>
      <c r="G590" s="4"/>
      <c r="H590" s="4"/>
      <c r="I590" s="4"/>
    </row>
    <row r="591" spans="1:9" x14ac:dyDescent="0.2">
      <c r="A591" s="1"/>
      <c r="B591" s="1"/>
      <c r="C591" s="4"/>
      <c r="D591" s="4"/>
      <c r="E591" s="4"/>
      <c r="F591" s="4"/>
      <c r="G591" s="4"/>
      <c r="H591" s="4"/>
      <c r="I591" s="4"/>
    </row>
    <row r="592" spans="1:9" x14ac:dyDescent="0.2">
      <c r="A592" s="1"/>
      <c r="B592" s="1"/>
      <c r="C592" s="4"/>
      <c r="D592" s="4"/>
      <c r="E592" s="4"/>
      <c r="F592" s="4"/>
      <c r="G592" s="4"/>
      <c r="H592" s="4"/>
      <c r="I592" s="4"/>
    </row>
    <row r="593" spans="1:9" x14ac:dyDescent="0.2">
      <c r="A593" s="1"/>
      <c r="B593" s="1"/>
      <c r="C593" s="4"/>
      <c r="D593" s="4"/>
      <c r="E593" s="4"/>
      <c r="F593" s="4"/>
      <c r="G593" s="4"/>
      <c r="H593" s="4"/>
      <c r="I593" s="4"/>
    </row>
    <row r="594" spans="1:9" x14ac:dyDescent="0.2">
      <c r="A594" s="1"/>
      <c r="B594" s="1"/>
      <c r="C594" s="4"/>
      <c r="D594" s="4"/>
      <c r="E594" s="4"/>
      <c r="F594" s="4"/>
      <c r="G594" s="4"/>
      <c r="H594" s="4"/>
      <c r="I594" s="4"/>
    </row>
    <row r="595" spans="1:9" x14ac:dyDescent="0.2">
      <c r="A595" s="1"/>
      <c r="B595" s="1"/>
      <c r="C595" s="4"/>
      <c r="D595" s="4"/>
      <c r="E595" s="4"/>
      <c r="F595" s="4"/>
      <c r="G595" s="4"/>
      <c r="H595" s="4"/>
      <c r="I595" s="4"/>
    </row>
    <row r="596" spans="1:9" x14ac:dyDescent="0.2">
      <c r="A596" s="1"/>
      <c r="B596" s="1"/>
      <c r="C596" s="4"/>
      <c r="D596" s="4"/>
      <c r="E596" s="4"/>
      <c r="F596" s="4"/>
      <c r="G596" s="4"/>
      <c r="H596" s="4"/>
      <c r="I596" s="4"/>
    </row>
    <row r="597" spans="1:9" x14ac:dyDescent="0.2">
      <c r="A597" s="1"/>
      <c r="B597" s="1"/>
      <c r="C597" s="4"/>
      <c r="D597" s="4"/>
      <c r="E597" s="4"/>
      <c r="F597" s="4"/>
      <c r="G597" s="4"/>
      <c r="H597" s="4"/>
      <c r="I597" s="4"/>
    </row>
    <row r="598" spans="1:9" x14ac:dyDescent="0.2">
      <c r="A598" s="1"/>
      <c r="B598" s="1"/>
      <c r="C598" s="4"/>
      <c r="D598" s="4"/>
      <c r="E598" s="4"/>
      <c r="F598" s="4"/>
      <c r="G598" s="4"/>
      <c r="H598" s="4"/>
      <c r="I598" s="4"/>
    </row>
    <row r="599" spans="1:9" x14ac:dyDescent="0.2">
      <c r="A599" s="1"/>
      <c r="B599" s="1"/>
      <c r="C599" s="4"/>
      <c r="D599" s="4"/>
      <c r="E599" s="4"/>
      <c r="F599" s="4"/>
      <c r="G599" s="4"/>
      <c r="H599" s="4"/>
      <c r="I599" s="4"/>
    </row>
    <row r="600" spans="1:9" x14ac:dyDescent="0.2">
      <c r="A600" s="1"/>
      <c r="B600" s="1"/>
      <c r="C600" s="4"/>
      <c r="D600" s="4"/>
      <c r="E600" s="4"/>
      <c r="F600" s="4"/>
      <c r="G600" s="4"/>
      <c r="H600" s="4"/>
      <c r="I600" s="4"/>
    </row>
    <row r="601" spans="1:9" x14ac:dyDescent="0.2">
      <c r="A601" s="1"/>
      <c r="B601" s="1"/>
      <c r="C601" s="4"/>
      <c r="D601" s="4"/>
      <c r="E601" s="4"/>
      <c r="F601" s="4"/>
      <c r="G601" s="4"/>
      <c r="H601" s="4"/>
      <c r="I601" s="4"/>
    </row>
    <row r="602" spans="1:9" x14ac:dyDescent="0.2">
      <c r="A602" s="1"/>
      <c r="B602" s="1"/>
      <c r="C602" s="4"/>
      <c r="D602" s="4"/>
      <c r="E602" s="4"/>
      <c r="F602" s="4"/>
      <c r="G602" s="4"/>
      <c r="H602" s="4"/>
      <c r="I602" s="4"/>
    </row>
    <row r="603" spans="1:9" x14ac:dyDescent="0.2">
      <c r="A603" s="1"/>
      <c r="B603" s="1"/>
      <c r="C603" s="4"/>
      <c r="D603" s="4"/>
      <c r="E603" s="4"/>
      <c r="F603" s="4"/>
      <c r="G603" s="4"/>
      <c r="H603" s="4"/>
      <c r="I603" s="4"/>
    </row>
    <row r="604" spans="1:9" x14ac:dyDescent="0.2">
      <c r="A604" s="1"/>
      <c r="B604" s="1"/>
      <c r="C604" s="4"/>
      <c r="D604" s="4"/>
      <c r="E604" s="4"/>
      <c r="F604" s="4"/>
      <c r="G604" s="4"/>
      <c r="H604" s="4"/>
      <c r="I604" s="4"/>
    </row>
    <row r="605" spans="1:9" x14ac:dyDescent="0.2">
      <c r="A605" s="1"/>
      <c r="B605" s="1"/>
      <c r="C605" s="4"/>
      <c r="D605" s="4"/>
      <c r="E605" s="4"/>
      <c r="F605" s="4"/>
      <c r="G605" s="4"/>
      <c r="H605" s="4"/>
      <c r="I605" s="4"/>
    </row>
    <row r="606" spans="1:9" x14ac:dyDescent="0.2">
      <c r="A606" s="1"/>
      <c r="B606" s="1"/>
      <c r="C606" s="4"/>
      <c r="D606" s="4"/>
      <c r="E606" s="4"/>
      <c r="F606" s="4"/>
      <c r="G606" s="4"/>
      <c r="H606" s="4"/>
      <c r="I606" s="4"/>
    </row>
    <row r="607" spans="1:9" x14ac:dyDescent="0.2">
      <c r="A607" s="1"/>
      <c r="B607" s="1"/>
      <c r="C607" s="4"/>
      <c r="D607" s="4"/>
      <c r="E607" s="4"/>
      <c r="F607" s="4"/>
      <c r="G607" s="4"/>
      <c r="H607" s="4"/>
      <c r="I607" s="4"/>
    </row>
    <row r="608" spans="1:9" x14ac:dyDescent="0.2">
      <c r="A608" s="1"/>
      <c r="B608" s="1"/>
      <c r="C608" s="4"/>
      <c r="D608" s="4"/>
      <c r="E608" s="4"/>
      <c r="F608" s="4"/>
      <c r="G608" s="4"/>
      <c r="H608" s="4"/>
      <c r="I608" s="4"/>
    </row>
    <row r="609" spans="1:9" x14ac:dyDescent="0.2">
      <c r="A609" s="1"/>
      <c r="B609" s="1"/>
      <c r="C609" s="4"/>
      <c r="D609" s="4"/>
      <c r="E609" s="4"/>
      <c r="F609" s="4"/>
      <c r="G609" s="4"/>
      <c r="H609" s="4"/>
      <c r="I609" s="4"/>
    </row>
    <row r="610" spans="1:9" x14ac:dyDescent="0.2">
      <c r="A610" s="1"/>
      <c r="B610" s="1"/>
      <c r="C610" s="4"/>
      <c r="D610" s="4"/>
      <c r="E610" s="4"/>
      <c r="F610" s="4"/>
      <c r="G610" s="4"/>
      <c r="H610" s="4"/>
      <c r="I610" s="4"/>
    </row>
    <row r="611" spans="1:9" x14ac:dyDescent="0.2">
      <c r="A611" s="1"/>
      <c r="B611" s="1"/>
      <c r="C611" s="4"/>
      <c r="D611" s="4"/>
      <c r="E611" s="4"/>
      <c r="F611" s="4"/>
      <c r="G611" s="4"/>
      <c r="H611" s="4"/>
      <c r="I611" s="4"/>
    </row>
    <row r="612" spans="1:9" x14ac:dyDescent="0.2">
      <c r="A612" s="1"/>
      <c r="B612" s="1"/>
      <c r="C612" s="4"/>
      <c r="D612" s="4"/>
      <c r="E612" s="4"/>
      <c r="F612" s="4"/>
      <c r="G612" s="4"/>
      <c r="H612" s="4"/>
      <c r="I612" s="4"/>
    </row>
    <row r="613" spans="1:9" x14ac:dyDescent="0.2">
      <c r="A613" s="1"/>
      <c r="B613" s="1"/>
      <c r="C613" s="4"/>
      <c r="D613" s="4"/>
      <c r="E613" s="4"/>
      <c r="F613" s="4"/>
      <c r="G613" s="4"/>
      <c r="H613" s="4"/>
      <c r="I613" s="4"/>
    </row>
    <row r="614" spans="1:9" x14ac:dyDescent="0.2">
      <c r="A614" s="1"/>
      <c r="B614" s="1"/>
      <c r="C614" s="4"/>
      <c r="D614" s="4"/>
      <c r="E614" s="4"/>
      <c r="F614" s="4"/>
      <c r="G614" s="4"/>
      <c r="H614" s="4"/>
      <c r="I614" s="4"/>
    </row>
    <row r="615" spans="1:9" x14ac:dyDescent="0.2">
      <c r="A615" s="1"/>
      <c r="B615" s="1"/>
      <c r="C615" s="4"/>
      <c r="D615" s="4"/>
      <c r="E615" s="4"/>
      <c r="F615" s="4"/>
      <c r="G615" s="4"/>
      <c r="H615" s="4"/>
      <c r="I615" s="4"/>
    </row>
    <row r="616" spans="1:9" x14ac:dyDescent="0.2">
      <c r="A616" s="1"/>
      <c r="B616" s="1"/>
      <c r="C616" s="4"/>
      <c r="D616" s="4"/>
      <c r="E616" s="4"/>
      <c r="F616" s="4"/>
      <c r="G616" s="4"/>
      <c r="H616" s="4"/>
      <c r="I616" s="4"/>
    </row>
    <row r="617" spans="1:9" x14ac:dyDescent="0.2">
      <c r="A617" s="1"/>
      <c r="B617" s="1"/>
      <c r="C617" s="4"/>
      <c r="D617" s="4"/>
      <c r="E617" s="4"/>
      <c r="F617" s="4"/>
      <c r="G617" s="4"/>
      <c r="H617" s="4"/>
      <c r="I617" s="4"/>
    </row>
    <row r="618" spans="1:9" x14ac:dyDescent="0.2">
      <c r="A618" s="1"/>
      <c r="B618" s="1"/>
      <c r="C618" s="4"/>
      <c r="D618" s="4"/>
      <c r="E618" s="4"/>
      <c r="F618" s="4"/>
      <c r="G618" s="4"/>
      <c r="H618" s="4"/>
      <c r="I618" s="4"/>
    </row>
    <row r="619" spans="1:9" x14ac:dyDescent="0.2">
      <c r="A619" s="1"/>
      <c r="B619" s="1"/>
      <c r="C619" s="4"/>
      <c r="D619" s="4"/>
      <c r="E619" s="4"/>
      <c r="F619" s="4"/>
      <c r="G619" s="4"/>
      <c r="H619" s="4"/>
      <c r="I619" s="4"/>
    </row>
    <row r="620" spans="1:9" x14ac:dyDescent="0.2">
      <c r="A620" s="1"/>
      <c r="B620" s="1"/>
      <c r="C620" s="4"/>
      <c r="D620" s="4"/>
      <c r="E620" s="4"/>
      <c r="F620" s="4"/>
      <c r="G620" s="4"/>
      <c r="H620" s="4"/>
      <c r="I620" s="4"/>
    </row>
    <row r="621" spans="1:9" x14ac:dyDescent="0.2">
      <c r="A621" s="1"/>
      <c r="B621" s="1"/>
      <c r="C621" s="4"/>
      <c r="D621" s="4"/>
      <c r="E621" s="4"/>
      <c r="F621" s="4"/>
      <c r="G621" s="4"/>
      <c r="H621" s="4"/>
      <c r="I621" s="4"/>
    </row>
    <row r="622" spans="1:9" x14ac:dyDescent="0.2">
      <c r="A622" s="1"/>
      <c r="B622" s="1"/>
      <c r="C622" s="4"/>
      <c r="D622" s="4"/>
      <c r="E622" s="4"/>
      <c r="F622" s="4"/>
      <c r="G622" s="4"/>
      <c r="H622" s="4"/>
      <c r="I622" s="4"/>
    </row>
    <row r="623" spans="1:9" x14ac:dyDescent="0.2">
      <c r="A623" s="1"/>
      <c r="B623" s="1"/>
      <c r="C623" s="4"/>
      <c r="D623" s="4"/>
      <c r="E623" s="4"/>
      <c r="F623" s="4"/>
      <c r="G623" s="4"/>
      <c r="H623" s="4"/>
      <c r="I623" s="4"/>
    </row>
    <row r="624" spans="1:9" x14ac:dyDescent="0.2">
      <c r="A624" s="1"/>
      <c r="B624" s="1"/>
      <c r="C624" s="4"/>
      <c r="D624" s="4"/>
      <c r="E624" s="4"/>
      <c r="F624" s="4"/>
      <c r="G624" s="4"/>
      <c r="H624" s="4"/>
      <c r="I624" s="4"/>
    </row>
    <row r="625" spans="1:9" x14ac:dyDescent="0.2">
      <c r="A625" s="1"/>
      <c r="B625" s="1"/>
      <c r="C625" s="4"/>
      <c r="D625" s="4"/>
      <c r="E625" s="4"/>
      <c r="F625" s="4"/>
      <c r="G625" s="4"/>
      <c r="H625" s="4"/>
      <c r="I625" s="4"/>
    </row>
    <row r="626" spans="1:9" x14ac:dyDescent="0.2">
      <c r="A626" s="1"/>
      <c r="B626" s="1"/>
      <c r="C626" s="4"/>
      <c r="D626" s="4"/>
      <c r="E626" s="4"/>
      <c r="F626" s="4"/>
      <c r="G626" s="4"/>
      <c r="H626" s="4"/>
      <c r="I626" s="4"/>
    </row>
    <row r="627" spans="1:9" x14ac:dyDescent="0.2">
      <c r="A627" s="1"/>
      <c r="B627" s="1"/>
      <c r="C627" s="4"/>
      <c r="D627" s="4"/>
      <c r="E627" s="4"/>
      <c r="F627" s="4"/>
      <c r="G627" s="4"/>
      <c r="H627" s="4"/>
      <c r="I627" s="4"/>
    </row>
    <row r="628" spans="1:9" x14ac:dyDescent="0.2">
      <c r="A628" s="1"/>
      <c r="B628" s="1"/>
      <c r="C628" s="4"/>
      <c r="D628" s="4"/>
      <c r="E628" s="4"/>
      <c r="F628" s="4"/>
      <c r="G628" s="4"/>
      <c r="H628" s="4"/>
      <c r="I628" s="4"/>
    </row>
    <row r="629" spans="1:9" x14ac:dyDescent="0.2">
      <c r="A629" s="1"/>
      <c r="B629" s="1"/>
      <c r="C629" s="4"/>
      <c r="D629" s="4"/>
      <c r="E629" s="4"/>
      <c r="F629" s="4"/>
      <c r="G629" s="4"/>
      <c r="H629" s="4"/>
      <c r="I629" s="4"/>
    </row>
    <row r="630" spans="1:9" x14ac:dyDescent="0.2">
      <c r="A630" s="1"/>
      <c r="B630" s="1"/>
      <c r="C630" s="4"/>
      <c r="D630" s="4"/>
      <c r="E630" s="4"/>
      <c r="F630" s="4"/>
      <c r="G630" s="4"/>
      <c r="H630" s="4"/>
      <c r="I630" s="4"/>
    </row>
    <row r="631" spans="1:9" x14ac:dyDescent="0.2">
      <c r="A631" s="1"/>
      <c r="B631" s="1"/>
      <c r="C631" s="4"/>
      <c r="D631" s="4"/>
      <c r="E631" s="4"/>
      <c r="F631" s="4"/>
      <c r="G631" s="4"/>
      <c r="H631" s="4"/>
      <c r="I631" s="4"/>
    </row>
    <row r="632" spans="1:9" x14ac:dyDescent="0.2">
      <c r="A632" s="1"/>
      <c r="B632" s="1"/>
      <c r="C632" s="4"/>
      <c r="D632" s="4"/>
      <c r="E632" s="4"/>
      <c r="F632" s="4"/>
      <c r="G632" s="4"/>
      <c r="H632" s="4"/>
      <c r="I632" s="4"/>
    </row>
    <row r="633" spans="1:9" x14ac:dyDescent="0.2">
      <c r="A633" s="1"/>
      <c r="B633" s="1"/>
      <c r="C633" s="4"/>
      <c r="D633" s="4"/>
      <c r="E633" s="4"/>
      <c r="F633" s="4"/>
      <c r="G633" s="4"/>
      <c r="H633" s="4"/>
      <c r="I633" s="4"/>
    </row>
    <row r="634" spans="1:9" x14ac:dyDescent="0.2">
      <c r="A634" s="1"/>
      <c r="B634" s="1"/>
      <c r="C634" s="4"/>
      <c r="D634" s="4"/>
      <c r="E634" s="4"/>
      <c r="F634" s="4"/>
      <c r="G634" s="4"/>
      <c r="H634" s="4"/>
      <c r="I634" s="4"/>
    </row>
    <row r="635" spans="1:9" x14ac:dyDescent="0.2">
      <c r="A635" s="1"/>
      <c r="B635" s="1"/>
      <c r="C635" s="4"/>
      <c r="D635" s="4"/>
      <c r="E635" s="4"/>
      <c r="F635" s="4"/>
      <c r="G635" s="4"/>
      <c r="H635" s="4"/>
      <c r="I635" s="4"/>
    </row>
    <row r="636" spans="1:9" x14ac:dyDescent="0.2">
      <c r="A636" s="1"/>
      <c r="B636" s="1"/>
      <c r="C636" s="4"/>
      <c r="D636" s="4"/>
      <c r="E636" s="4"/>
      <c r="F636" s="4"/>
      <c r="G636" s="4"/>
      <c r="H636" s="4"/>
      <c r="I636" s="4"/>
    </row>
    <row r="637" spans="1:9" x14ac:dyDescent="0.2">
      <c r="A637" s="1"/>
      <c r="B637" s="1"/>
      <c r="C637" s="4"/>
      <c r="D637" s="4"/>
      <c r="E637" s="4"/>
      <c r="F637" s="4"/>
      <c r="G637" s="4"/>
      <c r="H637" s="4"/>
      <c r="I637" s="4"/>
    </row>
    <row r="638" spans="1:9" x14ac:dyDescent="0.2">
      <c r="A638" s="1"/>
      <c r="B638" s="1"/>
      <c r="C638" s="4"/>
      <c r="D638" s="4"/>
      <c r="E638" s="4"/>
      <c r="F638" s="4"/>
      <c r="G638" s="4"/>
      <c r="H638" s="4"/>
      <c r="I638" s="4"/>
    </row>
    <row r="639" spans="1:9" x14ac:dyDescent="0.2">
      <c r="A639" s="1"/>
      <c r="B639" s="1"/>
      <c r="C639" s="4"/>
      <c r="D639" s="4"/>
      <c r="E639" s="4"/>
      <c r="F639" s="4"/>
      <c r="G639" s="4"/>
      <c r="H639" s="4"/>
      <c r="I639" s="4"/>
    </row>
    <row r="640" spans="1:9" x14ac:dyDescent="0.2">
      <c r="A640" s="1"/>
      <c r="B640" s="1"/>
      <c r="C640" s="4"/>
      <c r="D640" s="4"/>
      <c r="E640" s="4"/>
      <c r="F640" s="4"/>
      <c r="G640" s="4"/>
      <c r="H640" s="4"/>
      <c r="I640" s="4"/>
    </row>
    <row r="641" spans="1:9" x14ac:dyDescent="0.2">
      <c r="A641" s="1"/>
      <c r="B641" s="1"/>
      <c r="C641" s="4"/>
      <c r="D641" s="4"/>
      <c r="E641" s="4"/>
      <c r="F641" s="4"/>
      <c r="G641" s="4"/>
      <c r="H641" s="4"/>
      <c r="I641" s="4"/>
    </row>
    <row r="642" spans="1:9" x14ac:dyDescent="0.2">
      <c r="A642" s="1"/>
      <c r="B642" s="1"/>
      <c r="C642" s="4"/>
      <c r="D642" s="4"/>
      <c r="E642" s="4"/>
      <c r="F642" s="4"/>
      <c r="G642" s="4"/>
      <c r="H642" s="4"/>
      <c r="I642" s="4"/>
    </row>
    <row r="643" spans="1:9" x14ac:dyDescent="0.2">
      <c r="A643" s="1"/>
      <c r="B643" s="1"/>
      <c r="C643" s="4"/>
      <c r="D643" s="4"/>
      <c r="E643" s="4"/>
      <c r="F643" s="4"/>
      <c r="G643" s="4"/>
      <c r="H643" s="4"/>
      <c r="I643" s="4"/>
    </row>
    <row r="644" spans="1:9" x14ac:dyDescent="0.2">
      <c r="A644" s="1"/>
      <c r="B644" s="1"/>
      <c r="C644" s="4"/>
      <c r="D644" s="4"/>
      <c r="E644" s="4"/>
      <c r="F644" s="4"/>
      <c r="G644" s="4"/>
      <c r="H644" s="4"/>
      <c r="I644" s="4"/>
    </row>
    <row r="645" spans="1:9" x14ac:dyDescent="0.2">
      <c r="A645" s="1"/>
      <c r="B645" s="1"/>
      <c r="C645" s="4"/>
      <c r="D645" s="4"/>
      <c r="E645" s="4"/>
      <c r="F645" s="4"/>
      <c r="G645" s="4"/>
      <c r="H645" s="4"/>
      <c r="I645" s="4"/>
    </row>
    <row r="646" spans="1:9" x14ac:dyDescent="0.2">
      <c r="A646" s="1"/>
      <c r="B646" s="1"/>
      <c r="C646" s="4"/>
      <c r="D646" s="4"/>
      <c r="E646" s="4"/>
      <c r="F646" s="4"/>
      <c r="G646" s="4"/>
      <c r="H646" s="4"/>
      <c r="I646" s="4"/>
    </row>
    <row r="647" spans="1:9" x14ac:dyDescent="0.2">
      <c r="A647" s="1"/>
      <c r="B647" s="1"/>
      <c r="C647" s="4"/>
      <c r="D647" s="4"/>
      <c r="E647" s="4"/>
      <c r="F647" s="4"/>
      <c r="G647" s="4"/>
      <c r="H647" s="4"/>
      <c r="I647" s="4"/>
    </row>
    <row r="648" spans="1:9" x14ac:dyDescent="0.2">
      <c r="A648" s="1"/>
      <c r="B648" s="1"/>
      <c r="C648" s="4"/>
      <c r="D648" s="4"/>
      <c r="E648" s="4"/>
      <c r="F648" s="4"/>
      <c r="G648" s="4"/>
      <c r="H648" s="4"/>
      <c r="I648" s="4"/>
    </row>
    <row r="649" spans="1:9" x14ac:dyDescent="0.2">
      <c r="A649" s="1"/>
      <c r="B649" s="1"/>
      <c r="C649" s="4"/>
      <c r="D649" s="4"/>
      <c r="E649" s="4"/>
      <c r="F649" s="4"/>
      <c r="G649" s="4"/>
      <c r="H649" s="4"/>
      <c r="I649" s="4"/>
    </row>
    <row r="650" spans="1:9" x14ac:dyDescent="0.2">
      <c r="A650" s="1"/>
      <c r="B650" s="1"/>
      <c r="C650" s="4"/>
      <c r="D650" s="4"/>
      <c r="E650" s="4"/>
      <c r="F650" s="4"/>
      <c r="G650" s="4"/>
      <c r="H650" s="4"/>
      <c r="I650" s="4"/>
    </row>
    <row r="651" spans="1:9" x14ac:dyDescent="0.2">
      <c r="A651" s="1"/>
      <c r="B651" s="1"/>
      <c r="C651" s="4"/>
      <c r="D651" s="4"/>
      <c r="E651" s="4"/>
      <c r="F651" s="4"/>
      <c r="G651" s="4"/>
      <c r="H651" s="4"/>
      <c r="I651" s="4"/>
    </row>
    <row r="652" spans="1:9" x14ac:dyDescent="0.2">
      <c r="A652" s="1"/>
      <c r="B652" s="1"/>
      <c r="C652" s="4"/>
      <c r="D652" s="4"/>
      <c r="E652" s="4"/>
      <c r="F652" s="4"/>
      <c r="G652" s="4"/>
      <c r="H652" s="4"/>
      <c r="I652" s="4"/>
    </row>
    <row r="653" spans="1:9" x14ac:dyDescent="0.2">
      <c r="A653" s="1"/>
      <c r="B653" s="1"/>
      <c r="C653" s="4"/>
      <c r="D653" s="4"/>
      <c r="E653" s="4"/>
      <c r="F653" s="4"/>
      <c r="G653" s="4"/>
      <c r="H653" s="4"/>
      <c r="I653" s="4"/>
    </row>
    <row r="654" spans="1:9" x14ac:dyDescent="0.2">
      <c r="A654" s="1"/>
      <c r="B654" s="1"/>
      <c r="C654" s="4"/>
      <c r="D654" s="4"/>
      <c r="E654" s="4"/>
      <c r="F654" s="4"/>
      <c r="G654" s="4"/>
      <c r="H654" s="4"/>
      <c r="I654" s="4"/>
    </row>
    <row r="655" spans="1:9" x14ac:dyDescent="0.2">
      <c r="A655" s="1"/>
      <c r="B655" s="1"/>
      <c r="C655" s="4"/>
      <c r="D655" s="4"/>
      <c r="E655" s="4"/>
      <c r="F655" s="4"/>
      <c r="G655" s="4"/>
      <c r="H655" s="4"/>
      <c r="I655" s="4"/>
    </row>
    <row r="656" spans="1:9" x14ac:dyDescent="0.2">
      <c r="A656" s="1"/>
      <c r="B656" s="1"/>
      <c r="C656" s="4"/>
      <c r="D656" s="4"/>
      <c r="E656" s="4"/>
      <c r="F656" s="4"/>
      <c r="G656" s="4"/>
      <c r="H656" s="4"/>
      <c r="I656" s="4"/>
    </row>
    <row r="657" spans="1:9" x14ac:dyDescent="0.2">
      <c r="A657" s="1"/>
      <c r="B657" s="1"/>
      <c r="C657" s="4"/>
      <c r="D657" s="4"/>
      <c r="E657" s="4"/>
      <c r="F657" s="4"/>
      <c r="G657" s="4"/>
      <c r="H657" s="4"/>
      <c r="I657" s="4"/>
    </row>
    <row r="658" spans="1:9" x14ac:dyDescent="0.2">
      <c r="A658" s="1"/>
      <c r="B658" s="1"/>
      <c r="C658" s="4"/>
      <c r="D658" s="4"/>
      <c r="E658" s="4"/>
      <c r="F658" s="4"/>
      <c r="G658" s="4"/>
      <c r="H658" s="4"/>
      <c r="I658" s="4"/>
    </row>
    <row r="659" spans="1:9" x14ac:dyDescent="0.2">
      <c r="A659" s="1"/>
      <c r="B659" s="1"/>
      <c r="C659" s="4"/>
      <c r="D659" s="4"/>
      <c r="E659" s="4"/>
      <c r="F659" s="4"/>
      <c r="G659" s="4"/>
      <c r="H659" s="4"/>
      <c r="I659" s="4"/>
    </row>
    <row r="660" spans="1:9" x14ac:dyDescent="0.2">
      <c r="A660" s="1"/>
      <c r="B660" s="1"/>
      <c r="C660" s="4"/>
      <c r="D660" s="4"/>
      <c r="E660" s="4"/>
      <c r="F660" s="4"/>
      <c r="G660" s="4"/>
      <c r="H660" s="4"/>
      <c r="I660" s="4"/>
    </row>
    <row r="661" spans="1:9" x14ac:dyDescent="0.2">
      <c r="A661" s="1"/>
      <c r="B661" s="1"/>
      <c r="C661" s="4"/>
      <c r="D661" s="4"/>
      <c r="E661" s="4"/>
      <c r="F661" s="4"/>
      <c r="G661" s="4"/>
      <c r="H661" s="4"/>
      <c r="I661" s="4"/>
    </row>
    <row r="662" spans="1:9" x14ac:dyDescent="0.2">
      <c r="A662" s="1"/>
      <c r="B662" s="1"/>
      <c r="C662" s="4"/>
      <c r="D662" s="4"/>
      <c r="E662" s="4"/>
      <c r="F662" s="4"/>
      <c r="G662" s="4"/>
      <c r="H662" s="4"/>
      <c r="I662" s="4"/>
    </row>
    <row r="663" spans="1:9" x14ac:dyDescent="0.2">
      <c r="A663" s="1"/>
      <c r="B663" s="1"/>
      <c r="C663" s="4"/>
      <c r="D663" s="4"/>
      <c r="E663" s="4"/>
      <c r="F663" s="4"/>
      <c r="G663" s="4"/>
      <c r="H663" s="4"/>
      <c r="I663" s="4"/>
    </row>
    <row r="664" spans="1:9" x14ac:dyDescent="0.2">
      <c r="A664" s="1"/>
      <c r="B664" s="1"/>
      <c r="C664" s="4"/>
      <c r="D664" s="4"/>
      <c r="E664" s="4"/>
      <c r="F664" s="4"/>
      <c r="G664" s="4"/>
      <c r="H664" s="4"/>
      <c r="I664" s="4"/>
    </row>
    <row r="665" spans="1:9" x14ac:dyDescent="0.2">
      <c r="A665" s="1"/>
      <c r="B665" s="1"/>
      <c r="C665" s="4"/>
      <c r="D665" s="4"/>
      <c r="E665" s="4"/>
      <c r="F665" s="4"/>
      <c r="G665" s="4"/>
      <c r="H665" s="4"/>
      <c r="I665" s="4"/>
    </row>
    <row r="666" spans="1:9" x14ac:dyDescent="0.2">
      <c r="A666" s="1"/>
      <c r="B666" s="1"/>
      <c r="C666" s="4"/>
      <c r="D666" s="4"/>
      <c r="E666" s="4"/>
      <c r="F666" s="4"/>
      <c r="G666" s="4"/>
      <c r="H666" s="4"/>
      <c r="I666" s="4"/>
    </row>
    <row r="667" spans="1:9" x14ac:dyDescent="0.2">
      <c r="A667" s="1"/>
      <c r="B667" s="1"/>
      <c r="C667" s="4"/>
      <c r="D667" s="4"/>
      <c r="E667" s="4"/>
      <c r="F667" s="4"/>
      <c r="G667" s="4"/>
      <c r="H667" s="4"/>
      <c r="I667" s="4"/>
    </row>
    <row r="668" spans="1:9" x14ac:dyDescent="0.2">
      <c r="A668" s="1"/>
      <c r="B668" s="1"/>
      <c r="C668" s="4"/>
      <c r="D668" s="4"/>
      <c r="E668" s="4"/>
      <c r="F668" s="4"/>
      <c r="G668" s="4"/>
      <c r="H668" s="4"/>
      <c r="I668" s="4"/>
    </row>
    <row r="669" spans="1:9" x14ac:dyDescent="0.2">
      <c r="A669" s="1"/>
      <c r="B669" s="1"/>
      <c r="C669" s="4"/>
      <c r="D669" s="4"/>
      <c r="E669" s="4"/>
      <c r="F669" s="4"/>
      <c r="G669" s="4"/>
      <c r="H669" s="4"/>
      <c r="I669" s="4"/>
    </row>
    <row r="670" spans="1:9" x14ac:dyDescent="0.2">
      <c r="A670" s="1"/>
      <c r="B670" s="1"/>
      <c r="C670" s="4"/>
      <c r="D670" s="4"/>
      <c r="E670" s="4"/>
      <c r="F670" s="4"/>
      <c r="G670" s="4"/>
      <c r="H670" s="4"/>
      <c r="I670" s="4"/>
    </row>
    <row r="671" spans="1:9" x14ac:dyDescent="0.2">
      <c r="A671" s="1"/>
      <c r="B671" s="1"/>
      <c r="C671" s="4"/>
      <c r="D671" s="4"/>
      <c r="E671" s="4"/>
      <c r="F671" s="4"/>
      <c r="G671" s="4"/>
      <c r="H671" s="4"/>
      <c r="I671" s="4"/>
    </row>
    <row r="672" spans="1:9" x14ac:dyDescent="0.2">
      <c r="A672" s="1"/>
      <c r="B672" s="1"/>
      <c r="C672" s="4"/>
      <c r="D672" s="4"/>
      <c r="E672" s="4"/>
      <c r="F672" s="4"/>
      <c r="G672" s="4"/>
      <c r="H672" s="4"/>
      <c r="I672" s="4"/>
    </row>
    <row r="673" spans="1:9" x14ac:dyDescent="0.2">
      <c r="A673" s="1"/>
      <c r="B673" s="1"/>
      <c r="C673" s="4"/>
      <c r="D673" s="4"/>
      <c r="E673" s="4"/>
      <c r="F673" s="4"/>
      <c r="G673" s="4"/>
      <c r="H673" s="4"/>
      <c r="I673" s="4"/>
    </row>
    <row r="674" spans="1:9" x14ac:dyDescent="0.2">
      <c r="A674" s="1"/>
      <c r="B674" s="1"/>
      <c r="C674" s="4"/>
      <c r="D674" s="4"/>
      <c r="E674" s="4"/>
      <c r="F674" s="4"/>
      <c r="G674" s="4"/>
      <c r="H674" s="4"/>
      <c r="I674" s="4"/>
    </row>
    <row r="675" spans="1:9" x14ac:dyDescent="0.2">
      <c r="A675" s="1"/>
      <c r="B675" s="1"/>
      <c r="C675" s="4"/>
      <c r="D675" s="4"/>
      <c r="E675" s="4"/>
      <c r="F675" s="4"/>
      <c r="G675" s="4"/>
      <c r="H675" s="4"/>
      <c r="I675" s="4"/>
    </row>
    <row r="676" spans="1:9" x14ac:dyDescent="0.2">
      <c r="A676" s="1"/>
      <c r="B676" s="1"/>
      <c r="C676" s="4"/>
      <c r="D676" s="4"/>
      <c r="E676" s="4"/>
      <c r="F676" s="4"/>
      <c r="G676" s="4"/>
      <c r="H676" s="4"/>
      <c r="I676" s="4"/>
    </row>
    <row r="677" spans="1:9" x14ac:dyDescent="0.2">
      <c r="A677" s="1"/>
      <c r="B677" s="1"/>
      <c r="C677" s="4"/>
      <c r="D677" s="4"/>
      <c r="E677" s="4"/>
      <c r="F677" s="4"/>
      <c r="G677" s="4"/>
      <c r="H677" s="4"/>
      <c r="I677" s="4"/>
    </row>
    <row r="678" spans="1:9" x14ac:dyDescent="0.2">
      <c r="A678" s="1"/>
      <c r="B678" s="1"/>
      <c r="C678" s="4"/>
      <c r="D678" s="4"/>
      <c r="E678" s="4"/>
      <c r="F678" s="4"/>
      <c r="G678" s="4"/>
      <c r="H678" s="4"/>
      <c r="I678" s="4"/>
    </row>
    <row r="679" spans="1:9" x14ac:dyDescent="0.2">
      <c r="A679" s="1"/>
      <c r="B679" s="1"/>
      <c r="C679" s="4"/>
      <c r="D679" s="4"/>
      <c r="E679" s="4"/>
      <c r="F679" s="4"/>
      <c r="G679" s="4"/>
      <c r="H679" s="4"/>
      <c r="I679" s="4"/>
    </row>
    <row r="680" spans="1:9" x14ac:dyDescent="0.2">
      <c r="A680" s="1"/>
      <c r="B680" s="1"/>
      <c r="C680" s="4"/>
      <c r="D680" s="4"/>
      <c r="E680" s="4"/>
      <c r="F680" s="4"/>
      <c r="G680" s="4"/>
      <c r="H680" s="4"/>
      <c r="I680" s="4"/>
    </row>
    <row r="681" spans="1:9" x14ac:dyDescent="0.2">
      <c r="A681" s="1"/>
      <c r="B681" s="1"/>
      <c r="C681" s="4"/>
      <c r="D681" s="4"/>
      <c r="E681" s="4"/>
      <c r="F681" s="4"/>
      <c r="G681" s="4"/>
      <c r="H681" s="4"/>
      <c r="I681" s="4"/>
    </row>
    <row r="682" spans="1:9" x14ac:dyDescent="0.2">
      <c r="A682" s="1"/>
      <c r="B682" s="1"/>
      <c r="C682" s="4"/>
      <c r="D682" s="4"/>
      <c r="E682" s="4"/>
      <c r="F682" s="4"/>
      <c r="G682" s="4"/>
      <c r="H682" s="4"/>
      <c r="I682" s="4"/>
    </row>
    <row r="683" spans="1:9" x14ac:dyDescent="0.2">
      <c r="A683" s="1"/>
      <c r="B683" s="1"/>
      <c r="C683" s="4"/>
      <c r="D683" s="4"/>
      <c r="E683" s="4"/>
      <c r="F683" s="4"/>
      <c r="G683" s="4"/>
      <c r="H683" s="4"/>
      <c r="I683" s="4"/>
    </row>
    <row r="684" spans="1:9" x14ac:dyDescent="0.2">
      <c r="A684" s="1"/>
      <c r="B684" s="1"/>
      <c r="C684" s="4"/>
      <c r="D684" s="4"/>
      <c r="E684" s="4"/>
      <c r="F684" s="4"/>
      <c r="G684" s="4"/>
      <c r="H684" s="4"/>
      <c r="I684" s="4"/>
    </row>
    <row r="685" spans="1:9" x14ac:dyDescent="0.2">
      <c r="A685" s="1"/>
      <c r="B685" s="1"/>
      <c r="C685" s="4"/>
      <c r="D685" s="4"/>
      <c r="E685" s="4"/>
      <c r="F685" s="4"/>
      <c r="G685" s="4"/>
      <c r="H685" s="4"/>
      <c r="I685" s="4"/>
    </row>
    <row r="686" spans="1:9" x14ac:dyDescent="0.2">
      <c r="A686" s="1"/>
      <c r="B686" s="1"/>
      <c r="C686" s="4"/>
      <c r="D686" s="4"/>
      <c r="E686" s="4"/>
      <c r="F686" s="4"/>
      <c r="G686" s="4"/>
      <c r="H686" s="4"/>
      <c r="I686" s="4"/>
    </row>
    <row r="687" spans="1:9" x14ac:dyDescent="0.2">
      <c r="A687" s="1"/>
      <c r="B687" s="1"/>
      <c r="C687" s="4"/>
      <c r="D687" s="4"/>
      <c r="E687" s="4"/>
      <c r="F687" s="4"/>
      <c r="G687" s="4"/>
      <c r="H687" s="4"/>
      <c r="I687" s="4"/>
    </row>
    <row r="688" spans="1:9" x14ac:dyDescent="0.2">
      <c r="A688" s="1"/>
      <c r="B688" s="1"/>
      <c r="C688" s="4"/>
      <c r="D688" s="4"/>
      <c r="E688" s="4"/>
      <c r="F688" s="4"/>
      <c r="G688" s="4"/>
      <c r="H688" s="4"/>
      <c r="I688" s="4"/>
    </row>
    <row r="689" spans="1:9" x14ac:dyDescent="0.2">
      <c r="A689" s="1"/>
      <c r="B689" s="1"/>
      <c r="C689" s="4"/>
      <c r="D689" s="4"/>
      <c r="E689" s="4"/>
      <c r="F689" s="4"/>
      <c r="G689" s="4"/>
      <c r="H689" s="4"/>
      <c r="I689" s="4"/>
    </row>
    <row r="690" spans="1:9" x14ac:dyDescent="0.2">
      <c r="A690" s="1"/>
      <c r="B690" s="1"/>
      <c r="C690" s="4"/>
      <c r="D690" s="4"/>
      <c r="E690" s="4"/>
      <c r="F690" s="4"/>
      <c r="G690" s="4"/>
      <c r="H690" s="4"/>
      <c r="I690" s="4"/>
    </row>
    <row r="691" spans="1:9" x14ac:dyDescent="0.2">
      <c r="A691" s="1"/>
      <c r="B691" s="1"/>
      <c r="C691" s="4"/>
      <c r="D691" s="4"/>
      <c r="E691" s="4"/>
      <c r="F691" s="4"/>
      <c r="G691" s="4"/>
      <c r="H691" s="4"/>
      <c r="I691" s="4"/>
    </row>
    <row r="692" spans="1:9" x14ac:dyDescent="0.2">
      <c r="A692" s="1"/>
      <c r="B692" s="1"/>
      <c r="C692" s="4"/>
      <c r="D692" s="4"/>
      <c r="E692" s="4"/>
      <c r="F692" s="4"/>
      <c r="G692" s="4"/>
      <c r="H692" s="4"/>
      <c r="I692" s="4"/>
    </row>
    <row r="693" spans="1:9" x14ac:dyDescent="0.2">
      <c r="A693" s="1"/>
      <c r="B693" s="1"/>
      <c r="C693" s="4"/>
      <c r="D693" s="4"/>
      <c r="E693" s="4"/>
      <c r="F693" s="4"/>
      <c r="G693" s="4"/>
      <c r="H693" s="4"/>
      <c r="I693" s="4"/>
    </row>
    <row r="694" spans="1:9" x14ac:dyDescent="0.2">
      <c r="A694" s="1"/>
      <c r="B694" s="1"/>
      <c r="C694" s="4"/>
      <c r="D694" s="4"/>
      <c r="E694" s="4"/>
      <c r="F694" s="4"/>
      <c r="G694" s="4"/>
      <c r="H694" s="4"/>
      <c r="I694" s="4"/>
    </row>
    <row r="695" spans="1:9" x14ac:dyDescent="0.2">
      <c r="A695" s="1"/>
      <c r="B695" s="1"/>
      <c r="C695" s="4"/>
      <c r="D695" s="4"/>
      <c r="E695" s="4"/>
      <c r="F695" s="4"/>
      <c r="G695" s="4"/>
      <c r="H695" s="4"/>
      <c r="I695" s="4"/>
    </row>
    <row r="696" spans="1:9" x14ac:dyDescent="0.2">
      <c r="A696" s="1"/>
      <c r="B696" s="1"/>
      <c r="C696" s="4"/>
      <c r="D696" s="4"/>
      <c r="E696" s="4"/>
      <c r="F696" s="4"/>
      <c r="G696" s="4"/>
      <c r="H696" s="4"/>
      <c r="I696" s="4"/>
    </row>
    <row r="697" spans="1:9" x14ac:dyDescent="0.2">
      <c r="A697" s="1"/>
      <c r="B697" s="1"/>
      <c r="C697" s="4"/>
      <c r="D697" s="4"/>
      <c r="E697" s="4"/>
      <c r="F697" s="4"/>
      <c r="G697" s="4"/>
      <c r="H697" s="4"/>
      <c r="I697" s="4"/>
    </row>
    <row r="698" spans="1:9" x14ac:dyDescent="0.2">
      <c r="A698" s="1"/>
      <c r="B698" s="1"/>
      <c r="C698" s="4"/>
      <c r="D698" s="4"/>
      <c r="E698" s="4"/>
      <c r="F698" s="4"/>
      <c r="G698" s="4"/>
      <c r="H698" s="4"/>
      <c r="I698" s="4"/>
    </row>
    <row r="699" spans="1:9" x14ac:dyDescent="0.2">
      <c r="A699" s="1"/>
      <c r="B699" s="1"/>
      <c r="C699" s="4"/>
      <c r="D699" s="4"/>
      <c r="E699" s="4"/>
      <c r="F699" s="4"/>
      <c r="G699" s="4"/>
      <c r="H699" s="4"/>
      <c r="I699" s="4"/>
    </row>
    <row r="700" spans="1:9" x14ac:dyDescent="0.2">
      <c r="A700" s="1"/>
      <c r="B700" s="1"/>
      <c r="C700" s="4"/>
      <c r="D700" s="4"/>
      <c r="E700" s="4"/>
      <c r="F700" s="4"/>
      <c r="G700" s="4"/>
      <c r="H700" s="4"/>
      <c r="I700" s="4"/>
    </row>
    <row r="701" spans="1:9" x14ac:dyDescent="0.2">
      <c r="A701" s="1"/>
      <c r="B701" s="1"/>
      <c r="C701" s="4"/>
      <c r="D701" s="4"/>
      <c r="E701" s="4"/>
      <c r="F701" s="4"/>
      <c r="G701" s="4"/>
      <c r="H701" s="4"/>
      <c r="I701" s="4"/>
    </row>
    <row r="702" spans="1:9" x14ac:dyDescent="0.2">
      <c r="A702" s="1"/>
      <c r="B702" s="1"/>
      <c r="C702" s="4"/>
      <c r="D702" s="4"/>
      <c r="E702" s="4"/>
      <c r="F702" s="4"/>
      <c r="G702" s="4"/>
      <c r="H702" s="4"/>
      <c r="I702" s="4"/>
    </row>
    <row r="703" spans="1:9" x14ac:dyDescent="0.2">
      <c r="A703" s="1"/>
      <c r="B703" s="1"/>
      <c r="C703" s="4"/>
      <c r="D703" s="4"/>
      <c r="E703" s="4"/>
      <c r="F703" s="4"/>
      <c r="G703" s="4"/>
      <c r="H703" s="4"/>
      <c r="I703" s="4"/>
    </row>
    <row r="704" spans="1:9" x14ac:dyDescent="0.2">
      <c r="A704" s="1"/>
      <c r="B704" s="1"/>
      <c r="C704" s="4"/>
      <c r="D704" s="4"/>
      <c r="E704" s="4"/>
      <c r="F704" s="4"/>
      <c r="G704" s="4"/>
      <c r="H704" s="4"/>
      <c r="I704" s="4"/>
    </row>
    <row r="705" spans="1:9" x14ac:dyDescent="0.2">
      <c r="A705" s="1"/>
      <c r="B705" s="1"/>
      <c r="C705" s="4"/>
      <c r="D705" s="4"/>
      <c r="E705" s="4"/>
      <c r="F705" s="4"/>
      <c r="G705" s="4"/>
      <c r="H705" s="4"/>
      <c r="I705" s="4"/>
    </row>
    <row r="706" spans="1:9" x14ac:dyDescent="0.2">
      <c r="A706" s="1"/>
      <c r="B706" s="1"/>
      <c r="C706" s="4"/>
      <c r="D706" s="4"/>
      <c r="E706" s="4"/>
      <c r="F706" s="4"/>
      <c r="G706" s="4"/>
      <c r="H706" s="4"/>
      <c r="I706" s="4"/>
    </row>
    <row r="707" spans="1:9" x14ac:dyDescent="0.2">
      <c r="A707" s="1"/>
      <c r="B707" s="1"/>
      <c r="C707" s="4"/>
      <c r="D707" s="4"/>
      <c r="E707" s="4"/>
      <c r="F707" s="4"/>
      <c r="G707" s="4"/>
      <c r="H707" s="4"/>
      <c r="I707" s="4"/>
    </row>
    <row r="708" spans="1:9" x14ac:dyDescent="0.2">
      <c r="A708" s="1"/>
      <c r="B708" s="1"/>
      <c r="C708" s="4"/>
      <c r="D708" s="4"/>
      <c r="E708" s="4"/>
      <c r="F708" s="4"/>
      <c r="G708" s="4"/>
      <c r="H708" s="4"/>
      <c r="I708" s="4"/>
    </row>
    <row r="709" spans="1:9" x14ac:dyDescent="0.2">
      <c r="A709" s="1"/>
      <c r="B709" s="1"/>
      <c r="C709" s="4"/>
      <c r="D709" s="4"/>
      <c r="E709" s="4"/>
      <c r="F709" s="4"/>
      <c r="G709" s="4"/>
      <c r="H709" s="4"/>
      <c r="I709" s="4"/>
    </row>
    <row r="710" spans="1:9" x14ac:dyDescent="0.2">
      <c r="A710" s="1"/>
      <c r="B710" s="1"/>
      <c r="C710" s="4"/>
      <c r="D710" s="4"/>
      <c r="E710" s="4"/>
      <c r="F710" s="4"/>
      <c r="G710" s="4"/>
      <c r="H710" s="4"/>
      <c r="I710" s="4"/>
    </row>
    <row r="711" spans="1:9" x14ac:dyDescent="0.2">
      <c r="A711" s="1"/>
      <c r="B711" s="1"/>
      <c r="C711" s="4"/>
      <c r="D711" s="4"/>
      <c r="E711" s="4"/>
      <c r="F711" s="4"/>
      <c r="G711" s="4"/>
      <c r="H711" s="4"/>
      <c r="I711" s="4"/>
    </row>
    <row r="712" spans="1:9" x14ac:dyDescent="0.2">
      <c r="A712" s="1"/>
      <c r="B712" s="1"/>
      <c r="C712" s="4"/>
      <c r="D712" s="4"/>
      <c r="E712" s="4"/>
      <c r="F712" s="4"/>
      <c r="G712" s="4"/>
      <c r="H712" s="4"/>
      <c r="I712" s="4"/>
    </row>
    <row r="713" spans="1:9" x14ac:dyDescent="0.2">
      <c r="A713" s="1"/>
      <c r="B713" s="1"/>
      <c r="C713" s="4"/>
      <c r="D713" s="4"/>
      <c r="E713" s="4"/>
      <c r="F713" s="4"/>
      <c r="G713" s="4"/>
      <c r="H713" s="4"/>
      <c r="I713" s="4"/>
    </row>
    <row r="714" spans="1:9" x14ac:dyDescent="0.2">
      <c r="A714" s="1"/>
      <c r="B714" s="1"/>
      <c r="C714" s="4"/>
      <c r="D714" s="4"/>
      <c r="E714" s="4"/>
      <c r="F714" s="4"/>
      <c r="G714" s="4"/>
      <c r="H714" s="4"/>
      <c r="I714" s="4"/>
    </row>
    <row r="715" spans="1:9" x14ac:dyDescent="0.2">
      <c r="A715" s="1"/>
      <c r="B715" s="1"/>
      <c r="C715" s="4"/>
      <c r="D715" s="4"/>
      <c r="E715" s="4"/>
      <c r="F715" s="4"/>
      <c r="G715" s="4"/>
      <c r="H715" s="4"/>
      <c r="I715" s="4"/>
    </row>
    <row r="716" spans="1:9" x14ac:dyDescent="0.2">
      <c r="A716" s="1"/>
      <c r="B716" s="1"/>
      <c r="C716" s="4"/>
      <c r="D716" s="4"/>
      <c r="E716" s="4"/>
      <c r="F716" s="4"/>
      <c r="G716" s="4"/>
      <c r="H716" s="4"/>
      <c r="I716" s="4"/>
    </row>
    <row r="717" spans="1:9" x14ac:dyDescent="0.2">
      <c r="A717" s="1"/>
      <c r="B717" s="1"/>
      <c r="C717" s="4"/>
      <c r="D717" s="4"/>
      <c r="E717" s="4"/>
      <c r="F717" s="4"/>
      <c r="G717" s="4"/>
      <c r="H717" s="4"/>
      <c r="I717" s="4"/>
    </row>
    <row r="718" spans="1:9" x14ac:dyDescent="0.2">
      <c r="A718" s="1"/>
      <c r="B718" s="1"/>
      <c r="C718" s="4"/>
      <c r="D718" s="4"/>
      <c r="E718" s="4"/>
      <c r="F718" s="4"/>
      <c r="G718" s="4"/>
      <c r="H718" s="4"/>
      <c r="I718" s="4"/>
    </row>
    <row r="719" spans="1:9" x14ac:dyDescent="0.2">
      <c r="A719" s="1"/>
      <c r="B719" s="1"/>
      <c r="C719" s="4"/>
      <c r="D719" s="4"/>
      <c r="E719" s="4"/>
      <c r="F719" s="4"/>
      <c r="G719" s="4"/>
      <c r="H719" s="4"/>
      <c r="I719" s="4"/>
    </row>
    <row r="720" spans="1:9" x14ac:dyDescent="0.2">
      <c r="A720" s="1"/>
      <c r="B720" s="1"/>
      <c r="C720" s="4"/>
      <c r="D720" s="4"/>
      <c r="E720" s="4"/>
      <c r="F720" s="4"/>
      <c r="G720" s="4"/>
      <c r="H720" s="4"/>
      <c r="I720" s="4"/>
    </row>
    <row r="721" spans="1:9" x14ac:dyDescent="0.2">
      <c r="A721" s="1"/>
      <c r="B721" s="1"/>
      <c r="C721" s="4"/>
      <c r="D721" s="4"/>
      <c r="E721" s="4"/>
      <c r="F721" s="4"/>
      <c r="G721" s="4"/>
      <c r="H721" s="4"/>
      <c r="I721" s="4"/>
    </row>
    <row r="722" spans="1:9" x14ac:dyDescent="0.2">
      <c r="A722" s="1"/>
      <c r="B722" s="1"/>
      <c r="C722" s="4"/>
      <c r="D722" s="4"/>
      <c r="E722" s="4"/>
      <c r="F722" s="4"/>
      <c r="G722" s="4"/>
      <c r="H722" s="4"/>
      <c r="I722" s="4"/>
    </row>
    <row r="723" spans="1:9" x14ac:dyDescent="0.2">
      <c r="A723" s="1"/>
      <c r="B723" s="1"/>
      <c r="C723" s="4"/>
      <c r="D723" s="4"/>
      <c r="E723" s="4"/>
      <c r="F723" s="4"/>
      <c r="G723" s="4"/>
      <c r="H723" s="4"/>
      <c r="I723" s="4"/>
    </row>
    <row r="724" spans="1:9" x14ac:dyDescent="0.2">
      <c r="A724" s="1"/>
      <c r="B724" s="1"/>
      <c r="C724" s="4"/>
      <c r="D724" s="4"/>
      <c r="E724" s="4"/>
      <c r="F724" s="4"/>
      <c r="G724" s="4"/>
      <c r="H724" s="4"/>
      <c r="I724" s="4"/>
    </row>
    <row r="725" spans="1:9" x14ac:dyDescent="0.2">
      <c r="A725" s="1"/>
      <c r="B725" s="1"/>
      <c r="C725" s="4"/>
      <c r="D725" s="4"/>
      <c r="E725" s="4"/>
      <c r="F725" s="4"/>
      <c r="G725" s="4"/>
      <c r="H725" s="4"/>
      <c r="I725" s="4"/>
    </row>
    <row r="726" spans="1:9" x14ac:dyDescent="0.2">
      <c r="A726" s="1"/>
      <c r="B726" s="1"/>
      <c r="C726" s="4"/>
      <c r="D726" s="4"/>
      <c r="E726" s="4"/>
      <c r="F726" s="4"/>
      <c r="G726" s="4"/>
      <c r="H726" s="4"/>
      <c r="I726" s="4"/>
    </row>
    <row r="727" spans="1:9" x14ac:dyDescent="0.2">
      <c r="A727" s="1"/>
      <c r="B727" s="1"/>
      <c r="C727" s="4"/>
      <c r="D727" s="4"/>
      <c r="E727" s="4"/>
      <c r="F727" s="4"/>
      <c r="G727" s="4"/>
      <c r="H727" s="4"/>
      <c r="I727" s="4"/>
    </row>
    <row r="728" spans="1:9" x14ac:dyDescent="0.2">
      <c r="A728" s="1"/>
      <c r="B728" s="1"/>
      <c r="C728" s="4"/>
      <c r="D728" s="4"/>
      <c r="E728" s="4"/>
      <c r="F728" s="4"/>
      <c r="G728" s="4"/>
      <c r="H728" s="4"/>
      <c r="I728" s="4"/>
    </row>
    <row r="729" spans="1:9" x14ac:dyDescent="0.2">
      <c r="A729" s="1"/>
      <c r="B729" s="1"/>
      <c r="C729" s="4"/>
      <c r="D729" s="4"/>
      <c r="E729" s="4"/>
      <c r="F729" s="4"/>
      <c r="G729" s="4"/>
      <c r="H729" s="4"/>
      <c r="I729" s="4"/>
    </row>
    <row r="730" spans="1:9" x14ac:dyDescent="0.2">
      <c r="A730" s="1"/>
      <c r="B730" s="1"/>
      <c r="C730" s="4"/>
      <c r="D730" s="4"/>
      <c r="E730" s="4"/>
      <c r="F730" s="4"/>
      <c r="G730" s="4"/>
      <c r="H730" s="4"/>
      <c r="I730" s="4"/>
    </row>
    <row r="731" spans="1:9" x14ac:dyDescent="0.2">
      <c r="A731" s="1"/>
      <c r="B731" s="1"/>
      <c r="C731" s="4"/>
      <c r="D731" s="4"/>
      <c r="E731" s="4"/>
      <c r="F731" s="4"/>
      <c r="G731" s="4"/>
      <c r="H731" s="4"/>
      <c r="I731" s="4"/>
    </row>
    <row r="732" spans="1:9" x14ac:dyDescent="0.2">
      <c r="A732" s="1"/>
      <c r="B732" s="1"/>
      <c r="C732" s="4"/>
      <c r="D732" s="4"/>
      <c r="E732" s="4"/>
      <c r="F732" s="4"/>
      <c r="G732" s="4"/>
      <c r="H732" s="4"/>
      <c r="I732" s="4"/>
    </row>
    <row r="733" spans="1:9" x14ac:dyDescent="0.2">
      <c r="A733" s="1"/>
      <c r="B733" s="1"/>
      <c r="C733" s="4"/>
      <c r="D733" s="4"/>
      <c r="E733" s="4"/>
      <c r="F733" s="4"/>
      <c r="G733" s="4"/>
      <c r="H733" s="4"/>
      <c r="I733" s="4"/>
    </row>
    <row r="734" spans="1:9" x14ac:dyDescent="0.2">
      <c r="A734" s="1"/>
      <c r="B734" s="1"/>
      <c r="C734" s="4"/>
      <c r="D734" s="4"/>
      <c r="E734" s="4"/>
      <c r="F734" s="4"/>
      <c r="G734" s="4"/>
      <c r="H734" s="4"/>
      <c r="I734" s="4"/>
    </row>
    <row r="735" spans="1:9" x14ac:dyDescent="0.2">
      <c r="A735" s="1"/>
      <c r="B735" s="1"/>
      <c r="C735" s="4"/>
      <c r="D735" s="4"/>
      <c r="E735" s="4"/>
      <c r="F735" s="4"/>
      <c r="G735" s="4"/>
      <c r="H735" s="4"/>
      <c r="I735" s="4"/>
    </row>
    <row r="736" spans="1:9" x14ac:dyDescent="0.2">
      <c r="A736" s="1"/>
      <c r="B736" s="1"/>
      <c r="C736" s="4"/>
      <c r="D736" s="4"/>
      <c r="E736" s="4"/>
      <c r="F736" s="4"/>
      <c r="G736" s="4"/>
      <c r="H736" s="4"/>
      <c r="I736" s="4"/>
    </row>
    <row r="737" spans="1:9" x14ac:dyDescent="0.2">
      <c r="A737" s="1"/>
      <c r="B737" s="1"/>
      <c r="C737" s="4"/>
      <c r="D737" s="4"/>
      <c r="E737" s="4"/>
      <c r="F737" s="4"/>
      <c r="G737" s="4"/>
      <c r="H737" s="4"/>
      <c r="I737" s="4"/>
    </row>
    <row r="738" spans="1:9" x14ac:dyDescent="0.2">
      <c r="A738" s="1"/>
      <c r="B738" s="1"/>
      <c r="C738" s="4"/>
      <c r="D738" s="4"/>
      <c r="E738" s="4"/>
      <c r="F738" s="4"/>
      <c r="G738" s="4"/>
      <c r="H738" s="4"/>
      <c r="I738" s="4"/>
    </row>
    <row r="739" spans="1:9" x14ac:dyDescent="0.2">
      <c r="A739" s="1"/>
      <c r="B739" s="1"/>
      <c r="C739" s="4"/>
      <c r="D739" s="4"/>
      <c r="E739" s="4"/>
      <c r="F739" s="4"/>
      <c r="G739" s="4"/>
      <c r="H739" s="4"/>
      <c r="I739" s="4"/>
    </row>
    <row r="740" spans="1:9" x14ac:dyDescent="0.2">
      <c r="A740" s="1"/>
      <c r="B740" s="1"/>
      <c r="C740" s="4"/>
      <c r="D740" s="4"/>
      <c r="E740" s="4"/>
      <c r="F740" s="4"/>
      <c r="G740" s="4"/>
      <c r="H740" s="4"/>
      <c r="I740" s="4"/>
    </row>
    <row r="741" spans="1:9" x14ac:dyDescent="0.2">
      <c r="A741" s="1"/>
      <c r="B741" s="1"/>
      <c r="C741" s="4"/>
      <c r="D741" s="4"/>
      <c r="E741" s="4"/>
      <c r="F741" s="4"/>
      <c r="G741" s="4"/>
      <c r="H741" s="4"/>
      <c r="I741" s="4"/>
    </row>
    <row r="742" spans="1:9" x14ac:dyDescent="0.2">
      <c r="A742" s="1"/>
      <c r="B742" s="1"/>
      <c r="C742" s="4"/>
      <c r="D742" s="4"/>
      <c r="E742" s="4"/>
      <c r="F742" s="4"/>
      <c r="G742" s="4"/>
      <c r="H742" s="4"/>
      <c r="I742" s="4"/>
    </row>
    <row r="743" spans="1:9" x14ac:dyDescent="0.2">
      <c r="A743" s="1"/>
      <c r="B743" s="1"/>
      <c r="C743" s="4"/>
      <c r="D743" s="4"/>
      <c r="E743" s="4"/>
      <c r="F743" s="4"/>
      <c r="G743" s="4"/>
      <c r="H743" s="4"/>
      <c r="I743" s="4"/>
    </row>
    <row r="744" spans="1:9" x14ac:dyDescent="0.2">
      <c r="A744" s="1"/>
      <c r="B744" s="1"/>
      <c r="C744" s="4"/>
      <c r="D744" s="4"/>
      <c r="E744" s="4"/>
      <c r="F744" s="4"/>
      <c r="G744" s="4"/>
      <c r="H744" s="4"/>
      <c r="I744" s="4"/>
    </row>
    <row r="745" spans="1:9" x14ac:dyDescent="0.2">
      <c r="A745" s="1"/>
      <c r="B745" s="1"/>
      <c r="C745" s="4"/>
      <c r="D745" s="4"/>
      <c r="E745" s="4"/>
      <c r="F745" s="4"/>
      <c r="G745" s="4"/>
      <c r="H745" s="4"/>
      <c r="I745" s="4"/>
    </row>
    <row r="746" spans="1:9" x14ac:dyDescent="0.2">
      <c r="A746" s="1"/>
      <c r="B746" s="1"/>
      <c r="C746" s="4"/>
      <c r="D746" s="4"/>
      <c r="E746" s="4"/>
      <c r="F746" s="4"/>
      <c r="G746" s="4"/>
      <c r="H746" s="4"/>
      <c r="I746" s="4"/>
    </row>
    <row r="747" spans="1:9" x14ac:dyDescent="0.2">
      <c r="A747" s="1"/>
      <c r="B747" s="1"/>
      <c r="C747" s="4"/>
      <c r="D747" s="4"/>
      <c r="E747" s="4"/>
      <c r="F747" s="4"/>
      <c r="G747" s="4"/>
      <c r="H747" s="4"/>
      <c r="I747" s="4"/>
    </row>
    <row r="748" spans="1:9" x14ac:dyDescent="0.2">
      <c r="A748" s="1"/>
      <c r="B748" s="1"/>
      <c r="C748" s="4"/>
      <c r="D748" s="4"/>
      <c r="E748" s="4"/>
      <c r="F748" s="4"/>
      <c r="G748" s="4"/>
      <c r="H748" s="4"/>
      <c r="I748" s="4"/>
    </row>
    <row r="749" spans="1:9" x14ac:dyDescent="0.2">
      <c r="A749" s="1"/>
      <c r="B749" s="1"/>
      <c r="C749" s="4"/>
      <c r="D749" s="4"/>
      <c r="E749" s="4"/>
      <c r="F749" s="4"/>
      <c r="G749" s="4"/>
      <c r="H749" s="4"/>
      <c r="I749" s="4"/>
    </row>
    <row r="750" spans="1:9" x14ac:dyDescent="0.2">
      <c r="A750" s="1"/>
      <c r="B750" s="1"/>
      <c r="C750" s="4"/>
      <c r="D750" s="4"/>
      <c r="E750" s="4"/>
      <c r="F750" s="4"/>
      <c r="G750" s="4"/>
      <c r="H750" s="4"/>
      <c r="I750" s="4"/>
    </row>
    <row r="751" spans="1:9" x14ac:dyDescent="0.2">
      <c r="A751" s="1"/>
      <c r="B751" s="1"/>
      <c r="C751" s="4"/>
      <c r="D751" s="4"/>
      <c r="E751" s="4"/>
      <c r="F751" s="4"/>
      <c r="G751" s="4"/>
      <c r="H751" s="4"/>
      <c r="I751" s="4"/>
    </row>
    <row r="752" spans="1:9" x14ac:dyDescent="0.2">
      <c r="A752" s="1"/>
      <c r="B752" s="1"/>
      <c r="C752" s="4"/>
      <c r="D752" s="4"/>
      <c r="E752" s="4"/>
      <c r="F752" s="4"/>
      <c r="G752" s="4"/>
      <c r="H752" s="4"/>
      <c r="I752" s="4"/>
    </row>
    <row r="753" spans="1:9" x14ac:dyDescent="0.2">
      <c r="A753" s="1"/>
      <c r="B753" s="1"/>
      <c r="C753" s="4"/>
      <c r="D753" s="4"/>
      <c r="E753" s="4"/>
      <c r="F753" s="4"/>
      <c r="G753" s="4"/>
      <c r="H753" s="4"/>
      <c r="I753" s="4"/>
    </row>
    <row r="754" spans="1:9" x14ac:dyDescent="0.2">
      <c r="A754" s="1"/>
      <c r="B754" s="1"/>
      <c r="C754" s="4"/>
      <c r="D754" s="4"/>
      <c r="E754" s="4"/>
      <c r="F754" s="4"/>
      <c r="G754" s="4"/>
      <c r="H754" s="4"/>
      <c r="I754" s="4"/>
    </row>
    <row r="755" spans="1:9" x14ac:dyDescent="0.2">
      <c r="A755" s="1"/>
      <c r="B755" s="1"/>
      <c r="C755" s="4"/>
      <c r="D755" s="4"/>
      <c r="E755" s="4"/>
      <c r="F755" s="4"/>
      <c r="G755" s="4"/>
      <c r="H755" s="4"/>
      <c r="I755" s="4"/>
    </row>
    <row r="756" spans="1:9" x14ac:dyDescent="0.2">
      <c r="A756" s="1"/>
      <c r="B756" s="1"/>
      <c r="C756" s="4"/>
      <c r="D756" s="4"/>
      <c r="E756" s="4"/>
      <c r="F756" s="4"/>
      <c r="G756" s="4"/>
      <c r="H756" s="4"/>
      <c r="I756" s="4"/>
    </row>
    <row r="757" spans="1:9" x14ac:dyDescent="0.2">
      <c r="A757" s="1"/>
      <c r="B757" s="1"/>
      <c r="C757" s="4"/>
      <c r="D757" s="4"/>
      <c r="E757" s="4"/>
      <c r="F757" s="4"/>
      <c r="G757" s="4"/>
      <c r="H757" s="4"/>
      <c r="I757" s="4"/>
    </row>
    <row r="758" spans="1:9" x14ac:dyDescent="0.2">
      <c r="A758" s="1"/>
      <c r="B758" s="1"/>
      <c r="C758" s="4"/>
      <c r="D758" s="4"/>
      <c r="E758" s="4"/>
      <c r="F758" s="4"/>
      <c r="G758" s="4"/>
      <c r="H758" s="4"/>
      <c r="I758" s="4"/>
    </row>
    <row r="759" spans="1:9" x14ac:dyDescent="0.2">
      <c r="A759" s="1"/>
      <c r="B759" s="1"/>
      <c r="C759" s="4"/>
      <c r="D759" s="4"/>
      <c r="E759" s="4"/>
      <c r="F759" s="4"/>
      <c r="G759" s="4"/>
      <c r="H759" s="4"/>
      <c r="I759" s="4"/>
    </row>
    <row r="760" spans="1:9" x14ac:dyDescent="0.2">
      <c r="A760" s="1"/>
      <c r="B760" s="1"/>
      <c r="C760" s="4"/>
      <c r="D760" s="4"/>
      <c r="E760" s="4"/>
      <c r="F760" s="4"/>
      <c r="G760" s="4"/>
      <c r="H760" s="4"/>
      <c r="I760" s="4"/>
    </row>
    <row r="761" spans="1:9" x14ac:dyDescent="0.2">
      <c r="A761" s="1"/>
      <c r="B761" s="1"/>
      <c r="C761" s="4"/>
      <c r="D761" s="4"/>
      <c r="E761" s="4"/>
      <c r="F761" s="4"/>
      <c r="G761" s="4"/>
      <c r="H761" s="4"/>
      <c r="I761" s="4"/>
    </row>
    <row r="762" spans="1:9" x14ac:dyDescent="0.2">
      <c r="A762" s="1"/>
      <c r="B762" s="1"/>
      <c r="C762" s="4"/>
      <c r="D762" s="4"/>
      <c r="E762" s="4"/>
      <c r="F762" s="4"/>
      <c r="G762" s="4"/>
      <c r="H762" s="4"/>
      <c r="I762" s="4"/>
    </row>
    <row r="763" spans="1:9" x14ac:dyDescent="0.2">
      <c r="A763" s="1"/>
      <c r="B763" s="1"/>
      <c r="C763" s="4"/>
      <c r="D763" s="4"/>
      <c r="E763" s="4"/>
      <c r="F763" s="4"/>
      <c r="G763" s="4"/>
      <c r="H763" s="4"/>
      <c r="I763" s="4"/>
    </row>
    <row r="764" spans="1:9" x14ac:dyDescent="0.2">
      <c r="A764" s="1"/>
      <c r="B764" s="1"/>
      <c r="C764" s="4"/>
      <c r="D764" s="4"/>
      <c r="E764" s="4"/>
      <c r="F764" s="4"/>
      <c r="G764" s="4"/>
      <c r="H764" s="4"/>
      <c r="I764" s="4"/>
    </row>
    <row r="765" spans="1:9" x14ac:dyDescent="0.2">
      <c r="A765" s="1"/>
      <c r="B765" s="1"/>
      <c r="C765" s="4"/>
      <c r="D765" s="4"/>
      <c r="E765" s="4"/>
      <c r="F765" s="4"/>
      <c r="G765" s="4"/>
      <c r="H765" s="4"/>
      <c r="I765" s="4"/>
    </row>
    <row r="766" spans="1:9" x14ac:dyDescent="0.2">
      <c r="A766" s="1"/>
      <c r="B766" s="1"/>
      <c r="C766" s="4"/>
      <c r="D766" s="4"/>
      <c r="E766" s="4"/>
      <c r="F766" s="4"/>
      <c r="G766" s="4"/>
      <c r="H766" s="4"/>
      <c r="I766" s="4"/>
    </row>
    <row r="767" spans="1:9" x14ac:dyDescent="0.2">
      <c r="A767" s="1"/>
      <c r="B767" s="1"/>
      <c r="C767" s="4"/>
      <c r="D767" s="4"/>
      <c r="E767" s="4"/>
      <c r="F767" s="4"/>
      <c r="G767" s="4"/>
      <c r="H767" s="4"/>
      <c r="I767" s="4"/>
    </row>
    <row r="768" spans="1:9" x14ac:dyDescent="0.2">
      <c r="A768" s="1"/>
      <c r="B768" s="1"/>
      <c r="C768" s="4"/>
      <c r="D768" s="4"/>
      <c r="E768" s="4"/>
      <c r="F768" s="4"/>
      <c r="G768" s="4"/>
      <c r="H768" s="4"/>
      <c r="I768" s="4"/>
    </row>
    <row r="769" spans="1:9" x14ac:dyDescent="0.2">
      <c r="A769" s="1"/>
      <c r="B769" s="1"/>
      <c r="C769" s="4"/>
      <c r="D769" s="4"/>
      <c r="E769" s="4"/>
      <c r="F769" s="4"/>
      <c r="G769" s="4"/>
      <c r="H769" s="4"/>
      <c r="I769" s="4"/>
    </row>
    <row r="770" spans="1:9" x14ac:dyDescent="0.2">
      <c r="A770" s="1"/>
      <c r="B770" s="1"/>
      <c r="C770" s="4"/>
      <c r="D770" s="4"/>
      <c r="E770" s="4"/>
      <c r="F770" s="4"/>
      <c r="G770" s="4"/>
      <c r="H770" s="4"/>
      <c r="I770" s="4"/>
    </row>
    <row r="771" spans="1:9" x14ac:dyDescent="0.2">
      <c r="A771" s="1"/>
      <c r="B771" s="1"/>
      <c r="C771" s="4"/>
      <c r="D771" s="4"/>
      <c r="E771" s="4"/>
      <c r="F771" s="4"/>
      <c r="G771" s="4"/>
      <c r="H771" s="4"/>
      <c r="I771" s="4"/>
    </row>
    <row r="772" spans="1:9" x14ac:dyDescent="0.2">
      <c r="A772" s="1"/>
      <c r="B772" s="1"/>
      <c r="C772" s="4"/>
      <c r="D772" s="4"/>
      <c r="E772" s="4"/>
      <c r="F772" s="4"/>
      <c r="G772" s="4"/>
      <c r="H772" s="4"/>
      <c r="I772" s="4"/>
    </row>
    <row r="773" spans="1:9" x14ac:dyDescent="0.2">
      <c r="A773" s="1"/>
      <c r="B773" s="1"/>
      <c r="C773" s="4"/>
      <c r="D773" s="4"/>
      <c r="E773" s="4"/>
      <c r="F773" s="4"/>
      <c r="G773" s="4"/>
      <c r="H773" s="4"/>
      <c r="I773" s="4"/>
    </row>
    <row r="774" spans="1:9" x14ac:dyDescent="0.2">
      <c r="A774" s="1"/>
      <c r="B774" s="1"/>
      <c r="C774" s="4"/>
      <c r="D774" s="4"/>
      <c r="E774" s="4"/>
      <c r="F774" s="4"/>
      <c r="G774" s="4"/>
      <c r="H774" s="4"/>
      <c r="I774" s="4"/>
    </row>
    <row r="775" spans="1:9" x14ac:dyDescent="0.2">
      <c r="A775" s="1"/>
      <c r="B775" s="1"/>
      <c r="C775" s="4"/>
      <c r="D775" s="4"/>
      <c r="E775" s="4"/>
      <c r="F775" s="4"/>
      <c r="G775" s="4"/>
      <c r="H775" s="4"/>
      <c r="I775" s="4"/>
    </row>
    <row r="776" spans="1:9" x14ac:dyDescent="0.2">
      <c r="A776" s="1"/>
      <c r="B776" s="1"/>
      <c r="C776" s="4"/>
      <c r="D776" s="4"/>
      <c r="E776" s="4"/>
      <c r="F776" s="4"/>
      <c r="G776" s="4"/>
      <c r="H776" s="4"/>
      <c r="I776" s="4"/>
    </row>
    <row r="777" spans="1:9" x14ac:dyDescent="0.2">
      <c r="A777" s="1"/>
      <c r="B777" s="1"/>
      <c r="C777" s="4"/>
      <c r="D777" s="4"/>
      <c r="E777" s="4"/>
      <c r="F777" s="4"/>
      <c r="G777" s="4"/>
      <c r="H777" s="4"/>
      <c r="I777" s="4"/>
    </row>
    <row r="778" spans="1:9" x14ac:dyDescent="0.2">
      <c r="A778" s="1"/>
      <c r="B778" s="1"/>
      <c r="C778" s="4"/>
      <c r="D778" s="4"/>
      <c r="E778" s="4"/>
      <c r="F778" s="4"/>
      <c r="G778" s="4"/>
      <c r="H778" s="4"/>
      <c r="I778" s="4"/>
    </row>
    <row r="779" spans="1:9" x14ac:dyDescent="0.2">
      <c r="A779" s="1"/>
      <c r="B779" s="1"/>
      <c r="C779" s="4"/>
      <c r="D779" s="4"/>
      <c r="E779" s="4"/>
      <c r="F779" s="4"/>
      <c r="G779" s="4"/>
      <c r="H779" s="4"/>
      <c r="I779" s="4"/>
    </row>
    <row r="780" spans="1:9" x14ac:dyDescent="0.2">
      <c r="A780" s="1"/>
      <c r="B780" s="1"/>
      <c r="C780" s="4"/>
      <c r="D780" s="4"/>
      <c r="E780" s="4"/>
      <c r="F780" s="4"/>
      <c r="G780" s="4"/>
      <c r="H780" s="4"/>
      <c r="I780" s="4"/>
    </row>
    <row r="781" spans="1:9" x14ac:dyDescent="0.2">
      <c r="A781" s="1"/>
      <c r="B781" s="1"/>
      <c r="C781" s="4"/>
      <c r="D781" s="4"/>
      <c r="E781" s="4"/>
      <c r="F781" s="4"/>
      <c r="G781" s="4"/>
      <c r="H781" s="4"/>
      <c r="I781" s="4"/>
    </row>
    <row r="782" spans="1:9" x14ac:dyDescent="0.2">
      <c r="A782" s="1"/>
      <c r="B782" s="1"/>
      <c r="C782" s="4"/>
      <c r="D782" s="4"/>
      <c r="E782" s="4"/>
      <c r="F782" s="4"/>
      <c r="G782" s="4"/>
      <c r="H782" s="4"/>
      <c r="I782" s="4"/>
    </row>
    <row r="783" spans="1:9" x14ac:dyDescent="0.2">
      <c r="A783" s="1"/>
      <c r="B783" s="1"/>
      <c r="C783" s="4"/>
      <c r="D783" s="4"/>
      <c r="E783" s="4"/>
      <c r="F783" s="4"/>
      <c r="G783" s="4"/>
      <c r="H783" s="4"/>
      <c r="I783" s="4"/>
    </row>
    <row r="784" spans="1:9" x14ac:dyDescent="0.2">
      <c r="A784" s="1"/>
      <c r="B784" s="1"/>
      <c r="C784" s="4"/>
      <c r="D784" s="4"/>
      <c r="E784" s="4"/>
      <c r="F784" s="4"/>
      <c r="G784" s="4"/>
      <c r="H784" s="4"/>
      <c r="I784" s="4"/>
    </row>
    <row r="785" spans="1:9" x14ac:dyDescent="0.2">
      <c r="A785" s="1"/>
      <c r="B785" s="1"/>
      <c r="C785" s="4"/>
      <c r="D785" s="4"/>
      <c r="E785" s="4"/>
      <c r="F785" s="4"/>
      <c r="G785" s="4"/>
      <c r="H785" s="4"/>
      <c r="I785" s="4"/>
    </row>
    <row r="786" spans="1:9" x14ac:dyDescent="0.2">
      <c r="A786" s="1"/>
      <c r="B786" s="1"/>
      <c r="C786" s="4"/>
      <c r="D786" s="4"/>
      <c r="E786" s="4"/>
      <c r="F786" s="4"/>
      <c r="G786" s="4"/>
      <c r="H786" s="4"/>
      <c r="I786" s="4"/>
    </row>
    <row r="787" spans="1:9" x14ac:dyDescent="0.2">
      <c r="A787" s="1"/>
      <c r="B787" s="1"/>
      <c r="C787" s="4"/>
      <c r="D787" s="4"/>
      <c r="E787" s="4"/>
      <c r="F787" s="4"/>
      <c r="G787" s="4"/>
      <c r="H787" s="4"/>
      <c r="I787" s="4"/>
    </row>
    <row r="788" spans="1:9" x14ac:dyDescent="0.2">
      <c r="A788" s="1"/>
      <c r="B788" s="1"/>
      <c r="C788" s="4"/>
      <c r="D788" s="4"/>
      <c r="E788" s="4"/>
      <c r="F788" s="4"/>
      <c r="G788" s="4"/>
      <c r="H788" s="4"/>
      <c r="I788" s="4"/>
    </row>
    <row r="789" spans="1:9" x14ac:dyDescent="0.2">
      <c r="A789" s="1"/>
      <c r="B789" s="1"/>
      <c r="C789" s="4"/>
      <c r="D789" s="4"/>
      <c r="E789" s="4"/>
      <c r="F789" s="4"/>
      <c r="G789" s="4"/>
      <c r="H789" s="4"/>
      <c r="I789" s="4"/>
    </row>
    <row r="790" spans="1:9" x14ac:dyDescent="0.2">
      <c r="A790" s="1"/>
      <c r="B790" s="1"/>
      <c r="C790" s="4"/>
      <c r="D790" s="4"/>
      <c r="E790" s="4"/>
      <c r="F790" s="4"/>
      <c r="G790" s="4"/>
      <c r="H790" s="4"/>
      <c r="I790" s="4"/>
    </row>
    <row r="791" spans="1:9" x14ac:dyDescent="0.2">
      <c r="A791" s="1"/>
      <c r="B791" s="1"/>
      <c r="C791" s="4"/>
      <c r="D791" s="4"/>
      <c r="E791" s="4"/>
      <c r="F791" s="4"/>
      <c r="G791" s="4"/>
      <c r="H791" s="4"/>
      <c r="I791" s="4"/>
    </row>
    <row r="792" spans="1:9" x14ac:dyDescent="0.2">
      <c r="A792" s="1"/>
      <c r="B792" s="1"/>
      <c r="C792" s="4"/>
      <c r="D792" s="4"/>
      <c r="E792" s="4"/>
      <c r="F792" s="4"/>
      <c r="G792" s="4"/>
      <c r="H792" s="4"/>
      <c r="I792" s="4"/>
    </row>
    <row r="793" spans="1:9" x14ac:dyDescent="0.2">
      <c r="A793" s="1"/>
      <c r="B793" s="1"/>
      <c r="C793" s="4"/>
      <c r="D793" s="4"/>
      <c r="E793" s="4"/>
      <c r="F793" s="4"/>
      <c r="G793" s="4"/>
      <c r="H793" s="4"/>
      <c r="I793" s="4"/>
    </row>
    <row r="794" spans="1:9" x14ac:dyDescent="0.2">
      <c r="A794" s="1"/>
      <c r="B794" s="1"/>
      <c r="C794" s="4"/>
      <c r="D794" s="4"/>
      <c r="E794" s="4"/>
      <c r="F794" s="4"/>
      <c r="G794" s="4"/>
      <c r="H794" s="4"/>
      <c r="I794" s="4"/>
    </row>
    <row r="795" spans="1:9" x14ac:dyDescent="0.2">
      <c r="A795" s="1"/>
      <c r="B795" s="1"/>
      <c r="C795" s="4"/>
      <c r="D795" s="4"/>
      <c r="E795" s="4"/>
      <c r="F795" s="4"/>
      <c r="G795" s="4"/>
      <c r="H795" s="4"/>
      <c r="I795" s="4"/>
    </row>
    <row r="796" spans="1:9" x14ac:dyDescent="0.2">
      <c r="A796" s="1"/>
      <c r="B796" s="1"/>
      <c r="C796" s="4"/>
      <c r="D796" s="4"/>
      <c r="E796" s="4"/>
      <c r="F796" s="4"/>
      <c r="G796" s="4"/>
      <c r="H796" s="4"/>
      <c r="I796" s="4"/>
    </row>
    <row r="797" spans="1:9" x14ac:dyDescent="0.2">
      <c r="A797" s="1"/>
      <c r="B797" s="1"/>
      <c r="C797" s="4"/>
      <c r="D797" s="4"/>
      <c r="E797" s="4"/>
      <c r="F797" s="4"/>
      <c r="G797" s="4"/>
      <c r="H797" s="4"/>
      <c r="I797" s="4"/>
    </row>
    <row r="798" spans="1:9" x14ac:dyDescent="0.2">
      <c r="A798" s="1"/>
      <c r="B798" s="1"/>
      <c r="C798" s="4"/>
      <c r="D798" s="4"/>
      <c r="E798" s="4"/>
      <c r="F798" s="4"/>
      <c r="G798" s="4"/>
      <c r="H798" s="4"/>
      <c r="I798" s="4"/>
    </row>
    <row r="799" spans="1:9" x14ac:dyDescent="0.2">
      <c r="A799" s="1"/>
      <c r="B799" s="1"/>
      <c r="C799" s="4"/>
      <c r="D799" s="4"/>
      <c r="E799" s="4"/>
      <c r="F799" s="4"/>
      <c r="G799" s="4"/>
      <c r="H799" s="4"/>
      <c r="I799" s="4"/>
    </row>
    <row r="800" spans="1:9" x14ac:dyDescent="0.2">
      <c r="A800" s="1"/>
      <c r="B800" s="1"/>
      <c r="C800" s="4"/>
      <c r="D800" s="4"/>
      <c r="E800" s="4"/>
      <c r="F800" s="4"/>
      <c r="G800" s="4"/>
      <c r="H800" s="4"/>
      <c r="I800" s="4"/>
    </row>
    <row r="801" spans="1:9" x14ac:dyDescent="0.2">
      <c r="A801" s="1"/>
      <c r="B801" s="1"/>
      <c r="C801" s="4"/>
      <c r="D801" s="4"/>
      <c r="E801" s="4"/>
      <c r="F801" s="4"/>
      <c r="G801" s="4"/>
      <c r="H801" s="4"/>
      <c r="I801" s="4"/>
    </row>
    <row r="802" spans="1:9" x14ac:dyDescent="0.2">
      <c r="A802" s="1"/>
      <c r="B802" s="1"/>
      <c r="C802" s="4"/>
      <c r="D802" s="4"/>
      <c r="E802" s="4"/>
      <c r="F802" s="4"/>
      <c r="G802" s="4"/>
      <c r="H802" s="4"/>
      <c r="I802" s="4"/>
    </row>
    <row r="803" spans="1:9" x14ac:dyDescent="0.2">
      <c r="A803" s="1"/>
      <c r="B803" s="1"/>
      <c r="C803" s="4"/>
      <c r="D803" s="4"/>
      <c r="E803" s="4"/>
      <c r="F803" s="4"/>
      <c r="G803" s="4"/>
      <c r="H803" s="4"/>
      <c r="I803" s="4"/>
    </row>
    <row r="804" spans="1:9" x14ac:dyDescent="0.2">
      <c r="A804" s="1"/>
      <c r="B804" s="1"/>
      <c r="C804" s="4"/>
      <c r="D804" s="4"/>
      <c r="E804" s="4"/>
      <c r="F804" s="4"/>
      <c r="G804" s="4"/>
      <c r="H804" s="4"/>
      <c r="I804" s="4"/>
    </row>
    <row r="805" spans="1:9" x14ac:dyDescent="0.2">
      <c r="A805" s="1"/>
      <c r="B805" s="1"/>
      <c r="C805" s="4"/>
      <c r="D805" s="4"/>
      <c r="E805" s="4"/>
      <c r="F805" s="4"/>
      <c r="G805" s="4"/>
      <c r="H805" s="4"/>
      <c r="I805" s="4"/>
    </row>
    <row r="806" spans="1:9" x14ac:dyDescent="0.2">
      <c r="A806" s="1"/>
      <c r="B806" s="1"/>
      <c r="C806" s="4"/>
      <c r="D806" s="4"/>
      <c r="E806" s="4"/>
      <c r="F806" s="4"/>
      <c r="G806" s="4"/>
      <c r="H806" s="4"/>
      <c r="I806" s="4"/>
    </row>
    <row r="807" spans="1:9" x14ac:dyDescent="0.2">
      <c r="A807" s="1"/>
      <c r="B807" s="1"/>
      <c r="C807" s="4"/>
      <c r="D807" s="4"/>
      <c r="E807" s="4"/>
      <c r="F807" s="4"/>
      <c r="G807" s="4"/>
      <c r="H807" s="4"/>
      <c r="I807" s="4"/>
    </row>
    <row r="808" spans="1:9" x14ac:dyDescent="0.2">
      <c r="A808" s="1"/>
      <c r="B808" s="1"/>
      <c r="C808" s="4"/>
      <c r="D808" s="4"/>
      <c r="E808" s="4"/>
      <c r="F808" s="4"/>
      <c r="G808" s="4"/>
      <c r="H808" s="4"/>
      <c r="I808" s="4"/>
    </row>
    <row r="809" spans="1:9" x14ac:dyDescent="0.2">
      <c r="A809" s="1"/>
      <c r="B809" s="1"/>
      <c r="C809" s="4"/>
      <c r="D809" s="4"/>
      <c r="E809" s="4"/>
      <c r="F809" s="4"/>
      <c r="G809" s="4"/>
      <c r="H809" s="4"/>
      <c r="I809" s="4"/>
    </row>
    <row r="810" spans="1:9" x14ac:dyDescent="0.2">
      <c r="A810" s="1"/>
      <c r="B810" s="1"/>
      <c r="C810" s="4"/>
      <c r="D810" s="4"/>
      <c r="E810" s="4"/>
      <c r="F810" s="4"/>
      <c r="G810" s="4"/>
      <c r="H810" s="4"/>
      <c r="I810" s="4"/>
    </row>
    <row r="811" spans="1:9" x14ac:dyDescent="0.2">
      <c r="A811" s="1"/>
      <c r="B811" s="1"/>
      <c r="C811" s="4"/>
      <c r="D811" s="4"/>
      <c r="E811" s="4"/>
      <c r="F811" s="4"/>
      <c r="G811" s="4"/>
      <c r="H811" s="4"/>
      <c r="I811" s="4"/>
    </row>
    <row r="812" spans="1:9" x14ac:dyDescent="0.2">
      <c r="A812" s="1"/>
      <c r="B812" s="1"/>
      <c r="C812" s="4"/>
      <c r="D812" s="4"/>
      <c r="E812" s="4"/>
      <c r="F812" s="4"/>
      <c r="G812" s="4"/>
      <c r="H812" s="4"/>
      <c r="I812" s="4"/>
    </row>
    <row r="813" spans="1:9" x14ac:dyDescent="0.2">
      <c r="A813" s="1"/>
      <c r="B813" s="1"/>
      <c r="C813" s="4"/>
      <c r="D813" s="4"/>
      <c r="E813" s="4"/>
      <c r="F813" s="4"/>
      <c r="G813" s="4"/>
      <c r="H813" s="4"/>
      <c r="I813" s="4"/>
    </row>
    <row r="814" spans="1:9" x14ac:dyDescent="0.2">
      <c r="A814" s="1"/>
      <c r="B814" s="1"/>
      <c r="C814" s="4"/>
      <c r="D814" s="4"/>
      <c r="E814" s="4"/>
      <c r="F814" s="4"/>
      <c r="G814" s="4"/>
      <c r="H814" s="4"/>
      <c r="I814" s="4"/>
    </row>
    <row r="815" spans="1:9" x14ac:dyDescent="0.2">
      <c r="A815" s="1"/>
      <c r="B815" s="1"/>
      <c r="C815" s="4"/>
      <c r="D815" s="4"/>
      <c r="E815" s="4"/>
      <c r="F815" s="4"/>
      <c r="G815" s="4"/>
      <c r="H815" s="4"/>
      <c r="I815" s="4"/>
    </row>
    <row r="816" spans="1:9" x14ac:dyDescent="0.2">
      <c r="A816" s="1"/>
      <c r="B816" s="1"/>
      <c r="C816" s="4"/>
      <c r="D816" s="4"/>
      <c r="E816" s="4"/>
      <c r="F816" s="4"/>
      <c r="G816" s="4"/>
      <c r="H816" s="4"/>
      <c r="I816" s="4"/>
    </row>
    <row r="817" spans="1:9" x14ac:dyDescent="0.2">
      <c r="A817" s="1"/>
      <c r="B817" s="1"/>
      <c r="C817" s="4"/>
      <c r="D817" s="4"/>
      <c r="E817" s="4"/>
      <c r="F817" s="4"/>
      <c r="G817" s="4"/>
      <c r="H817" s="4"/>
      <c r="I817" s="4"/>
    </row>
    <row r="818" spans="1:9" x14ac:dyDescent="0.2">
      <c r="A818" s="1"/>
      <c r="B818" s="1"/>
      <c r="C818" s="4"/>
      <c r="D818" s="4"/>
      <c r="E818" s="4"/>
      <c r="F818" s="4"/>
      <c r="G818" s="4"/>
      <c r="H818" s="4"/>
      <c r="I818" s="4"/>
    </row>
    <row r="819" spans="1:9" x14ac:dyDescent="0.2">
      <c r="A819" s="1"/>
      <c r="B819" s="1"/>
      <c r="C819" s="4"/>
      <c r="D819" s="4"/>
      <c r="E819" s="4"/>
      <c r="F819" s="4"/>
      <c r="G819" s="4"/>
      <c r="H819" s="4"/>
      <c r="I819" s="4"/>
    </row>
    <row r="820" spans="1:9" x14ac:dyDescent="0.2">
      <c r="A820" s="1"/>
      <c r="B820" s="1"/>
      <c r="C820" s="4"/>
      <c r="D820" s="4"/>
      <c r="E820" s="4"/>
      <c r="F820" s="4"/>
      <c r="G820" s="4"/>
      <c r="H820" s="4"/>
      <c r="I820" s="4"/>
    </row>
    <row r="821" spans="1:9" x14ac:dyDescent="0.2">
      <c r="A821" s="1"/>
      <c r="B821" s="1"/>
      <c r="C821" s="4"/>
      <c r="D821" s="4"/>
      <c r="E821" s="4"/>
      <c r="F821" s="4"/>
      <c r="G821" s="4"/>
      <c r="H821" s="4"/>
      <c r="I821" s="4"/>
    </row>
    <row r="822" spans="1:9" x14ac:dyDescent="0.2">
      <c r="A822" s="1"/>
      <c r="B822" s="1"/>
      <c r="C822" s="4"/>
      <c r="D822" s="4"/>
      <c r="E822" s="4"/>
      <c r="F822" s="4"/>
      <c r="G822" s="4"/>
      <c r="H822" s="4"/>
      <c r="I822" s="4"/>
    </row>
    <row r="823" spans="1:9" x14ac:dyDescent="0.2">
      <c r="A823" s="1"/>
      <c r="B823" s="1"/>
      <c r="C823" s="4"/>
      <c r="D823" s="4"/>
      <c r="E823" s="4"/>
      <c r="F823" s="4"/>
      <c r="G823" s="4"/>
      <c r="H823" s="4"/>
      <c r="I823" s="4"/>
    </row>
    <row r="824" spans="1:9" x14ac:dyDescent="0.2">
      <c r="A824" s="1"/>
      <c r="B824" s="1"/>
      <c r="C824" s="4"/>
      <c r="D824" s="4"/>
      <c r="E824" s="4"/>
      <c r="F824" s="4"/>
      <c r="G824" s="4"/>
      <c r="H824" s="4"/>
      <c r="I824" s="4"/>
    </row>
    <row r="825" spans="1:9" x14ac:dyDescent="0.2">
      <c r="A825" s="1"/>
      <c r="B825" s="1"/>
      <c r="C825" s="4"/>
      <c r="D825" s="4"/>
      <c r="E825" s="4"/>
      <c r="F825" s="4"/>
      <c r="G825" s="4"/>
      <c r="H825" s="4"/>
      <c r="I825" s="4"/>
    </row>
    <row r="826" spans="1:9" x14ac:dyDescent="0.2">
      <c r="A826" s="1"/>
      <c r="B826" s="1"/>
      <c r="C826" s="4"/>
      <c r="D826" s="4"/>
      <c r="E826" s="4"/>
      <c r="F826" s="4"/>
      <c r="G826" s="4"/>
      <c r="H826" s="4"/>
      <c r="I826" s="4"/>
    </row>
    <row r="827" spans="1:9" x14ac:dyDescent="0.2">
      <c r="A827" s="1"/>
      <c r="B827" s="1"/>
      <c r="C827" s="4"/>
      <c r="D827" s="4"/>
      <c r="E827" s="4"/>
      <c r="F827" s="4"/>
      <c r="G827" s="4"/>
      <c r="H827" s="4"/>
      <c r="I827" s="4"/>
    </row>
    <row r="828" spans="1:9" x14ac:dyDescent="0.2">
      <c r="A828" s="1"/>
      <c r="B828" s="1"/>
      <c r="C828" s="4"/>
      <c r="D828" s="4"/>
      <c r="E828" s="4"/>
      <c r="F828" s="4"/>
      <c r="G828" s="4"/>
      <c r="H828" s="4"/>
      <c r="I828" s="4"/>
    </row>
    <row r="829" spans="1:9" x14ac:dyDescent="0.2">
      <c r="A829" s="1"/>
      <c r="B829" s="1"/>
      <c r="C829" s="4"/>
      <c r="D829" s="4"/>
      <c r="E829" s="4"/>
      <c r="F829" s="4"/>
      <c r="G829" s="4"/>
      <c r="H829" s="4"/>
      <c r="I829" s="4"/>
    </row>
    <row r="830" spans="1:9" x14ac:dyDescent="0.2">
      <c r="A830" s="1"/>
      <c r="B830" s="1"/>
      <c r="C830" s="4"/>
      <c r="D830" s="4"/>
      <c r="E830" s="4"/>
      <c r="F830" s="4"/>
      <c r="G830" s="4"/>
      <c r="H830" s="4"/>
      <c r="I830" s="4"/>
    </row>
    <row r="831" spans="1:9" x14ac:dyDescent="0.2">
      <c r="A831" s="1"/>
      <c r="B831" s="1"/>
      <c r="C831" s="4"/>
      <c r="D831" s="4"/>
      <c r="E831" s="4"/>
      <c r="F831" s="4"/>
      <c r="G831" s="4"/>
      <c r="H831" s="4"/>
      <c r="I831" s="4"/>
    </row>
    <row r="832" spans="1:9" x14ac:dyDescent="0.2">
      <c r="A832" s="1"/>
      <c r="B832" s="1"/>
      <c r="C832" s="4"/>
      <c r="D832" s="4"/>
      <c r="E832" s="4"/>
      <c r="F832" s="4"/>
      <c r="G832" s="4"/>
      <c r="H832" s="4"/>
      <c r="I832" s="4"/>
    </row>
    <row r="833" spans="1:9" x14ac:dyDescent="0.2">
      <c r="A833" s="1"/>
      <c r="B833" s="1"/>
      <c r="C833" s="4"/>
      <c r="D833" s="4"/>
      <c r="E833" s="4"/>
      <c r="F833" s="4"/>
      <c r="G833" s="4"/>
      <c r="H833" s="4"/>
      <c r="I833" s="4"/>
    </row>
    <row r="834" spans="1:9" x14ac:dyDescent="0.2">
      <c r="A834" s="1"/>
      <c r="B834" s="1"/>
      <c r="C834" s="4"/>
      <c r="D834" s="4"/>
      <c r="E834" s="4"/>
      <c r="F834" s="4"/>
      <c r="G834" s="4"/>
      <c r="H834" s="4"/>
      <c r="I834" s="4"/>
    </row>
    <row r="835" spans="1:9" x14ac:dyDescent="0.2">
      <c r="A835" s="1"/>
      <c r="B835" s="1"/>
      <c r="C835" s="4"/>
      <c r="D835" s="4"/>
      <c r="E835" s="4"/>
      <c r="F835" s="4"/>
      <c r="G835" s="4"/>
      <c r="H835" s="4"/>
      <c r="I835" s="4"/>
    </row>
    <row r="836" spans="1:9" x14ac:dyDescent="0.2">
      <c r="A836" s="1"/>
      <c r="B836" s="1"/>
      <c r="C836" s="4"/>
      <c r="D836" s="4"/>
      <c r="E836" s="4"/>
      <c r="F836" s="4"/>
      <c r="G836" s="4"/>
      <c r="H836" s="4"/>
      <c r="I836" s="4"/>
    </row>
    <row r="837" spans="1:9" x14ac:dyDescent="0.2">
      <c r="A837" s="1"/>
      <c r="B837" s="1"/>
      <c r="C837" s="4"/>
      <c r="D837" s="4"/>
      <c r="E837" s="4"/>
      <c r="F837" s="4"/>
      <c r="G837" s="4"/>
      <c r="H837" s="4"/>
      <c r="I837" s="4"/>
    </row>
    <row r="838" spans="1:9" x14ac:dyDescent="0.2">
      <c r="A838" s="1"/>
      <c r="B838" s="1"/>
      <c r="C838" s="4"/>
      <c r="D838" s="4"/>
      <c r="E838" s="4"/>
      <c r="F838" s="4"/>
      <c r="G838" s="4"/>
      <c r="H838" s="4"/>
      <c r="I838" s="4"/>
    </row>
    <row r="839" spans="1:9" x14ac:dyDescent="0.2">
      <c r="A839" s="1"/>
      <c r="B839" s="1"/>
      <c r="C839" s="4"/>
      <c r="D839" s="4"/>
      <c r="E839" s="4"/>
      <c r="F839" s="4"/>
      <c r="G839" s="4"/>
      <c r="H839" s="4"/>
      <c r="I839" s="4"/>
    </row>
    <row r="840" spans="1:9" x14ac:dyDescent="0.2">
      <c r="A840" s="1"/>
      <c r="B840" s="1"/>
      <c r="C840" s="4"/>
      <c r="D840" s="4"/>
      <c r="E840" s="4"/>
      <c r="F840" s="4"/>
      <c r="G840" s="4"/>
      <c r="H840" s="4"/>
      <c r="I840" s="4"/>
    </row>
    <row r="841" spans="1:9" x14ac:dyDescent="0.2">
      <c r="A841" s="1"/>
      <c r="B841" s="1"/>
      <c r="C841" s="4"/>
      <c r="D841" s="4"/>
      <c r="E841" s="4"/>
      <c r="F841" s="4"/>
      <c r="G841" s="4"/>
      <c r="H841" s="4"/>
      <c r="I841" s="4"/>
    </row>
    <row r="842" spans="1:9" x14ac:dyDescent="0.2">
      <c r="A842" s="1"/>
      <c r="B842" s="1"/>
      <c r="C842" s="4"/>
      <c r="D842" s="4"/>
      <c r="E842" s="4"/>
      <c r="F842" s="4"/>
      <c r="G842" s="4"/>
      <c r="H842" s="4"/>
      <c r="I842" s="4"/>
    </row>
    <row r="843" spans="1:9" x14ac:dyDescent="0.2">
      <c r="A843" s="1"/>
      <c r="B843" s="1"/>
      <c r="C843" s="4"/>
      <c r="D843" s="4"/>
      <c r="E843" s="4"/>
      <c r="F843" s="4"/>
      <c r="G843" s="4"/>
      <c r="H843" s="4"/>
      <c r="I843" s="4"/>
    </row>
    <row r="844" spans="1:9" x14ac:dyDescent="0.2">
      <c r="A844" s="1"/>
      <c r="B844" s="1"/>
      <c r="C844" s="4"/>
      <c r="D844" s="4"/>
      <c r="E844" s="4"/>
      <c r="F844" s="4"/>
      <c r="G844" s="4"/>
      <c r="H844" s="4"/>
      <c r="I844" s="4"/>
    </row>
    <row r="845" spans="1:9" x14ac:dyDescent="0.2">
      <c r="A845" s="1"/>
      <c r="B845" s="1"/>
      <c r="C845" s="4"/>
      <c r="D845" s="4"/>
      <c r="E845" s="4"/>
      <c r="F845" s="4"/>
      <c r="G845" s="4"/>
      <c r="H845" s="4"/>
      <c r="I845" s="4"/>
    </row>
    <row r="846" spans="1:9" x14ac:dyDescent="0.2">
      <c r="A846" s="1"/>
      <c r="B846" s="1"/>
      <c r="C846" s="4"/>
      <c r="D846" s="4"/>
      <c r="E846" s="4"/>
      <c r="F846" s="4"/>
      <c r="G846" s="4"/>
      <c r="H846" s="4"/>
      <c r="I846" s="4"/>
    </row>
    <row r="847" spans="1:9" x14ac:dyDescent="0.2">
      <c r="A847" s="1"/>
      <c r="B847" s="1"/>
      <c r="C847" s="4"/>
      <c r="D847" s="4"/>
      <c r="E847" s="4"/>
      <c r="F847" s="4"/>
      <c r="G847" s="4"/>
      <c r="H847" s="4"/>
      <c r="I847" s="4"/>
    </row>
    <row r="848" spans="1:9" x14ac:dyDescent="0.2">
      <c r="A848" s="1"/>
      <c r="B848" s="1"/>
      <c r="C848" s="4"/>
      <c r="D848" s="4"/>
      <c r="E848" s="4"/>
      <c r="F848" s="4"/>
      <c r="G848" s="4"/>
      <c r="H848" s="4"/>
      <c r="I848" s="4"/>
    </row>
    <row r="849" spans="1:9" x14ac:dyDescent="0.2">
      <c r="A849" s="1"/>
      <c r="B849" s="1"/>
      <c r="C849" s="4"/>
      <c r="D849" s="4"/>
      <c r="E849" s="4"/>
      <c r="F849" s="4"/>
      <c r="G849" s="4"/>
      <c r="H849" s="4"/>
      <c r="I849" s="4"/>
    </row>
    <row r="850" spans="1:9" x14ac:dyDescent="0.2">
      <c r="A850" s="1"/>
      <c r="B850" s="1"/>
      <c r="C850" s="4"/>
      <c r="D850" s="4"/>
      <c r="E850" s="4"/>
      <c r="F850" s="4"/>
      <c r="G850" s="4"/>
      <c r="H850" s="4"/>
      <c r="I850" s="4"/>
    </row>
    <row r="851" spans="1:9" x14ac:dyDescent="0.2">
      <c r="A851" s="1"/>
      <c r="B851" s="1"/>
      <c r="C851" s="4"/>
      <c r="D851" s="4"/>
      <c r="E851" s="4"/>
      <c r="F851" s="4"/>
      <c r="G851" s="4"/>
      <c r="H851" s="4"/>
      <c r="I851" s="4"/>
    </row>
    <row r="852" spans="1:9" x14ac:dyDescent="0.2">
      <c r="A852" s="1"/>
      <c r="B852" s="1"/>
      <c r="C852" s="4"/>
      <c r="D852" s="4"/>
      <c r="E852" s="4"/>
      <c r="F852" s="4"/>
      <c r="G852" s="4"/>
      <c r="H852" s="4"/>
      <c r="I852" s="4"/>
    </row>
    <row r="853" spans="1:9" x14ac:dyDescent="0.2">
      <c r="A853" s="1"/>
      <c r="B853" s="1"/>
      <c r="C853" s="4"/>
      <c r="D853" s="4"/>
      <c r="E853" s="4"/>
      <c r="F853" s="4"/>
      <c r="G853" s="4"/>
      <c r="H853" s="4"/>
      <c r="I853" s="4"/>
    </row>
    <row r="854" spans="1:9" x14ac:dyDescent="0.2">
      <c r="A854" s="1"/>
      <c r="B854" s="1"/>
      <c r="C854" s="4"/>
      <c r="D854" s="4"/>
      <c r="E854" s="4"/>
      <c r="F854" s="4"/>
      <c r="G854" s="4"/>
      <c r="H854" s="4"/>
      <c r="I854" s="4"/>
    </row>
    <row r="855" spans="1:9" x14ac:dyDescent="0.2">
      <c r="A855" s="1"/>
      <c r="B855" s="1"/>
      <c r="C855" s="4"/>
      <c r="D855" s="4"/>
      <c r="E855" s="4"/>
      <c r="F855" s="4"/>
      <c r="G855" s="4"/>
      <c r="H855" s="4"/>
      <c r="I855" s="4"/>
    </row>
    <row r="856" spans="1:9" x14ac:dyDescent="0.2">
      <c r="A856" s="1"/>
      <c r="B856" s="1"/>
      <c r="C856" s="4"/>
      <c r="D856" s="4"/>
      <c r="E856" s="4"/>
      <c r="F856" s="4"/>
      <c r="G856" s="4"/>
      <c r="H856" s="4"/>
      <c r="I856" s="4"/>
    </row>
    <row r="857" spans="1:9" x14ac:dyDescent="0.2">
      <c r="A857" s="1"/>
      <c r="B857" s="1"/>
      <c r="C857" s="4"/>
      <c r="D857" s="4"/>
      <c r="E857" s="4"/>
      <c r="F857" s="4"/>
      <c r="G857" s="4"/>
      <c r="H857" s="4"/>
      <c r="I857" s="4"/>
    </row>
    <row r="858" spans="1:9" x14ac:dyDescent="0.2">
      <c r="A858" s="1"/>
      <c r="B858" s="1"/>
      <c r="C858" s="4"/>
      <c r="D858" s="4"/>
      <c r="E858" s="4"/>
      <c r="F858" s="4"/>
      <c r="G858" s="4"/>
      <c r="H858" s="4"/>
      <c r="I858" s="4"/>
    </row>
    <row r="859" spans="1:9" x14ac:dyDescent="0.2">
      <c r="A859" s="1"/>
      <c r="B859" s="1"/>
      <c r="C859" s="4"/>
      <c r="D859" s="4"/>
      <c r="E859" s="4"/>
      <c r="F859" s="4"/>
      <c r="G859" s="4"/>
      <c r="H859" s="4"/>
      <c r="I859" s="4"/>
    </row>
    <row r="860" spans="1:9" x14ac:dyDescent="0.2">
      <c r="A860" s="1"/>
      <c r="B860" s="1"/>
      <c r="C860" s="4"/>
      <c r="D860" s="4"/>
      <c r="E860" s="4"/>
      <c r="F860" s="4"/>
      <c r="G860" s="4"/>
      <c r="H860" s="4"/>
      <c r="I860" s="4"/>
    </row>
    <row r="861" spans="1:9" x14ac:dyDescent="0.2">
      <c r="A861" s="1"/>
      <c r="B861" s="1"/>
      <c r="C861" s="4"/>
      <c r="D861" s="4"/>
      <c r="E861" s="4"/>
      <c r="F861" s="4"/>
      <c r="G861" s="4"/>
      <c r="H861" s="4"/>
      <c r="I861" s="4"/>
    </row>
    <row r="862" spans="1:9" x14ac:dyDescent="0.2">
      <c r="A862" s="1"/>
      <c r="B862" s="1"/>
      <c r="C862" s="4"/>
      <c r="D862" s="4"/>
      <c r="E862" s="4"/>
      <c r="F862" s="4"/>
      <c r="G862" s="4"/>
      <c r="H862" s="4"/>
      <c r="I862" s="4"/>
    </row>
    <row r="863" spans="1:9" x14ac:dyDescent="0.2">
      <c r="A863" s="1"/>
      <c r="B863" s="1"/>
      <c r="C863" s="4"/>
      <c r="D863" s="4"/>
      <c r="E863" s="4"/>
      <c r="F863" s="4"/>
      <c r="G863" s="4"/>
      <c r="H863" s="4"/>
      <c r="I863" s="4"/>
    </row>
    <row r="864" spans="1:9" x14ac:dyDescent="0.2">
      <c r="A864" s="1"/>
      <c r="B864" s="1"/>
      <c r="C864" s="4"/>
      <c r="D864" s="4"/>
      <c r="E864" s="4"/>
      <c r="F864" s="4"/>
      <c r="G864" s="4"/>
      <c r="H864" s="4"/>
      <c r="I864" s="4"/>
    </row>
    <row r="865" spans="1:9" x14ac:dyDescent="0.2">
      <c r="A865" s="1"/>
      <c r="B865" s="1"/>
      <c r="C865" s="4"/>
      <c r="D865" s="4"/>
      <c r="E865" s="4"/>
      <c r="F865" s="4"/>
      <c r="G865" s="4"/>
      <c r="H865" s="4"/>
      <c r="I865" s="4"/>
    </row>
    <row r="866" spans="1:9" x14ac:dyDescent="0.2">
      <c r="A866" s="1"/>
      <c r="B866" s="1"/>
      <c r="C866" s="4"/>
      <c r="D866" s="4"/>
      <c r="E866" s="4"/>
      <c r="F866" s="4"/>
      <c r="G866" s="4"/>
      <c r="H866" s="4"/>
      <c r="I866" s="4"/>
    </row>
    <row r="867" spans="1:9" x14ac:dyDescent="0.2">
      <c r="A867" s="1"/>
      <c r="B867" s="1"/>
      <c r="C867" s="4"/>
      <c r="D867" s="4"/>
      <c r="E867" s="4"/>
      <c r="F867" s="4"/>
      <c r="G867" s="4"/>
      <c r="H867" s="4"/>
      <c r="I867" s="4"/>
    </row>
    <row r="868" spans="1:9" x14ac:dyDescent="0.2">
      <c r="A868" s="1"/>
      <c r="B868" s="1"/>
      <c r="C868" s="4"/>
      <c r="D868" s="4"/>
      <c r="E868" s="4"/>
      <c r="F868" s="4"/>
      <c r="G868" s="4"/>
      <c r="H868" s="4"/>
      <c r="I868" s="4"/>
    </row>
    <row r="869" spans="1:9" x14ac:dyDescent="0.2">
      <c r="A869" s="1"/>
      <c r="B869" s="1"/>
      <c r="C869" s="4"/>
      <c r="D869" s="4"/>
      <c r="E869" s="4"/>
      <c r="F869" s="4"/>
      <c r="G869" s="4"/>
      <c r="H869" s="4"/>
      <c r="I869" s="4"/>
    </row>
    <row r="870" spans="1:9" x14ac:dyDescent="0.2">
      <c r="A870" s="1"/>
      <c r="B870" s="1"/>
      <c r="C870" s="4"/>
      <c r="D870" s="4"/>
      <c r="E870" s="4"/>
      <c r="F870" s="4"/>
      <c r="G870" s="4"/>
      <c r="H870" s="4"/>
      <c r="I870" s="4"/>
    </row>
    <row r="871" spans="1:9" x14ac:dyDescent="0.2">
      <c r="A871" s="1"/>
      <c r="B871" s="1"/>
      <c r="C871" s="4"/>
      <c r="D871" s="4"/>
      <c r="E871" s="4"/>
      <c r="F871" s="4"/>
      <c r="G871" s="4"/>
      <c r="H871" s="4"/>
      <c r="I871" s="4"/>
    </row>
    <row r="872" spans="1:9" x14ac:dyDescent="0.2">
      <c r="A872" s="1"/>
      <c r="B872" s="1"/>
      <c r="C872" s="4"/>
      <c r="D872" s="4"/>
      <c r="E872" s="4"/>
      <c r="F872" s="4"/>
      <c r="G872" s="4"/>
      <c r="H872" s="4"/>
      <c r="I872" s="4"/>
    </row>
    <row r="873" spans="1:9" x14ac:dyDescent="0.2">
      <c r="A873" s="1"/>
      <c r="B873" s="1"/>
      <c r="C873" s="4"/>
      <c r="D873" s="4"/>
      <c r="E873" s="4"/>
      <c r="F873" s="4"/>
      <c r="G873" s="4"/>
      <c r="H873" s="4"/>
      <c r="I873" s="4"/>
    </row>
    <row r="874" spans="1:9" x14ac:dyDescent="0.2">
      <c r="A874" s="1"/>
      <c r="B874" s="1"/>
      <c r="C874" s="4"/>
      <c r="D874" s="4"/>
      <c r="E874" s="4"/>
      <c r="F874" s="4"/>
      <c r="G874" s="4"/>
      <c r="H874" s="4"/>
      <c r="I874" s="4"/>
    </row>
    <row r="875" spans="1:9" x14ac:dyDescent="0.2">
      <c r="A875" s="1"/>
      <c r="B875" s="1"/>
      <c r="C875" s="4"/>
      <c r="D875" s="4"/>
      <c r="E875" s="4"/>
      <c r="F875" s="4"/>
      <c r="G875" s="4"/>
      <c r="H875" s="4"/>
      <c r="I875" s="4"/>
    </row>
    <row r="876" spans="1:9" x14ac:dyDescent="0.2">
      <c r="A876" s="1"/>
      <c r="B876" s="1"/>
      <c r="C876" s="4"/>
      <c r="D876" s="4"/>
      <c r="E876" s="4"/>
      <c r="F876" s="4"/>
      <c r="G876" s="4"/>
      <c r="H876" s="4"/>
      <c r="I876" s="4"/>
    </row>
    <row r="877" spans="1:9" x14ac:dyDescent="0.2">
      <c r="A877" s="1"/>
      <c r="B877" s="1"/>
      <c r="C877" s="4"/>
      <c r="D877" s="4"/>
      <c r="E877" s="4"/>
      <c r="F877" s="4"/>
      <c r="G877" s="4"/>
      <c r="H877" s="4"/>
      <c r="I877" s="4"/>
    </row>
    <row r="878" spans="1:9" x14ac:dyDescent="0.2">
      <c r="A878" s="1"/>
      <c r="B878" s="1"/>
      <c r="C878" s="4"/>
      <c r="D878" s="4"/>
      <c r="E878" s="4"/>
      <c r="F878" s="4"/>
      <c r="G878" s="4"/>
      <c r="H878" s="4"/>
      <c r="I878" s="4"/>
    </row>
    <row r="879" spans="1:9" x14ac:dyDescent="0.2">
      <c r="A879" s="1"/>
      <c r="B879" s="1"/>
      <c r="C879" s="4"/>
      <c r="D879" s="4"/>
      <c r="E879" s="4"/>
      <c r="F879" s="4"/>
      <c r="G879" s="4"/>
      <c r="H879" s="4"/>
      <c r="I879" s="4"/>
    </row>
    <row r="880" spans="1:9" x14ac:dyDescent="0.2">
      <c r="A880" s="1"/>
      <c r="B880" s="1"/>
      <c r="C880" s="4"/>
      <c r="D880" s="4"/>
      <c r="E880" s="4"/>
      <c r="F880" s="4"/>
      <c r="G880" s="4"/>
      <c r="H880" s="4"/>
      <c r="I880" s="4"/>
    </row>
    <row r="881" spans="1:9" x14ac:dyDescent="0.2">
      <c r="A881" s="1"/>
      <c r="B881" s="1"/>
      <c r="C881" s="4"/>
      <c r="D881" s="4"/>
      <c r="E881" s="4"/>
      <c r="F881" s="4"/>
      <c r="G881" s="4"/>
      <c r="H881" s="4"/>
      <c r="I881" s="4"/>
    </row>
    <row r="882" spans="1:9" x14ac:dyDescent="0.2">
      <c r="A882" s="1"/>
      <c r="B882" s="1"/>
      <c r="C882" s="4"/>
      <c r="D882" s="4"/>
      <c r="E882" s="4"/>
      <c r="F882" s="4"/>
      <c r="G882" s="4"/>
      <c r="H882" s="4"/>
      <c r="I882" s="4"/>
    </row>
    <row r="883" spans="1:9" x14ac:dyDescent="0.2">
      <c r="A883" s="1"/>
      <c r="B883" s="1"/>
      <c r="C883" s="4"/>
      <c r="D883" s="4"/>
      <c r="E883" s="4"/>
      <c r="F883" s="4"/>
      <c r="G883" s="4"/>
      <c r="H883" s="4"/>
      <c r="I883" s="4"/>
    </row>
    <row r="884" spans="1:9" x14ac:dyDescent="0.2">
      <c r="A884" s="1"/>
      <c r="B884" s="1"/>
      <c r="C884" s="4"/>
      <c r="D884" s="4"/>
      <c r="E884" s="4"/>
      <c r="F884" s="4"/>
      <c r="G884" s="4"/>
      <c r="H884" s="4"/>
      <c r="I884" s="4"/>
    </row>
    <row r="885" spans="1:9" x14ac:dyDescent="0.2">
      <c r="A885" s="1"/>
      <c r="B885" s="1"/>
      <c r="C885" s="4"/>
      <c r="D885" s="4"/>
      <c r="E885" s="4"/>
      <c r="F885" s="4"/>
      <c r="G885" s="4"/>
      <c r="H885" s="4"/>
      <c r="I885" s="4"/>
    </row>
    <row r="886" spans="1:9" x14ac:dyDescent="0.2">
      <c r="A886" s="1"/>
      <c r="B886" s="1"/>
      <c r="C886" s="4"/>
      <c r="D886" s="4"/>
      <c r="E886" s="4"/>
      <c r="F886" s="4"/>
      <c r="G886" s="4"/>
      <c r="H886" s="4"/>
      <c r="I886" s="4"/>
    </row>
    <row r="887" spans="1:9" x14ac:dyDescent="0.2">
      <c r="A887" s="1"/>
      <c r="B887" s="1"/>
      <c r="C887" s="4"/>
      <c r="D887" s="4"/>
      <c r="E887" s="4"/>
      <c r="F887" s="4"/>
      <c r="G887" s="4"/>
      <c r="H887" s="4"/>
      <c r="I887" s="4"/>
    </row>
    <row r="888" spans="1:9" x14ac:dyDescent="0.2">
      <c r="A888" s="1"/>
      <c r="B888" s="1"/>
      <c r="C888" s="4"/>
      <c r="D888" s="4"/>
      <c r="E888" s="4"/>
      <c r="F888" s="4"/>
      <c r="G888" s="4"/>
      <c r="H888" s="4"/>
      <c r="I888" s="4"/>
    </row>
    <row r="889" spans="1:9" x14ac:dyDescent="0.2">
      <c r="A889" s="1"/>
      <c r="B889" s="1"/>
      <c r="C889" s="4"/>
      <c r="D889" s="4"/>
      <c r="E889" s="4"/>
      <c r="F889" s="4"/>
      <c r="G889" s="4"/>
      <c r="H889" s="4"/>
      <c r="I889" s="4"/>
    </row>
    <row r="890" spans="1:9" x14ac:dyDescent="0.2">
      <c r="A890" s="1"/>
      <c r="B890" s="1"/>
      <c r="C890" s="4"/>
      <c r="D890" s="4"/>
      <c r="E890" s="4"/>
      <c r="F890" s="4"/>
      <c r="G890" s="4"/>
      <c r="H890" s="4"/>
      <c r="I890" s="4"/>
    </row>
    <row r="891" spans="1:9" x14ac:dyDescent="0.2">
      <c r="A891" s="1"/>
      <c r="B891" s="1"/>
      <c r="C891" s="4"/>
      <c r="D891" s="4"/>
      <c r="E891" s="4"/>
      <c r="F891" s="4"/>
      <c r="G891" s="4"/>
      <c r="H891" s="4"/>
      <c r="I891" s="4"/>
    </row>
    <row r="892" spans="1:9" x14ac:dyDescent="0.2">
      <c r="A892" s="1"/>
      <c r="B892" s="1"/>
      <c r="C892" s="4"/>
      <c r="D892" s="4"/>
      <c r="E892" s="4"/>
      <c r="F892" s="4"/>
      <c r="G892" s="4"/>
      <c r="H892" s="4"/>
      <c r="I892" s="4"/>
    </row>
    <row r="893" spans="1:9" x14ac:dyDescent="0.2">
      <c r="A893" s="1"/>
      <c r="B893" s="1"/>
      <c r="C893" s="4"/>
      <c r="D893" s="4"/>
      <c r="E893" s="4"/>
      <c r="F893" s="4"/>
      <c r="G893" s="4"/>
      <c r="H893" s="4"/>
      <c r="I893" s="4"/>
    </row>
    <row r="894" spans="1:9" x14ac:dyDescent="0.2">
      <c r="A894" s="1"/>
      <c r="B894" s="1"/>
      <c r="C894" s="4"/>
      <c r="D894" s="4"/>
      <c r="E894" s="4"/>
      <c r="F894" s="4"/>
      <c r="G894" s="4"/>
      <c r="H894" s="4"/>
      <c r="I894" s="4"/>
    </row>
    <row r="895" spans="1:9" x14ac:dyDescent="0.2">
      <c r="A895" s="1"/>
      <c r="B895" s="1"/>
      <c r="C895" s="4"/>
      <c r="D895" s="4"/>
      <c r="E895" s="4"/>
      <c r="F895" s="4"/>
      <c r="G895" s="4"/>
      <c r="H895" s="4"/>
      <c r="I895" s="4"/>
    </row>
    <row r="896" spans="1:9" x14ac:dyDescent="0.2">
      <c r="A896" s="1"/>
      <c r="B896" s="1"/>
      <c r="C896" s="4"/>
      <c r="D896" s="4"/>
      <c r="E896" s="4"/>
      <c r="F896" s="4"/>
      <c r="G896" s="4"/>
      <c r="H896" s="4"/>
      <c r="I896" s="4"/>
    </row>
    <row r="897" spans="1:9" x14ac:dyDescent="0.2">
      <c r="A897" s="1"/>
      <c r="B897" s="1"/>
      <c r="C897" s="4"/>
      <c r="D897" s="4"/>
      <c r="E897" s="4"/>
      <c r="F897" s="4"/>
      <c r="G897" s="4"/>
      <c r="H897" s="4"/>
      <c r="I897" s="4"/>
    </row>
    <row r="898" spans="1:9" x14ac:dyDescent="0.2">
      <c r="A898" s="1"/>
      <c r="B898" s="1"/>
      <c r="C898" s="4"/>
      <c r="D898" s="4"/>
      <c r="E898" s="4"/>
      <c r="F898" s="4"/>
      <c r="G898" s="4"/>
      <c r="H898" s="4"/>
      <c r="I898" s="4"/>
    </row>
    <row r="899" spans="1:9" x14ac:dyDescent="0.2">
      <c r="A899" s="1"/>
      <c r="B899" s="1"/>
      <c r="C899" s="4"/>
      <c r="D899" s="4"/>
      <c r="E899" s="4"/>
      <c r="F899" s="4"/>
      <c r="G899" s="4"/>
      <c r="H899" s="4"/>
      <c r="I899" s="4"/>
    </row>
    <row r="900" spans="1:9" x14ac:dyDescent="0.2">
      <c r="A900" s="1"/>
      <c r="B900" s="1"/>
      <c r="C900" s="4"/>
      <c r="D900" s="4"/>
      <c r="E900" s="4"/>
      <c r="F900" s="4"/>
      <c r="G900" s="4"/>
      <c r="H900" s="4"/>
      <c r="I900" s="4"/>
    </row>
    <row r="901" spans="1:9" x14ac:dyDescent="0.2">
      <c r="A901" s="1"/>
      <c r="B901" s="1"/>
      <c r="C901" s="4"/>
      <c r="D901" s="4"/>
      <c r="E901" s="4"/>
      <c r="F901" s="4"/>
      <c r="G901" s="4"/>
      <c r="H901" s="4"/>
      <c r="I901" s="4"/>
    </row>
    <row r="902" spans="1:9" x14ac:dyDescent="0.2">
      <c r="A902" s="1"/>
      <c r="B902" s="1"/>
      <c r="C902" s="4"/>
      <c r="D902" s="4"/>
      <c r="E902" s="4"/>
      <c r="F902" s="4"/>
      <c r="G902" s="4"/>
      <c r="H902" s="4"/>
      <c r="I902" s="4"/>
    </row>
    <row r="903" spans="1:9" x14ac:dyDescent="0.2">
      <c r="A903" s="1"/>
      <c r="B903" s="1"/>
      <c r="C903" s="4"/>
      <c r="D903" s="4"/>
      <c r="E903" s="4"/>
      <c r="F903" s="4"/>
      <c r="G903" s="4"/>
      <c r="H903" s="4"/>
      <c r="I903" s="4"/>
    </row>
    <row r="904" spans="1:9" x14ac:dyDescent="0.2">
      <c r="A904" s="1"/>
      <c r="B904" s="1"/>
      <c r="C904" s="4"/>
      <c r="D904" s="4"/>
      <c r="E904" s="4"/>
      <c r="F904" s="4"/>
      <c r="G904" s="4"/>
      <c r="H904" s="4"/>
      <c r="I904" s="4"/>
    </row>
    <row r="905" spans="1:9" x14ac:dyDescent="0.2">
      <c r="A905" s="1"/>
      <c r="B905" s="1"/>
      <c r="C905" s="4"/>
      <c r="D905" s="4"/>
      <c r="E905" s="4"/>
      <c r="F905" s="4"/>
      <c r="G905" s="4"/>
      <c r="H905" s="4"/>
      <c r="I905" s="4"/>
    </row>
    <row r="906" spans="1:9" x14ac:dyDescent="0.2">
      <c r="A906" s="1"/>
      <c r="B906" s="1"/>
      <c r="C906" s="4"/>
      <c r="D906" s="4"/>
      <c r="E906" s="4"/>
      <c r="F906" s="4"/>
      <c r="G906" s="4"/>
      <c r="H906" s="4"/>
      <c r="I906" s="4"/>
    </row>
    <row r="907" spans="1:9" x14ac:dyDescent="0.2">
      <c r="A907" s="1"/>
      <c r="B907" s="1"/>
      <c r="C907" s="4"/>
      <c r="D907" s="4"/>
      <c r="E907" s="4"/>
      <c r="F907" s="4"/>
      <c r="G907" s="4"/>
      <c r="H907" s="4"/>
      <c r="I907" s="4"/>
    </row>
    <row r="908" spans="1:9" x14ac:dyDescent="0.2">
      <c r="A908" s="1"/>
      <c r="B908" s="1"/>
      <c r="C908" s="4"/>
      <c r="D908" s="4"/>
      <c r="E908" s="4"/>
      <c r="F908" s="4"/>
      <c r="G908" s="4"/>
      <c r="H908" s="4"/>
      <c r="I908" s="4"/>
    </row>
    <row r="909" spans="1:9" x14ac:dyDescent="0.2">
      <c r="A909" s="1"/>
      <c r="B909" s="1"/>
      <c r="C909" s="4"/>
      <c r="D909" s="4"/>
      <c r="E909" s="4"/>
      <c r="F909" s="4"/>
      <c r="G909" s="4"/>
      <c r="H909" s="4"/>
      <c r="I909" s="4"/>
    </row>
    <row r="910" spans="1:9" x14ac:dyDescent="0.2">
      <c r="A910" s="1"/>
      <c r="B910" s="1"/>
      <c r="C910" s="4"/>
      <c r="D910" s="4"/>
      <c r="E910" s="4"/>
      <c r="F910" s="4"/>
      <c r="G910" s="4"/>
      <c r="H910" s="4"/>
      <c r="I910" s="4"/>
    </row>
    <row r="911" spans="1:9" x14ac:dyDescent="0.2">
      <c r="A911" s="1"/>
      <c r="B911" s="1"/>
      <c r="C911" s="4"/>
      <c r="D911" s="4"/>
      <c r="E911" s="4"/>
      <c r="F911" s="4"/>
      <c r="G911" s="4"/>
      <c r="H911" s="4"/>
      <c r="I911" s="4"/>
    </row>
    <row r="912" spans="1:9" x14ac:dyDescent="0.2">
      <c r="A912" s="1"/>
      <c r="B912" s="1"/>
      <c r="C912" s="4"/>
      <c r="D912" s="4"/>
      <c r="E912" s="4"/>
      <c r="F912" s="4"/>
      <c r="G912" s="4"/>
      <c r="H912" s="4"/>
      <c r="I912" s="4"/>
    </row>
    <row r="913" spans="1:9" x14ac:dyDescent="0.2">
      <c r="A913" s="1"/>
      <c r="B913" s="1"/>
      <c r="C913" s="4"/>
      <c r="D913" s="4"/>
      <c r="E913" s="4"/>
      <c r="F913" s="4"/>
      <c r="G913" s="4"/>
      <c r="H913" s="4"/>
      <c r="I913" s="4"/>
    </row>
    <row r="914" spans="1:9" x14ac:dyDescent="0.2">
      <c r="A914" s="1"/>
      <c r="B914" s="1"/>
      <c r="C914" s="4"/>
      <c r="D914" s="4"/>
      <c r="E914" s="4"/>
      <c r="F914" s="4"/>
      <c r="G914" s="4"/>
      <c r="H914" s="4"/>
      <c r="I914" s="4"/>
    </row>
    <row r="915" spans="1:9" x14ac:dyDescent="0.2">
      <c r="A915" s="1"/>
      <c r="B915" s="1"/>
      <c r="C915" s="4"/>
      <c r="D915" s="4"/>
      <c r="E915" s="4"/>
      <c r="F915" s="4"/>
      <c r="G915" s="4"/>
      <c r="H915" s="4"/>
      <c r="I915" s="4"/>
    </row>
    <row r="916" spans="1:9" x14ac:dyDescent="0.2">
      <c r="A916" s="1"/>
      <c r="B916" s="1"/>
      <c r="C916" s="4"/>
      <c r="D916" s="4"/>
      <c r="E916" s="4"/>
      <c r="F916" s="4"/>
      <c r="G916" s="4"/>
      <c r="H916" s="4"/>
      <c r="I916" s="4"/>
    </row>
    <row r="917" spans="1:9" x14ac:dyDescent="0.2">
      <c r="A917" s="1"/>
      <c r="B917" s="1"/>
      <c r="C917" s="4"/>
      <c r="D917" s="4"/>
      <c r="E917" s="4"/>
      <c r="F917" s="4"/>
      <c r="G917" s="4"/>
      <c r="H917" s="4"/>
      <c r="I917" s="4"/>
    </row>
    <row r="918" spans="1:9" x14ac:dyDescent="0.2">
      <c r="A918" s="1"/>
      <c r="B918" s="1"/>
      <c r="C918" s="4"/>
      <c r="D918" s="4"/>
      <c r="E918" s="4"/>
      <c r="F918" s="4"/>
      <c r="G918" s="4"/>
      <c r="H918" s="4"/>
      <c r="I918" s="4"/>
    </row>
    <row r="919" spans="1:9" x14ac:dyDescent="0.2">
      <c r="A919" s="1"/>
      <c r="B919" s="1"/>
      <c r="C919" s="4"/>
      <c r="D919" s="4"/>
      <c r="E919" s="4"/>
      <c r="F919" s="4"/>
      <c r="G919" s="4"/>
      <c r="H919" s="4"/>
      <c r="I919" s="4"/>
    </row>
    <row r="920" spans="1:9" x14ac:dyDescent="0.2">
      <c r="A920" s="1"/>
      <c r="B920" s="1"/>
      <c r="C920" s="4"/>
      <c r="D920" s="4"/>
      <c r="E920" s="4"/>
      <c r="F920" s="4"/>
      <c r="G920" s="4"/>
      <c r="H920" s="4"/>
      <c r="I920" s="4"/>
    </row>
    <row r="921" spans="1:9" x14ac:dyDescent="0.2">
      <c r="A921" s="1"/>
      <c r="B921" s="1"/>
      <c r="C921" s="4"/>
      <c r="D921" s="4"/>
      <c r="E921" s="4"/>
      <c r="F921" s="4"/>
      <c r="G921" s="4"/>
      <c r="H921" s="4"/>
      <c r="I921" s="4"/>
    </row>
    <row r="922" spans="1:9" x14ac:dyDescent="0.2">
      <c r="A922" s="1"/>
      <c r="B922" s="1"/>
      <c r="C922" s="4"/>
      <c r="D922" s="4"/>
      <c r="E922" s="4"/>
      <c r="F922" s="4"/>
      <c r="G922" s="4"/>
      <c r="H922" s="4"/>
      <c r="I922" s="4"/>
    </row>
    <row r="923" spans="1:9" x14ac:dyDescent="0.2">
      <c r="A923" s="1"/>
      <c r="B923" s="1"/>
      <c r="C923" s="4"/>
      <c r="D923" s="4"/>
      <c r="E923" s="4"/>
      <c r="F923" s="4"/>
      <c r="G923" s="4"/>
      <c r="H923" s="4"/>
      <c r="I923" s="4"/>
    </row>
    <row r="924" spans="1:9" x14ac:dyDescent="0.2">
      <c r="A924" s="1"/>
      <c r="B924" s="1"/>
      <c r="C924" s="4"/>
      <c r="D924" s="4"/>
      <c r="E924" s="4"/>
      <c r="F924" s="4"/>
      <c r="G924" s="4"/>
      <c r="H924" s="4"/>
      <c r="I924" s="4"/>
    </row>
    <row r="925" spans="1:9" x14ac:dyDescent="0.2">
      <c r="A925" s="1"/>
      <c r="B925" s="1"/>
      <c r="C925" s="4"/>
      <c r="D925" s="4"/>
      <c r="E925" s="4"/>
      <c r="F925" s="4"/>
      <c r="G925" s="4"/>
      <c r="H925" s="4"/>
      <c r="I925" s="4"/>
    </row>
    <row r="926" spans="1:9" x14ac:dyDescent="0.2">
      <c r="A926" s="1"/>
      <c r="B926" s="1"/>
      <c r="C926" s="4"/>
      <c r="D926" s="4"/>
      <c r="E926" s="4"/>
      <c r="F926" s="4"/>
      <c r="G926" s="4"/>
      <c r="H926" s="4"/>
      <c r="I926" s="4"/>
    </row>
    <row r="927" spans="1:9" x14ac:dyDescent="0.2">
      <c r="A927" s="1"/>
      <c r="B927" s="1"/>
      <c r="C927" s="4"/>
      <c r="D927" s="4"/>
      <c r="E927" s="4"/>
      <c r="F927" s="4"/>
      <c r="G927" s="4"/>
      <c r="H927" s="4"/>
      <c r="I927" s="4"/>
    </row>
    <row r="928" spans="1:9" x14ac:dyDescent="0.2">
      <c r="A928" s="1"/>
      <c r="B928" s="1"/>
      <c r="C928" s="4"/>
      <c r="D928" s="4"/>
      <c r="E928" s="4"/>
      <c r="F928" s="4"/>
      <c r="G928" s="4"/>
      <c r="H928" s="4"/>
      <c r="I928" s="4"/>
    </row>
    <row r="929" spans="1:9" x14ac:dyDescent="0.2">
      <c r="A929" s="1"/>
      <c r="B929" s="1"/>
      <c r="C929" s="4"/>
      <c r="D929" s="4"/>
      <c r="E929" s="4"/>
      <c r="F929" s="4"/>
      <c r="G929" s="4"/>
      <c r="H929" s="4"/>
      <c r="I929" s="4"/>
    </row>
    <row r="930" spans="1:9" x14ac:dyDescent="0.2">
      <c r="A930" s="1"/>
      <c r="B930" s="1"/>
      <c r="C930" s="4"/>
      <c r="D930" s="4"/>
      <c r="E930" s="4"/>
      <c r="F930" s="4"/>
      <c r="G930" s="4"/>
      <c r="H930" s="4"/>
      <c r="I930" s="4"/>
    </row>
    <row r="931" spans="1:9" x14ac:dyDescent="0.2">
      <c r="A931" s="1"/>
      <c r="B931" s="1"/>
      <c r="C931" s="4"/>
      <c r="D931" s="4"/>
      <c r="E931" s="4"/>
      <c r="F931" s="4"/>
      <c r="G931" s="4"/>
      <c r="H931" s="4"/>
      <c r="I931" s="4"/>
    </row>
    <row r="932" spans="1:9" x14ac:dyDescent="0.2">
      <c r="A932" s="1"/>
      <c r="B932" s="1"/>
      <c r="C932" s="4"/>
      <c r="D932" s="4"/>
      <c r="E932" s="4"/>
      <c r="F932" s="4"/>
      <c r="G932" s="4"/>
      <c r="H932" s="4"/>
      <c r="I932" s="4"/>
    </row>
    <row r="933" spans="1:9" x14ac:dyDescent="0.2">
      <c r="A933" s="1"/>
      <c r="B933" s="1"/>
      <c r="C933" s="4"/>
      <c r="D933" s="4"/>
      <c r="E933" s="4"/>
      <c r="F933" s="4"/>
      <c r="G933" s="4"/>
      <c r="H933" s="4"/>
      <c r="I933" s="4"/>
    </row>
    <row r="934" spans="1:9" x14ac:dyDescent="0.2">
      <c r="A934" s="1"/>
      <c r="B934" s="1"/>
      <c r="C934" s="4"/>
      <c r="D934" s="4"/>
      <c r="E934" s="4"/>
      <c r="F934" s="4"/>
      <c r="G934" s="4"/>
      <c r="H934" s="4"/>
      <c r="I934" s="4"/>
    </row>
    <row r="935" spans="1:9" x14ac:dyDescent="0.2">
      <c r="A935" s="1"/>
      <c r="B935" s="1"/>
      <c r="C935" s="4"/>
      <c r="D935" s="4"/>
      <c r="E935" s="4"/>
      <c r="F935" s="4"/>
      <c r="G935" s="4"/>
      <c r="H935" s="4"/>
      <c r="I935" s="4"/>
    </row>
    <row r="936" spans="1:9" x14ac:dyDescent="0.2">
      <c r="A936" s="1"/>
      <c r="B936" s="1"/>
      <c r="C936" s="4"/>
      <c r="D936" s="4"/>
      <c r="E936" s="4"/>
      <c r="F936" s="4"/>
      <c r="G936" s="4"/>
      <c r="H936" s="4"/>
      <c r="I936" s="4"/>
    </row>
    <row r="937" spans="1:9" x14ac:dyDescent="0.2">
      <c r="A937" s="1"/>
      <c r="B937" s="1"/>
      <c r="C937" s="4"/>
      <c r="D937" s="4"/>
      <c r="E937" s="4"/>
      <c r="F937" s="4"/>
      <c r="G937" s="4"/>
      <c r="H937" s="4"/>
      <c r="I937" s="4"/>
    </row>
    <row r="938" spans="1:9" x14ac:dyDescent="0.2">
      <c r="A938" s="1"/>
      <c r="B938" s="1"/>
      <c r="C938" s="4"/>
      <c r="D938" s="4"/>
      <c r="E938" s="4"/>
      <c r="F938" s="4"/>
      <c r="G938" s="4"/>
      <c r="H938" s="4"/>
      <c r="I938" s="4"/>
    </row>
    <row r="939" spans="1:9" x14ac:dyDescent="0.2">
      <c r="A939" s="1"/>
      <c r="B939" s="1"/>
      <c r="C939" s="4"/>
      <c r="D939" s="4"/>
      <c r="E939" s="4"/>
      <c r="F939" s="4"/>
      <c r="G939" s="4"/>
      <c r="H939" s="4"/>
      <c r="I939" s="4"/>
    </row>
    <row r="940" spans="1:9" x14ac:dyDescent="0.2">
      <c r="A940" s="1"/>
      <c r="B940" s="1"/>
      <c r="C940" s="4"/>
      <c r="D940" s="4"/>
      <c r="E940" s="4"/>
      <c r="F940" s="4"/>
      <c r="G940" s="4"/>
      <c r="H940" s="4"/>
      <c r="I940" s="4"/>
    </row>
    <row r="941" spans="1:9" x14ac:dyDescent="0.2">
      <c r="A941" s="1"/>
      <c r="B941" s="1"/>
      <c r="C941" s="4"/>
      <c r="D941" s="4"/>
      <c r="E941" s="4"/>
      <c r="F941" s="4"/>
      <c r="G941" s="4"/>
      <c r="H941" s="4"/>
      <c r="I941" s="4"/>
    </row>
    <row r="942" spans="1:9" x14ac:dyDescent="0.2">
      <c r="A942" s="1"/>
      <c r="B942" s="1"/>
      <c r="C942" s="4"/>
      <c r="D942" s="4"/>
      <c r="E942" s="4"/>
      <c r="F942" s="4"/>
      <c r="G942" s="4"/>
      <c r="H942" s="4"/>
      <c r="I942" s="4"/>
    </row>
    <row r="943" spans="1:9" x14ac:dyDescent="0.2">
      <c r="A943" s="1"/>
      <c r="B943" s="1"/>
      <c r="C943" s="4"/>
      <c r="D943" s="4"/>
      <c r="E943" s="4"/>
      <c r="F943" s="4"/>
      <c r="G943" s="4"/>
      <c r="H943" s="4"/>
      <c r="I943" s="4"/>
    </row>
    <row r="944" spans="1:9" x14ac:dyDescent="0.2">
      <c r="A944" s="1"/>
      <c r="B944" s="1"/>
      <c r="C944" s="4"/>
      <c r="D944" s="4"/>
      <c r="E944" s="4"/>
      <c r="F944" s="4"/>
      <c r="G944" s="4"/>
      <c r="H944" s="4"/>
      <c r="I944" s="4"/>
    </row>
    <row r="945" spans="1:9" x14ac:dyDescent="0.2">
      <c r="A945" s="1"/>
      <c r="B945" s="1"/>
      <c r="C945" s="4"/>
      <c r="D945" s="4"/>
      <c r="E945" s="4"/>
      <c r="F945" s="4"/>
      <c r="G945" s="4"/>
      <c r="H945" s="4"/>
      <c r="I945" s="4"/>
    </row>
    <row r="946" spans="1:9" x14ac:dyDescent="0.2">
      <c r="A946" s="1"/>
      <c r="B946" s="1"/>
      <c r="C946" s="4"/>
      <c r="D946" s="4"/>
      <c r="E946" s="4"/>
      <c r="F946" s="4"/>
      <c r="G946" s="4"/>
      <c r="H946" s="4"/>
      <c r="I946" s="4"/>
    </row>
    <row r="947" spans="1:9" x14ac:dyDescent="0.2">
      <c r="A947" s="1"/>
      <c r="B947" s="1"/>
      <c r="C947" s="4"/>
      <c r="D947" s="4"/>
      <c r="E947" s="4"/>
      <c r="F947" s="4"/>
      <c r="G947" s="4"/>
      <c r="H947" s="4"/>
      <c r="I947" s="4"/>
    </row>
    <row r="948" spans="1:9" x14ac:dyDescent="0.2">
      <c r="A948" s="1"/>
      <c r="B948" s="1"/>
      <c r="C948" s="4"/>
      <c r="D948" s="4"/>
      <c r="E948" s="4"/>
      <c r="F948" s="4"/>
      <c r="G948" s="4"/>
      <c r="H948" s="4"/>
      <c r="I948" s="4"/>
    </row>
    <row r="949" spans="1:9" x14ac:dyDescent="0.2">
      <c r="A949" s="1"/>
      <c r="B949" s="1"/>
      <c r="C949" s="4"/>
      <c r="D949" s="4"/>
      <c r="E949" s="4"/>
      <c r="F949" s="4"/>
      <c r="G949" s="4"/>
      <c r="H949" s="4"/>
      <c r="I949" s="4"/>
    </row>
    <row r="950" spans="1:9" x14ac:dyDescent="0.2">
      <c r="A950" s="1"/>
      <c r="B950" s="1"/>
      <c r="C950" s="4"/>
      <c r="D950" s="4"/>
      <c r="E950" s="4"/>
      <c r="F950" s="4"/>
      <c r="G950" s="4"/>
      <c r="H950" s="4"/>
      <c r="I950" s="4"/>
    </row>
    <row r="951" spans="1:9" x14ac:dyDescent="0.2">
      <c r="A951" s="1"/>
      <c r="B951" s="1"/>
      <c r="C951" s="4"/>
      <c r="D951" s="4"/>
      <c r="E951" s="4"/>
      <c r="F951" s="4"/>
      <c r="G951" s="4"/>
      <c r="H951" s="4"/>
      <c r="I951" s="4"/>
    </row>
    <row r="952" spans="1:9" x14ac:dyDescent="0.2">
      <c r="A952" s="1"/>
      <c r="B952" s="1"/>
      <c r="C952" s="4"/>
      <c r="D952" s="4"/>
      <c r="E952" s="4"/>
      <c r="F952" s="4"/>
      <c r="G952" s="4"/>
      <c r="H952" s="4"/>
      <c r="I952" s="4"/>
    </row>
    <row r="953" spans="1:9" x14ac:dyDescent="0.2">
      <c r="A953" s="1"/>
      <c r="B953" s="1"/>
      <c r="C953" s="4"/>
      <c r="D953" s="4"/>
      <c r="E953" s="4"/>
      <c r="F953" s="4"/>
      <c r="G953" s="4"/>
      <c r="H953" s="4"/>
      <c r="I953" s="4"/>
    </row>
    <row r="954" spans="1:9" x14ac:dyDescent="0.2">
      <c r="A954" s="1"/>
      <c r="B954" s="1"/>
      <c r="C954" s="4"/>
      <c r="D954" s="4"/>
      <c r="E954" s="4"/>
      <c r="F954" s="4"/>
      <c r="G954" s="4"/>
      <c r="H954" s="4"/>
      <c r="I954" s="4"/>
    </row>
    <row r="955" spans="1:9" x14ac:dyDescent="0.2">
      <c r="A955" s="1"/>
      <c r="B955" s="1"/>
      <c r="C955" s="4"/>
      <c r="D955" s="4"/>
      <c r="E955" s="4"/>
      <c r="F955" s="4"/>
      <c r="G955" s="4"/>
      <c r="H955" s="4"/>
      <c r="I955" s="4"/>
    </row>
    <row r="956" spans="1:9" x14ac:dyDescent="0.2">
      <c r="A956" s="1"/>
      <c r="B956" s="1"/>
      <c r="C956" s="4"/>
      <c r="D956" s="4"/>
      <c r="E956" s="4"/>
      <c r="F956" s="4"/>
      <c r="G956" s="4"/>
      <c r="H956" s="4"/>
      <c r="I956" s="4"/>
    </row>
    <row r="957" spans="1:9" x14ac:dyDescent="0.2">
      <c r="A957" s="1"/>
      <c r="B957" s="1"/>
      <c r="C957" s="4"/>
      <c r="D957" s="4"/>
      <c r="E957" s="4"/>
      <c r="F957" s="4"/>
      <c r="G957" s="4"/>
      <c r="H957" s="4"/>
      <c r="I957" s="4"/>
    </row>
    <row r="958" spans="1:9" x14ac:dyDescent="0.2">
      <c r="A958" s="1"/>
      <c r="B958" s="1"/>
      <c r="C958" s="4"/>
      <c r="D958" s="4"/>
      <c r="E958" s="4"/>
      <c r="F958" s="4"/>
      <c r="G958" s="4"/>
      <c r="H958" s="4"/>
      <c r="I958" s="4"/>
    </row>
    <row r="959" spans="1:9" x14ac:dyDescent="0.2">
      <c r="A959" s="1"/>
      <c r="B959" s="1"/>
      <c r="C959" s="4"/>
      <c r="D959" s="4"/>
      <c r="E959" s="4"/>
      <c r="F959" s="4"/>
      <c r="G959" s="4"/>
      <c r="H959" s="4"/>
      <c r="I959" s="4"/>
    </row>
    <row r="960" spans="1:9" x14ac:dyDescent="0.2">
      <c r="A960" s="1"/>
      <c r="B960" s="1"/>
      <c r="C960" s="4"/>
      <c r="D960" s="4"/>
      <c r="E960" s="4"/>
      <c r="F960" s="4"/>
      <c r="G960" s="4"/>
      <c r="H960" s="4"/>
      <c r="I960" s="4"/>
    </row>
    <row r="961" spans="1:9" x14ac:dyDescent="0.2">
      <c r="A961" s="1"/>
      <c r="B961" s="1"/>
      <c r="C961" s="4"/>
      <c r="D961" s="4"/>
      <c r="E961" s="4"/>
      <c r="F961" s="4"/>
      <c r="G961" s="4"/>
      <c r="H961" s="4"/>
      <c r="I961" s="4"/>
    </row>
    <row r="962" spans="1:9" x14ac:dyDescent="0.2">
      <c r="A962" s="1"/>
      <c r="B962" s="1"/>
      <c r="C962" s="4"/>
      <c r="D962" s="4"/>
      <c r="E962" s="4"/>
      <c r="F962" s="4"/>
      <c r="G962" s="4"/>
      <c r="H962" s="4"/>
      <c r="I962" s="4"/>
    </row>
    <row r="963" spans="1:9" x14ac:dyDescent="0.2">
      <c r="A963" s="1"/>
      <c r="B963" s="1"/>
      <c r="C963" s="4"/>
      <c r="D963" s="4"/>
      <c r="E963" s="4"/>
      <c r="F963" s="4"/>
      <c r="G963" s="4"/>
      <c r="H963" s="4"/>
      <c r="I963" s="4"/>
    </row>
    <row r="964" spans="1:9" x14ac:dyDescent="0.2">
      <c r="A964" s="1"/>
      <c r="B964" s="1"/>
      <c r="C964" s="4"/>
      <c r="D964" s="4"/>
      <c r="E964" s="4"/>
      <c r="F964" s="4"/>
      <c r="G964" s="4"/>
      <c r="H964" s="4"/>
      <c r="I964" s="4"/>
    </row>
    <row r="965" spans="1:9" x14ac:dyDescent="0.2">
      <c r="A965" s="1"/>
      <c r="B965" s="1"/>
      <c r="C965" s="4"/>
      <c r="D965" s="4"/>
      <c r="E965" s="4"/>
      <c r="F965" s="4"/>
      <c r="G965" s="4"/>
      <c r="H965" s="4"/>
      <c r="I965" s="4"/>
    </row>
    <row r="966" spans="1:9" x14ac:dyDescent="0.2">
      <c r="A966" s="1"/>
      <c r="B966" s="1"/>
      <c r="C966" s="4"/>
      <c r="D966" s="4"/>
      <c r="E966" s="4"/>
      <c r="F966" s="4"/>
      <c r="G966" s="4"/>
      <c r="H966" s="4"/>
      <c r="I966" s="4"/>
    </row>
    <row r="967" spans="1:9" x14ac:dyDescent="0.2">
      <c r="A967" s="1"/>
      <c r="B967" s="1"/>
      <c r="C967" s="4"/>
      <c r="D967" s="4"/>
      <c r="E967" s="4"/>
      <c r="F967" s="4"/>
      <c r="G967" s="4"/>
      <c r="H967" s="4"/>
      <c r="I967" s="4"/>
    </row>
    <row r="968" spans="1:9" x14ac:dyDescent="0.2">
      <c r="A968" s="1"/>
      <c r="B968" s="1"/>
      <c r="C968" s="4"/>
      <c r="D968" s="4"/>
      <c r="E968" s="4"/>
      <c r="F968" s="4"/>
      <c r="G968" s="4"/>
      <c r="H968" s="4"/>
      <c r="I968" s="4"/>
    </row>
    <row r="969" spans="1:9" x14ac:dyDescent="0.2">
      <c r="A969" s="1"/>
      <c r="B969" s="1"/>
      <c r="C969" s="4"/>
      <c r="D969" s="4"/>
      <c r="E969" s="4"/>
      <c r="F969" s="4"/>
      <c r="G969" s="4"/>
      <c r="H969" s="4"/>
      <c r="I969" s="4"/>
    </row>
    <row r="970" spans="1:9" x14ac:dyDescent="0.2">
      <c r="A970" s="1"/>
      <c r="B970" s="1"/>
      <c r="C970" s="4"/>
      <c r="D970" s="4"/>
      <c r="E970" s="4"/>
      <c r="F970" s="4"/>
      <c r="G970" s="4"/>
      <c r="H970" s="4"/>
      <c r="I970" s="4"/>
    </row>
    <row r="971" spans="1:9" x14ac:dyDescent="0.2">
      <c r="A971" s="1"/>
      <c r="B971" s="1"/>
      <c r="C971" s="4"/>
      <c r="D971" s="4"/>
      <c r="E971" s="4"/>
      <c r="F971" s="4"/>
      <c r="G971" s="4"/>
      <c r="H971" s="4"/>
      <c r="I971" s="4"/>
    </row>
    <row r="972" spans="1:9" x14ac:dyDescent="0.2">
      <c r="A972" s="1"/>
      <c r="B972" s="1"/>
      <c r="C972" s="4"/>
      <c r="D972" s="4"/>
      <c r="E972" s="4"/>
      <c r="F972" s="4"/>
      <c r="G972" s="4"/>
      <c r="H972" s="4"/>
      <c r="I972" s="4"/>
    </row>
    <row r="973" spans="1:9" x14ac:dyDescent="0.2">
      <c r="A973" s="1"/>
      <c r="B973" s="1"/>
      <c r="C973" s="4"/>
      <c r="D973" s="4"/>
      <c r="E973" s="4"/>
      <c r="F973" s="4"/>
      <c r="G973" s="4"/>
      <c r="H973" s="4"/>
      <c r="I973" s="4"/>
    </row>
    <row r="974" spans="1:9" x14ac:dyDescent="0.2">
      <c r="A974" s="1"/>
      <c r="B974" s="1"/>
      <c r="C974" s="4"/>
      <c r="D974" s="4"/>
      <c r="E974" s="4"/>
      <c r="F974" s="4"/>
      <c r="G974" s="4"/>
      <c r="H974" s="4"/>
      <c r="I974" s="4"/>
    </row>
    <row r="975" spans="1:9" x14ac:dyDescent="0.2">
      <c r="A975" s="1"/>
      <c r="B975" s="1"/>
      <c r="C975" s="4"/>
      <c r="D975" s="4"/>
      <c r="E975" s="4"/>
      <c r="F975" s="4"/>
      <c r="G975" s="4"/>
      <c r="H975" s="4"/>
      <c r="I975" s="4"/>
    </row>
    <row r="976" spans="1:9" x14ac:dyDescent="0.2">
      <c r="A976" s="1"/>
      <c r="B976" s="1"/>
      <c r="C976" s="4"/>
      <c r="D976" s="4"/>
      <c r="E976" s="4"/>
      <c r="F976" s="4"/>
      <c r="G976" s="4"/>
      <c r="H976" s="4"/>
      <c r="I976" s="4"/>
    </row>
    <row r="977" spans="1:9" x14ac:dyDescent="0.2">
      <c r="A977" s="1"/>
      <c r="B977" s="1"/>
      <c r="C977" s="4"/>
      <c r="D977" s="4"/>
      <c r="E977" s="4"/>
      <c r="F977" s="4"/>
      <c r="G977" s="4"/>
      <c r="H977" s="4"/>
      <c r="I977" s="4"/>
    </row>
    <row r="978" spans="1:9" x14ac:dyDescent="0.2">
      <c r="A978" s="1"/>
      <c r="B978" s="1"/>
      <c r="C978" s="4"/>
      <c r="D978" s="4"/>
      <c r="E978" s="4"/>
      <c r="F978" s="4"/>
      <c r="G978" s="4"/>
      <c r="H978" s="4"/>
      <c r="I978" s="4"/>
    </row>
    <row r="979" spans="1:9" x14ac:dyDescent="0.2">
      <c r="A979" s="1"/>
      <c r="B979" s="1"/>
      <c r="C979" s="4"/>
      <c r="D979" s="4"/>
      <c r="E979" s="4"/>
      <c r="F979" s="4"/>
      <c r="G979" s="4"/>
      <c r="H979" s="4"/>
      <c r="I979" s="4"/>
    </row>
    <row r="980" spans="1:9" x14ac:dyDescent="0.2">
      <c r="A980" s="1"/>
      <c r="B980" s="1"/>
      <c r="C980" s="4"/>
      <c r="D980" s="4"/>
      <c r="E980" s="4"/>
      <c r="F980" s="4"/>
      <c r="G980" s="4"/>
      <c r="H980" s="4"/>
      <c r="I980" s="4"/>
    </row>
    <row r="981" spans="1:9" x14ac:dyDescent="0.2">
      <c r="A981" s="1"/>
      <c r="B981" s="1"/>
      <c r="C981" s="4"/>
      <c r="D981" s="4"/>
      <c r="E981" s="4"/>
      <c r="F981" s="4"/>
      <c r="G981" s="4"/>
      <c r="H981" s="4"/>
      <c r="I981" s="4"/>
    </row>
    <row r="982" spans="1:9" x14ac:dyDescent="0.2">
      <c r="A982" s="1"/>
      <c r="B982" s="1"/>
      <c r="C982" s="4"/>
      <c r="D982" s="4"/>
      <c r="E982" s="4"/>
      <c r="F982" s="4"/>
      <c r="G982" s="4"/>
      <c r="H982" s="4"/>
      <c r="I982" s="4"/>
    </row>
    <row r="983" spans="1:9" x14ac:dyDescent="0.2">
      <c r="A983" s="1"/>
      <c r="B983" s="1"/>
      <c r="C983" s="4"/>
      <c r="D983" s="4"/>
      <c r="E983" s="4"/>
      <c r="F983" s="4"/>
      <c r="G983" s="4"/>
      <c r="H983" s="4"/>
      <c r="I983" s="4"/>
    </row>
    <row r="984" spans="1:9" x14ac:dyDescent="0.2">
      <c r="A984" s="1"/>
      <c r="B984" s="1"/>
      <c r="C984" s="4"/>
      <c r="D984" s="4"/>
      <c r="E984" s="4"/>
      <c r="F984" s="4"/>
      <c r="G984" s="4"/>
      <c r="H984" s="4"/>
      <c r="I984" s="4"/>
    </row>
    <row r="985" spans="1:9" x14ac:dyDescent="0.2">
      <c r="A985" s="1"/>
      <c r="B985" s="1"/>
      <c r="C985" s="4"/>
      <c r="D985" s="4"/>
      <c r="E985" s="4"/>
      <c r="F985" s="4"/>
      <c r="G985" s="4"/>
      <c r="H985" s="4"/>
      <c r="I985" s="4"/>
    </row>
    <row r="986" spans="1:9" x14ac:dyDescent="0.2">
      <c r="A986" s="1"/>
      <c r="B986" s="1"/>
      <c r="C986" s="4"/>
      <c r="D986" s="4"/>
      <c r="E986" s="4"/>
      <c r="F986" s="4"/>
      <c r="G986" s="4"/>
      <c r="H986" s="4"/>
      <c r="I986" s="4"/>
    </row>
    <row r="987" spans="1:9" x14ac:dyDescent="0.2">
      <c r="A987" s="1"/>
      <c r="B987" s="1"/>
      <c r="C987" s="4"/>
      <c r="D987" s="4"/>
      <c r="E987" s="4"/>
      <c r="F987" s="4"/>
      <c r="G987" s="4"/>
      <c r="H987" s="4"/>
      <c r="I987" s="4"/>
    </row>
    <row r="988" spans="1:9" x14ac:dyDescent="0.2">
      <c r="A988" s="1"/>
      <c r="B988" s="1"/>
      <c r="C988" s="4"/>
      <c r="D988" s="4"/>
      <c r="E988" s="4"/>
      <c r="F988" s="4"/>
      <c r="G988" s="4"/>
      <c r="H988" s="4"/>
      <c r="I988" s="4"/>
    </row>
    <row r="989" spans="1:9" x14ac:dyDescent="0.2">
      <c r="A989" s="1"/>
      <c r="B989" s="1"/>
      <c r="C989" s="4"/>
      <c r="D989" s="4"/>
      <c r="E989" s="4"/>
      <c r="F989" s="4"/>
      <c r="G989" s="4"/>
      <c r="H989" s="4"/>
      <c r="I989" s="4"/>
    </row>
    <row r="990" spans="1:9" x14ac:dyDescent="0.2">
      <c r="A990" s="1"/>
      <c r="B990" s="1"/>
      <c r="C990" s="4"/>
      <c r="D990" s="4"/>
      <c r="E990" s="4"/>
      <c r="F990" s="4"/>
      <c r="G990" s="4"/>
      <c r="H990" s="4"/>
      <c r="I990" s="4"/>
    </row>
    <row r="991" spans="1:9" x14ac:dyDescent="0.2">
      <c r="A991" s="1"/>
      <c r="B991" s="1"/>
      <c r="C991" s="4"/>
      <c r="D991" s="4"/>
      <c r="E991" s="4"/>
      <c r="F991" s="4"/>
      <c r="G991" s="4"/>
      <c r="H991" s="4"/>
      <c r="I991" s="4"/>
    </row>
    <row r="992" spans="1:9" x14ac:dyDescent="0.2">
      <c r="A992" s="1"/>
      <c r="B992" s="1"/>
      <c r="C992" s="4"/>
      <c r="D992" s="4"/>
      <c r="E992" s="4"/>
      <c r="F992" s="4"/>
      <c r="G992" s="4"/>
      <c r="H992" s="4"/>
      <c r="I992" s="4"/>
    </row>
    <row r="993" spans="1:9" x14ac:dyDescent="0.2">
      <c r="A993" s="1"/>
      <c r="B993" s="1"/>
      <c r="C993" s="4"/>
      <c r="D993" s="4"/>
      <c r="E993" s="4"/>
      <c r="F993" s="4"/>
      <c r="G993" s="4"/>
      <c r="H993" s="4"/>
      <c r="I993" s="4"/>
    </row>
    <row r="994" spans="1:9" x14ac:dyDescent="0.2">
      <c r="A994" s="1"/>
      <c r="B994" s="1"/>
      <c r="C994" s="4"/>
      <c r="D994" s="4"/>
      <c r="E994" s="4"/>
      <c r="F994" s="4"/>
      <c r="G994" s="4"/>
      <c r="H994" s="4"/>
      <c r="I994" s="4"/>
    </row>
    <row r="995" spans="1:9" x14ac:dyDescent="0.2">
      <c r="A995" s="1"/>
      <c r="B995" s="1"/>
      <c r="C995" s="4"/>
      <c r="D995" s="4"/>
      <c r="E995" s="4"/>
      <c r="F995" s="4"/>
      <c r="G995" s="4"/>
      <c r="H995" s="4"/>
      <c r="I995" s="4"/>
    </row>
    <row r="996" spans="1:9" x14ac:dyDescent="0.2">
      <c r="A996" s="1"/>
      <c r="B996" s="1"/>
      <c r="C996" s="4"/>
      <c r="D996" s="4"/>
      <c r="E996" s="4"/>
      <c r="F996" s="4"/>
      <c r="G996" s="4"/>
      <c r="H996" s="4"/>
      <c r="I996" s="4"/>
    </row>
    <row r="997" spans="1:9" x14ac:dyDescent="0.2">
      <c r="A997" s="1"/>
      <c r="B997" s="1"/>
      <c r="C997" s="4"/>
      <c r="D997" s="4"/>
      <c r="E997" s="4"/>
      <c r="F997" s="4"/>
      <c r="G997" s="4"/>
      <c r="H997" s="4"/>
      <c r="I997" s="4"/>
    </row>
    <row r="998" spans="1:9" x14ac:dyDescent="0.2">
      <c r="A998" s="1"/>
      <c r="B998" s="1"/>
      <c r="C998" s="4"/>
      <c r="D998" s="4"/>
      <c r="E998" s="4"/>
      <c r="F998" s="4"/>
      <c r="G998" s="4"/>
      <c r="H998" s="4"/>
      <c r="I998" s="4"/>
    </row>
    <row r="999" spans="1:9" x14ac:dyDescent="0.2">
      <c r="A999" s="1"/>
      <c r="B999" s="1"/>
      <c r="C999" s="4"/>
      <c r="D999" s="4"/>
      <c r="E999" s="4"/>
      <c r="F999" s="4"/>
      <c r="G999" s="4"/>
      <c r="H999" s="4"/>
      <c r="I999" s="4"/>
    </row>
    <row r="1000" spans="1:9" x14ac:dyDescent="0.2">
      <c r="A1000" s="1"/>
      <c r="B1000" s="1"/>
      <c r="C1000" s="4"/>
      <c r="D1000" s="4"/>
      <c r="E1000" s="4"/>
      <c r="F1000" s="4"/>
      <c r="G1000" s="4"/>
      <c r="H1000" s="4"/>
      <c r="I1000" s="4"/>
    </row>
    <row r="1001" spans="1:9" x14ac:dyDescent="0.2">
      <c r="A1001" s="1"/>
      <c r="B1001" s="1"/>
      <c r="C1001" s="4"/>
      <c r="D1001" s="4"/>
      <c r="E1001" s="4"/>
      <c r="F1001" s="4"/>
      <c r="G1001" s="4"/>
      <c r="H1001" s="4"/>
      <c r="I1001" s="4"/>
    </row>
    <row r="1002" spans="1:9" x14ac:dyDescent="0.2">
      <c r="A1002" s="1"/>
      <c r="B1002" s="1"/>
      <c r="C1002" s="4"/>
      <c r="D1002" s="4"/>
      <c r="E1002" s="4"/>
      <c r="F1002" s="4"/>
      <c r="G1002" s="4"/>
      <c r="H1002" s="4"/>
      <c r="I1002" s="4"/>
    </row>
    <row r="1003" spans="1:9" x14ac:dyDescent="0.2">
      <c r="A1003" s="1"/>
      <c r="B1003" s="1"/>
      <c r="C1003" s="4"/>
      <c r="D1003" s="4"/>
      <c r="E1003" s="4"/>
      <c r="F1003" s="4"/>
      <c r="G1003" s="4"/>
      <c r="H1003" s="4"/>
      <c r="I1003" s="4"/>
    </row>
    <row r="1004" spans="1:9" x14ac:dyDescent="0.2">
      <c r="A1004" s="1"/>
      <c r="B1004" s="1"/>
      <c r="C1004" s="4"/>
      <c r="D1004" s="4"/>
      <c r="E1004" s="4"/>
      <c r="F1004" s="4"/>
      <c r="G1004" s="4"/>
      <c r="H1004" s="4"/>
      <c r="I1004" s="4"/>
    </row>
    <row r="1005" spans="1:9" x14ac:dyDescent="0.2">
      <c r="A1005" s="1"/>
      <c r="B1005" s="1"/>
      <c r="C1005" s="4"/>
      <c r="D1005" s="4"/>
      <c r="E1005" s="4"/>
      <c r="F1005" s="4"/>
      <c r="G1005" s="4"/>
      <c r="H1005" s="4"/>
      <c r="I1005" s="4"/>
    </row>
    <row r="1006" spans="1:9" x14ac:dyDescent="0.2">
      <c r="A1006" s="1"/>
      <c r="B1006" s="1"/>
      <c r="C1006" s="4"/>
      <c r="D1006" s="4"/>
      <c r="E1006" s="4"/>
      <c r="F1006" s="4"/>
      <c r="G1006" s="4"/>
      <c r="H1006" s="4"/>
      <c r="I1006" s="4"/>
    </row>
    <row r="1007" spans="1:9" x14ac:dyDescent="0.2">
      <c r="A1007" s="1"/>
      <c r="B1007" s="1"/>
      <c r="C1007" s="4"/>
      <c r="D1007" s="4"/>
      <c r="E1007" s="4"/>
      <c r="F1007" s="4"/>
      <c r="G1007" s="4"/>
      <c r="H1007" s="4"/>
      <c r="I1007" s="4"/>
    </row>
    <row r="1008" spans="1:9" x14ac:dyDescent="0.2">
      <c r="A1008" s="1"/>
      <c r="B1008" s="1"/>
      <c r="C1008" s="4"/>
      <c r="D1008" s="4"/>
      <c r="E1008" s="4"/>
      <c r="F1008" s="4"/>
      <c r="G1008" s="4"/>
      <c r="H1008" s="4"/>
      <c r="I1008" s="4"/>
    </row>
    <row r="1009" spans="1:9" x14ac:dyDescent="0.2">
      <c r="A1009" s="1"/>
      <c r="B1009" s="1"/>
      <c r="C1009" s="4"/>
      <c r="D1009" s="4"/>
      <c r="E1009" s="4"/>
      <c r="F1009" s="4"/>
      <c r="G1009" s="4"/>
      <c r="H1009" s="4"/>
      <c r="I1009" s="4"/>
    </row>
    <row r="1010" spans="1:9" x14ac:dyDescent="0.2">
      <c r="A1010" s="1"/>
      <c r="B1010" s="1"/>
      <c r="C1010" s="4"/>
      <c r="D1010" s="4"/>
      <c r="E1010" s="4"/>
      <c r="F1010" s="4"/>
      <c r="G1010" s="4"/>
      <c r="H1010" s="4"/>
      <c r="I1010" s="4"/>
    </row>
    <row r="1011" spans="1:9" x14ac:dyDescent="0.2">
      <c r="A1011" s="1"/>
      <c r="B1011" s="1"/>
      <c r="C1011" s="4"/>
      <c r="D1011" s="4"/>
      <c r="E1011" s="4"/>
      <c r="F1011" s="4"/>
      <c r="G1011" s="4"/>
      <c r="H1011" s="4"/>
      <c r="I1011" s="4"/>
    </row>
    <row r="1012" spans="1:9" x14ac:dyDescent="0.2">
      <c r="A1012" s="1"/>
      <c r="B1012" s="1"/>
      <c r="C1012" s="4"/>
      <c r="D1012" s="4"/>
      <c r="E1012" s="4"/>
      <c r="F1012" s="4"/>
      <c r="G1012" s="4"/>
      <c r="H1012" s="4"/>
      <c r="I1012" s="4"/>
    </row>
    <row r="1013" spans="1:9" x14ac:dyDescent="0.2">
      <c r="A1013" s="1"/>
      <c r="B1013" s="1"/>
      <c r="C1013" s="4"/>
      <c r="D1013" s="4"/>
      <c r="E1013" s="4"/>
      <c r="F1013" s="4"/>
      <c r="G1013" s="4"/>
      <c r="H1013" s="4"/>
      <c r="I1013" s="4"/>
    </row>
    <row r="1014" spans="1:9" x14ac:dyDescent="0.2">
      <c r="A1014" s="1"/>
      <c r="B1014" s="1"/>
      <c r="C1014" s="4"/>
      <c r="D1014" s="4"/>
      <c r="E1014" s="4"/>
      <c r="F1014" s="4"/>
      <c r="G1014" s="4"/>
      <c r="H1014" s="4"/>
      <c r="I1014" s="4"/>
    </row>
    <row r="1015" spans="1:9" x14ac:dyDescent="0.2">
      <c r="A1015" s="1"/>
      <c r="B1015" s="1"/>
      <c r="C1015" s="4"/>
      <c r="D1015" s="4"/>
      <c r="E1015" s="4"/>
      <c r="F1015" s="4"/>
      <c r="G1015" s="4"/>
      <c r="H1015" s="4"/>
      <c r="I1015" s="4"/>
    </row>
    <row r="1016" spans="1:9" x14ac:dyDescent="0.2">
      <c r="A1016" s="1"/>
      <c r="B1016" s="1"/>
      <c r="C1016" s="4"/>
      <c r="D1016" s="4"/>
      <c r="E1016" s="4"/>
      <c r="F1016" s="4"/>
      <c r="G1016" s="4"/>
      <c r="H1016" s="4"/>
      <c r="I1016" s="4"/>
    </row>
    <row r="1017" spans="1:9" x14ac:dyDescent="0.2">
      <c r="A1017" s="1"/>
      <c r="B1017" s="1"/>
      <c r="C1017" s="4"/>
      <c r="D1017" s="4"/>
      <c r="E1017" s="4"/>
      <c r="F1017" s="4"/>
      <c r="G1017" s="4"/>
      <c r="H1017" s="4"/>
      <c r="I1017" s="4"/>
    </row>
    <row r="1018" spans="1:9" x14ac:dyDescent="0.2">
      <c r="A1018" s="1"/>
      <c r="B1018" s="1"/>
      <c r="C1018" s="4"/>
      <c r="D1018" s="4"/>
      <c r="E1018" s="4"/>
      <c r="F1018" s="4"/>
      <c r="G1018" s="4"/>
      <c r="H1018" s="4"/>
      <c r="I1018" s="4"/>
    </row>
    <row r="1019" spans="1:9" x14ac:dyDescent="0.2">
      <c r="A1019" s="1"/>
      <c r="B1019" s="1"/>
      <c r="C1019" s="4"/>
      <c r="D1019" s="4"/>
      <c r="E1019" s="4"/>
      <c r="F1019" s="4"/>
      <c r="G1019" s="4"/>
      <c r="H1019" s="4"/>
      <c r="I1019" s="4"/>
    </row>
    <row r="1020" spans="1:9" x14ac:dyDescent="0.2">
      <c r="A1020" s="1"/>
      <c r="B1020" s="1"/>
      <c r="C1020" s="4"/>
      <c r="D1020" s="4"/>
      <c r="E1020" s="4"/>
      <c r="F1020" s="4"/>
      <c r="G1020" s="4"/>
      <c r="H1020" s="4"/>
      <c r="I1020" s="4"/>
    </row>
    <row r="1021" spans="1:9" x14ac:dyDescent="0.2">
      <c r="A1021" s="1"/>
      <c r="B1021" s="1"/>
      <c r="C1021" s="4"/>
      <c r="D1021" s="4"/>
      <c r="E1021" s="4"/>
      <c r="F1021" s="4"/>
      <c r="G1021" s="4"/>
      <c r="H1021" s="4"/>
      <c r="I1021" s="4"/>
    </row>
    <row r="1022" spans="1:9" x14ac:dyDescent="0.2">
      <c r="A1022" s="1"/>
      <c r="B1022" s="1"/>
      <c r="C1022" s="4"/>
      <c r="D1022" s="4"/>
      <c r="E1022" s="4"/>
      <c r="F1022" s="4"/>
      <c r="G1022" s="4"/>
      <c r="H1022" s="4"/>
      <c r="I1022" s="4"/>
    </row>
    <row r="1023" spans="1:9" x14ac:dyDescent="0.2">
      <c r="A1023" s="1"/>
      <c r="B1023" s="1"/>
      <c r="C1023" s="4"/>
      <c r="D1023" s="4"/>
      <c r="E1023" s="4"/>
      <c r="F1023" s="4"/>
      <c r="G1023" s="4"/>
      <c r="H1023" s="4"/>
      <c r="I1023" s="4"/>
    </row>
    <row r="1024" spans="1:9" x14ac:dyDescent="0.2">
      <c r="A1024" s="1"/>
      <c r="B1024" s="1"/>
      <c r="C1024" s="4"/>
      <c r="D1024" s="4"/>
      <c r="E1024" s="4"/>
      <c r="F1024" s="4"/>
      <c r="G1024" s="4"/>
      <c r="H1024" s="4"/>
      <c r="I1024" s="4"/>
    </row>
    <row r="1025" spans="1:9" x14ac:dyDescent="0.2">
      <c r="A1025" s="1"/>
      <c r="B1025" s="1"/>
      <c r="C1025" s="4"/>
      <c r="D1025" s="4"/>
      <c r="E1025" s="4"/>
      <c r="F1025" s="4"/>
      <c r="G1025" s="4"/>
      <c r="H1025" s="4"/>
      <c r="I1025" s="4"/>
    </row>
    <row r="1026" spans="1:9" x14ac:dyDescent="0.2">
      <c r="A1026" s="1"/>
      <c r="B1026" s="1"/>
      <c r="C1026" s="4"/>
      <c r="D1026" s="4"/>
      <c r="E1026" s="4"/>
      <c r="F1026" s="4"/>
      <c r="G1026" s="4"/>
      <c r="H1026" s="4"/>
      <c r="I1026" s="4"/>
    </row>
    <row r="1027" spans="1:9" x14ac:dyDescent="0.2">
      <c r="A1027" s="1"/>
      <c r="B1027" s="1"/>
      <c r="C1027" s="4"/>
      <c r="D1027" s="4"/>
      <c r="E1027" s="4"/>
      <c r="F1027" s="4"/>
      <c r="G1027" s="4"/>
      <c r="H1027" s="4"/>
      <c r="I1027" s="4"/>
    </row>
    <row r="1028" spans="1:9" x14ac:dyDescent="0.2">
      <c r="A1028" s="1"/>
      <c r="B1028" s="1"/>
      <c r="C1028" s="4"/>
      <c r="D1028" s="4"/>
      <c r="E1028" s="4"/>
      <c r="F1028" s="4"/>
      <c r="G1028" s="4"/>
      <c r="H1028" s="4"/>
      <c r="I1028" s="4"/>
    </row>
    <row r="1029" spans="1:9" x14ac:dyDescent="0.2">
      <c r="A1029" s="1"/>
      <c r="B1029" s="1"/>
      <c r="C1029" s="4"/>
      <c r="D1029" s="4"/>
      <c r="E1029" s="4"/>
      <c r="F1029" s="4"/>
      <c r="G1029" s="4"/>
      <c r="H1029" s="4"/>
      <c r="I1029" s="4"/>
    </row>
    <row r="1030" spans="1:9" x14ac:dyDescent="0.2">
      <c r="A1030" s="1"/>
      <c r="B1030" s="1"/>
      <c r="C1030" s="4"/>
      <c r="D1030" s="4"/>
      <c r="E1030" s="4"/>
      <c r="F1030" s="4"/>
      <c r="G1030" s="4"/>
      <c r="H1030" s="4"/>
      <c r="I1030" s="4"/>
    </row>
    <row r="1031" spans="1:9" x14ac:dyDescent="0.2">
      <c r="A1031" s="1"/>
      <c r="B1031" s="1"/>
      <c r="C1031" s="4"/>
      <c r="D1031" s="4"/>
      <c r="E1031" s="4"/>
      <c r="F1031" s="4"/>
      <c r="G1031" s="4"/>
      <c r="H1031" s="4"/>
      <c r="I1031" s="4"/>
    </row>
    <row r="1032" spans="1:9" x14ac:dyDescent="0.2">
      <c r="A1032" s="1"/>
      <c r="B1032" s="1"/>
      <c r="C1032" s="4"/>
      <c r="D1032" s="4"/>
      <c r="E1032" s="4"/>
      <c r="F1032" s="4"/>
      <c r="G1032" s="4"/>
      <c r="H1032" s="4"/>
      <c r="I1032" s="4"/>
    </row>
    <row r="1033" spans="1:9" x14ac:dyDescent="0.2">
      <c r="A1033" s="1"/>
      <c r="B1033" s="1"/>
      <c r="C1033" s="4"/>
      <c r="D1033" s="4"/>
      <c r="E1033" s="4"/>
      <c r="F1033" s="4"/>
      <c r="G1033" s="4"/>
      <c r="H1033" s="4"/>
      <c r="I1033" s="4"/>
    </row>
    <row r="1034" spans="1:9" x14ac:dyDescent="0.2">
      <c r="A1034" s="1"/>
      <c r="B1034" s="1"/>
      <c r="C1034" s="4"/>
      <c r="D1034" s="4"/>
      <c r="E1034" s="4"/>
      <c r="F1034" s="4"/>
      <c r="G1034" s="4"/>
      <c r="H1034" s="4"/>
      <c r="I1034" s="4"/>
    </row>
    <row r="1035" spans="1:9" x14ac:dyDescent="0.2">
      <c r="A1035" s="1"/>
      <c r="B1035" s="1"/>
      <c r="C1035" s="4"/>
      <c r="D1035" s="4"/>
      <c r="E1035" s="4"/>
      <c r="F1035" s="4"/>
      <c r="G1035" s="4"/>
      <c r="H1035" s="4"/>
      <c r="I1035" s="4"/>
    </row>
    <row r="1036" spans="1:9" x14ac:dyDescent="0.2">
      <c r="A1036" s="1"/>
      <c r="B1036" s="1"/>
      <c r="C1036" s="4"/>
      <c r="D1036" s="4"/>
      <c r="E1036" s="4"/>
      <c r="F1036" s="4"/>
      <c r="G1036" s="4"/>
      <c r="H1036" s="4"/>
      <c r="I1036" s="4"/>
    </row>
    <row r="1037" spans="1:9" x14ac:dyDescent="0.2">
      <c r="A1037" s="1"/>
      <c r="B1037" s="1"/>
      <c r="C1037" s="4"/>
      <c r="D1037" s="4"/>
      <c r="E1037" s="4"/>
      <c r="F1037" s="4"/>
      <c r="G1037" s="4"/>
      <c r="H1037" s="4"/>
      <c r="I1037" s="4"/>
    </row>
    <row r="1038" spans="1:9" x14ac:dyDescent="0.2">
      <c r="A1038" s="1"/>
      <c r="B1038" s="1"/>
      <c r="C1038" s="4"/>
      <c r="D1038" s="4"/>
      <c r="E1038" s="4"/>
      <c r="F1038" s="4"/>
      <c r="G1038" s="4"/>
      <c r="H1038" s="4"/>
      <c r="I1038" s="4"/>
    </row>
    <row r="1039" spans="1:9" x14ac:dyDescent="0.2">
      <c r="A1039" s="1"/>
      <c r="B1039" s="1"/>
      <c r="C1039" s="4"/>
      <c r="D1039" s="4"/>
      <c r="E1039" s="4"/>
      <c r="F1039" s="4"/>
      <c r="G1039" s="4"/>
      <c r="H1039" s="4"/>
      <c r="I1039" s="4"/>
    </row>
    <row r="1040" spans="1:9" x14ac:dyDescent="0.2">
      <c r="A1040" s="1"/>
      <c r="B1040" s="1"/>
      <c r="C1040" s="4"/>
      <c r="D1040" s="4"/>
      <c r="E1040" s="4"/>
      <c r="F1040" s="4"/>
      <c r="G1040" s="4"/>
      <c r="H1040" s="4"/>
      <c r="I1040" s="4"/>
    </row>
    <row r="1041" spans="1:9" x14ac:dyDescent="0.2">
      <c r="A1041" s="1"/>
      <c r="B1041" s="1"/>
      <c r="C1041" s="4"/>
      <c r="D1041" s="4"/>
      <c r="E1041" s="4"/>
      <c r="F1041" s="4"/>
      <c r="G1041" s="4"/>
      <c r="H1041" s="4"/>
      <c r="I1041" s="4"/>
    </row>
    <row r="1042" spans="1:9" x14ac:dyDescent="0.2">
      <c r="A1042" s="1"/>
      <c r="B1042" s="1"/>
      <c r="C1042" s="4"/>
      <c r="D1042" s="4"/>
      <c r="E1042" s="4"/>
      <c r="F1042" s="4"/>
      <c r="G1042" s="4"/>
      <c r="H1042" s="4"/>
      <c r="I1042" s="4"/>
    </row>
    <row r="1043" spans="1:9" x14ac:dyDescent="0.2">
      <c r="A1043" s="1"/>
      <c r="B1043" s="1"/>
      <c r="C1043" s="4"/>
      <c r="D1043" s="4"/>
      <c r="E1043" s="4"/>
      <c r="F1043" s="4"/>
      <c r="G1043" s="4"/>
      <c r="H1043" s="4"/>
      <c r="I1043" s="4"/>
    </row>
    <row r="1044" spans="1:9" x14ac:dyDescent="0.2">
      <c r="A1044" s="1"/>
      <c r="B1044" s="1"/>
      <c r="C1044" s="4"/>
      <c r="D1044" s="4"/>
      <c r="E1044" s="4"/>
      <c r="F1044" s="4"/>
      <c r="G1044" s="4"/>
      <c r="H1044" s="4"/>
      <c r="I1044" s="4"/>
    </row>
    <row r="1045" spans="1:9" x14ac:dyDescent="0.2">
      <c r="A1045" s="1"/>
      <c r="B1045" s="1"/>
      <c r="C1045" s="4"/>
      <c r="D1045" s="4"/>
      <c r="E1045" s="4"/>
      <c r="F1045" s="4"/>
      <c r="G1045" s="4"/>
      <c r="H1045" s="4"/>
      <c r="I1045" s="4"/>
    </row>
    <row r="1046" spans="1:9" x14ac:dyDescent="0.2">
      <c r="A1046" s="1"/>
      <c r="B1046" s="1"/>
      <c r="C1046" s="4"/>
      <c r="D1046" s="4"/>
      <c r="E1046" s="4"/>
      <c r="F1046" s="4"/>
      <c r="G1046" s="4"/>
      <c r="H1046" s="4"/>
      <c r="I1046" s="4"/>
    </row>
    <row r="1047" spans="1:9" x14ac:dyDescent="0.2">
      <c r="A1047" s="1"/>
      <c r="B1047" s="1"/>
      <c r="C1047" s="4"/>
      <c r="D1047" s="4"/>
      <c r="E1047" s="4"/>
      <c r="F1047" s="4"/>
      <c r="G1047" s="4"/>
      <c r="H1047" s="4"/>
      <c r="I1047" s="4"/>
    </row>
    <row r="1048" spans="1:9" x14ac:dyDescent="0.2">
      <c r="A1048" s="1"/>
      <c r="B1048" s="1"/>
      <c r="C1048" s="4"/>
      <c r="D1048" s="4"/>
      <c r="E1048" s="4"/>
      <c r="F1048" s="4"/>
      <c r="G1048" s="4"/>
      <c r="H1048" s="4"/>
      <c r="I1048" s="4"/>
    </row>
    <row r="1049" spans="1:9" x14ac:dyDescent="0.2">
      <c r="A1049" s="1"/>
      <c r="B1049" s="1"/>
      <c r="C1049" s="4"/>
      <c r="D1049" s="4"/>
      <c r="E1049" s="4"/>
      <c r="F1049" s="4"/>
      <c r="G1049" s="4"/>
      <c r="H1049" s="4"/>
      <c r="I1049" s="4"/>
    </row>
    <row r="1050" spans="1:9" x14ac:dyDescent="0.2">
      <c r="A1050" s="1"/>
      <c r="B1050" s="1"/>
      <c r="C1050" s="4"/>
      <c r="D1050" s="4"/>
      <c r="E1050" s="4"/>
      <c r="F1050" s="4"/>
      <c r="G1050" s="4"/>
      <c r="H1050" s="4"/>
      <c r="I1050" s="4"/>
    </row>
    <row r="1051" spans="1:9" x14ac:dyDescent="0.2">
      <c r="A1051" s="1"/>
      <c r="B1051" s="1"/>
      <c r="C1051" s="4"/>
      <c r="D1051" s="4"/>
      <c r="E1051" s="4"/>
      <c r="F1051" s="4"/>
      <c r="G1051" s="4"/>
      <c r="H1051" s="4"/>
      <c r="I1051" s="4"/>
    </row>
    <row r="1052" spans="1:9" x14ac:dyDescent="0.2">
      <c r="A1052" s="1"/>
      <c r="B1052" s="1"/>
      <c r="C1052" s="4"/>
      <c r="D1052" s="4"/>
      <c r="E1052" s="4"/>
      <c r="F1052" s="4"/>
      <c r="G1052" s="4"/>
      <c r="H1052" s="4"/>
      <c r="I1052" s="4"/>
    </row>
    <row r="1053" spans="1:9" x14ac:dyDescent="0.2">
      <c r="A1053" s="1"/>
      <c r="B1053" s="1"/>
      <c r="C1053" s="4"/>
      <c r="D1053" s="4"/>
      <c r="E1053" s="4"/>
      <c r="F1053" s="4"/>
      <c r="G1053" s="4"/>
      <c r="H1053" s="4"/>
      <c r="I1053" s="4"/>
    </row>
    <row r="1054" spans="1:9" x14ac:dyDescent="0.2">
      <c r="A1054" s="1"/>
      <c r="B1054" s="1"/>
      <c r="C1054" s="4"/>
      <c r="D1054" s="4"/>
      <c r="E1054" s="4"/>
      <c r="F1054" s="4"/>
      <c r="G1054" s="4"/>
      <c r="H1054" s="4"/>
      <c r="I1054" s="4"/>
    </row>
    <row r="1055" spans="1:9" x14ac:dyDescent="0.2">
      <c r="A1055" s="1"/>
      <c r="B1055" s="1"/>
      <c r="C1055" s="4"/>
      <c r="D1055" s="4"/>
      <c r="E1055" s="4"/>
      <c r="F1055" s="4"/>
      <c r="G1055" s="4"/>
      <c r="H1055" s="4"/>
      <c r="I1055" s="4"/>
    </row>
    <row r="1056" spans="1:9" x14ac:dyDescent="0.2">
      <c r="A1056" s="1"/>
      <c r="B1056" s="1"/>
      <c r="C1056" s="4"/>
      <c r="D1056" s="4"/>
      <c r="E1056" s="4"/>
      <c r="F1056" s="4"/>
      <c r="G1056" s="4"/>
      <c r="H1056" s="4"/>
      <c r="I1056" s="4"/>
    </row>
    <row r="1057" spans="1:9" x14ac:dyDescent="0.2">
      <c r="A1057" s="1"/>
      <c r="B1057" s="1"/>
      <c r="C1057" s="4"/>
      <c r="D1057" s="4"/>
      <c r="E1057" s="4"/>
      <c r="F1057" s="4"/>
      <c r="G1057" s="4"/>
      <c r="H1057" s="4"/>
      <c r="I1057" s="4"/>
    </row>
    <row r="1058" spans="1:9" x14ac:dyDescent="0.2">
      <c r="A1058" s="1"/>
      <c r="B1058" s="1"/>
      <c r="C1058" s="4"/>
      <c r="D1058" s="4"/>
      <c r="E1058" s="4"/>
      <c r="F1058" s="4"/>
      <c r="G1058" s="4"/>
      <c r="H1058" s="4"/>
      <c r="I1058" s="4"/>
    </row>
    <row r="1059" spans="1:9" x14ac:dyDescent="0.2">
      <c r="A1059" s="1"/>
      <c r="B1059" s="1"/>
      <c r="C1059" s="4"/>
      <c r="D1059" s="4"/>
      <c r="E1059" s="4"/>
      <c r="F1059" s="4"/>
      <c r="G1059" s="4"/>
      <c r="H1059" s="4"/>
      <c r="I1059" s="4"/>
    </row>
    <row r="1060" spans="1:9" x14ac:dyDescent="0.2">
      <c r="A1060" s="1"/>
      <c r="B1060" s="1"/>
      <c r="C1060" s="4"/>
      <c r="D1060" s="4"/>
      <c r="E1060" s="4"/>
      <c r="F1060" s="4"/>
      <c r="G1060" s="4"/>
      <c r="H1060" s="4"/>
      <c r="I1060" s="4"/>
    </row>
    <row r="1061" spans="1:9" x14ac:dyDescent="0.2">
      <c r="A1061" s="1"/>
      <c r="B1061" s="1"/>
      <c r="C1061" s="4"/>
      <c r="D1061" s="4"/>
      <c r="E1061" s="4"/>
      <c r="F1061" s="4"/>
      <c r="G1061" s="4"/>
      <c r="H1061" s="4"/>
      <c r="I1061" s="4"/>
    </row>
    <row r="1062" spans="1:9" x14ac:dyDescent="0.2">
      <c r="A1062" s="1"/>
      <c r="B1062" s="1"/>
      <c r="C1062" s="4"/>
      <c r="D1062" s="4"/>
      <c r="E1062" s="4"/>
      <c r="F1062" s="4"/>
      <c r="G1062" s="4"/>
      <c r="H1062" s="4"/>
      <c r="I1062" s="4"/>
    </row>
    <row r="1063" spans="1:9" x14ac:dyDescent="0.2">
      <c r="A1063" s="1"/>
      <c r="B1063" s="1"/>
      <c r="C1063" s="4"/>
      <c r="D1063" s="4"/>
      <c r="E1063" s="4"/>
      <c r="F1063" s="4"/>
      <c r="G1063" s="4"/>
      <c r="H1063" s="4"/>
      <c r="I1063" s="4"/>
    </row>
    <row r="1064" spans="1:9" x14ac:dyDescent="0.2">
      <c r="A1064" s="1"/>
      <c r="B1064" s="1"/>
      <c r="C1064" s="4"/>
      <c r="D1064" s="4"/>
      <c r="E1064" s="4"/>
      <c r="F1064" s="4"/>
      <c r="G1064" s="4"/>
      <c r="H1064" s="4"/>
      <c r="I1064" s="4"/>
    </row>
    <row r="1065" spans="1:9" x14ac:dyDescent="0.2">
      <c r="A1065" s="1"/>
      <c r="B1065" s="1"/>
      <c r="C1065" s="4"/>
      <c r="D1065" s="4"/>
      <c r="E1065" s="4"/>
      <c r="F1065" s="4"/>
      <c r="G1065" s="4"/>
      <c r="H1065" s="4"/>
      <c r="I1065" s="4"/>
    </row>
    <row r="1066" spans="1:9" x14ac:dyDescent="0.2">
      <c r="A1066" s="1"/>
      <c r="B1066" s="1"/>
      <c r="C1066" s="4"/>
      <c r="D1066" s="4"/>
      <c r="E1066" s="4"/>
      <c r="F1066" s="4"/>
      <c r="G1066" s="4"/>
      <c r="H1066" s="4"/>
      <c r="I1066" s="4"/>
    </row>
    <row r="1067" spans="1:9" x14ac:dyDescent="0.2">
      <c r="A1067" s="1"/>
      <c r="B1067" s="1"/>
      <c r="C1067" s="4"/>
      <c r="D1067" s="4"/>
      <c r="E1067" s="4"/>
      <c r="F1067" s="4"/>
      <c r="G1067" s="4"/>
      <c r="H1067" s="4"/>
      <c r="I1067" s="4"/>
    </row>
    <row r="1068" spans="1:9" x14ac:dyDescent="0.2">
      <c r="A1068" s="1"/>
      <c r="B1068" s="1"/>
      <c r="C1068" s="4"/>
      <c r="D1068" s="4"/>
      <c r="E1068" s="4"/>
      <c r="F1068" s="4"/>
      <c r="G1068" s="4"/>
      <c r="H1068" s="4"/>
      <c r="I1068" s="4"/>
    </row>
    <row r="1069" spans="1:9" x14ac:dyDescent="0.2">
      <c r="A1069" s="1"/>
      <c r="B1069" s="1"/>
      <c r="C1069" s="4"/>
      <c r="D1069" s="4"/>
      <c r="E1069" s="4"/>
      <c r="F1069" s="4"/>
      <c r="G1069" s="4"/>
      <c r="H1069" s="4"/>
      <c r="I1069" s="4"/>
    </row>
    <row r="1070" spans="1:9" x14ac:dyDescent="0.2">
      <c r="A1070" s="1"/>
      <c r="B1070" s="1"/>
      <c r="C1070" s="4"/>
      <c r="D1070" s="4"/>
      <c r="E1070" s="4"/>
      <c r="F1070" s="4"/>
      <c r="G1070" s="4"/>
      <c r="H1070" s="4"/>
      <c r="I1070" s="4"/>
    </row>
    <row r="1071" spans="1:9" x14ac:dyDescent="0.2">
      <c r="A1071" s="1"/>
      <c r="B1071" s="1"/>
      <c r="C1071" s="4"/>
      <c r="D1071" s="4"/>
      <c r="E1071" s="4"/>
      <c r="F1071" s="4"/>
      <c r="G1071" s="4"/>
      <c r="H1071" s="4"/>
      <c r="I1071" s="4"/>
    </row>
    <row r="1072" spans="1:9" x14ac:dyDescent="0.2">
      <c r="A1072" s="1"/>
      <c r="B1072" s="1"/>
      <c r="C1072" s="4"/>
      <c r="D1072" s="4"/>
      <c r="E1072" s="4"/>
      <c r="F1072" s="4"/>
      <c r="G1072" s="4"/>
      <c r="H1072" s="4"/>
      <c r="I1072" s="4"/>
    </row>
    <row r="1073" spans="1:9" x14ac:dyDescent="0.2">
      <c r="A1073" s="1"/>
      <c r="B1073" s="1"/>
      <c r="C1073" s="4"/>
      <c r="D1073" s="4"/>
      <c r="E1073" s="4"/>
      <c r="F1073" s="4"/>
      <c r="G1073" s="4"/>
      <c r="H1073" s="4"/>
      <c r="I1073" s="4"/>
    </row>
    <row r="1074" spans="1:9" x14ac:dyDescent="0.2">
      <c r="A1074" s="1"/>
      <c r="B1074" s="1"/>
      <c r="C1074" s="4"/>
      <c r="D1074" s="4"/>
      <c r="E1074" s="4"/>
      <c r="F1074" s="4"/>
      <c r="G1074" s="4"/>
      <c r="H1074" s="4"/>
      <c r="I1074" s="4"/>
    </row>
    <row r="1075" spans="1:9" x14ac:dyDescent="0.2">
      <c r="A1075" s="1"/>
      <c r="B1075" s="1"/>
      <c r="C1075" s="4"/>
      <c r="D1075" s="4"/>
      <c r="E1075" s="4"/>
      <c r="F1075" s="4"/>
      <c r="G1075" s="4"/>
      <c r="H1075" s="4"/>
      <c r="I1075" s="4"/>
    </row>
    <row r="1076" spans="1:9" x14ac:dyDescent="0.2">
      <c r="A1076" s="1"/>
      <c r="B1076" s="1"/>
      <c r="C1076" s="4"/>
      <c r="D1076" s="4"/>
      <c r="E1076" s="4"/>
      <c r="F1076" s="4"/>
      <c r="G1076" s="4"/>
      <c r="H1076" s="4"/>
      <c r="I1076" s="4"/>
    </row>
    <row r="1077" spans="1:9" x14ac:dyDescent="0.2">
      <c r="A1077" s="1"/>
      <c r="B1077" s="1"/>
      <c r="C1077" s="4"/>
      <c r="D1077" s="4"/>
      <c r="E1077" s="4"/>
      <c r="F1077" s="4"/>
      <c r="G1077" s="4"/>
      <c r="H1077" s="4"/>
      <c r="I1077" s="4"/>
    </row>
    <row r="1078" spans="1:9" x14ac:dyDescent="0.2">
      <c r="A1078" s="1"/>
      <c r="B1078" s="1"/>
      <c r="C1078" s="4"/>
      <c r="D1078" s="4"/>
      <c r="E1078" s="4"/>
      <c r="F1078" s="4"/>
      <c r="G1078" s="4"/>
      <c r="H1078" s="4"/>
      <c r="I1078" s="4"/>
    </row>
    <row r="1079" spans="1:9" x14ac:dyDescent="0.2">
      <c r="A1079" s="1"/>
      <c r="B1079" s="1"/>
      <c r="C1079" s="4"/>
      <c r="D1079" s="4"/>
      <c r="E1079" s="4"/>
      <c r="F1079" s="4"/>
      <c r="G1079" s="4"/>
      <c r="H1079" s="4"/>
      <c r="I1079" s="4"/>
    </row>
    <row r="1080" spans="1:9" x14ac:dyDescent="0.2">
      <c r="A1080" s="1"/>
      <c r="B1080" s="1"/>
      <c r="C1080" s="4"/>
      <c r="D1080" s="4"/>
      <c r="E1080" s="4"/>
      <c r="F1080" s="4"/>
      <c r="G1080" s="4"/>
      <c r="H1080" s="4"/>
      <c r="I1080" s="4"/>
    </row>
    <row r="1081" spans="1:9" x14ac:dyDescent="0.2">
      <c r="A1081" s="1"/>
      <c r="B1081" s="1"/>
      <c r="C1081" s="4"/>
      <c r="D1081" s="4"/>
      <c r="E1081" s="4"/>
      <c r="F1081" s="4"/>
      <c r="G1081" s="4"/>
      <c r="H1081" s="4"/>
      <c r="I1081" s="4"/>
    </row>
    <row r="1082" spans="1:9" x14ac:dyDescent="0.2">
      <c r="A1082" s="1"/>
      <c r="B1082" s="1"/>
      <c r="C1082" s="4"/>
      <c r="D1082" s="4"/>
      <c r="E1082" s="4"/>
      <c r="F1082" s="4"/>
      <c r="G1082" s="4"/>
      <c r="H1082" s="4"/>
      <c r="I1082" s="4"/>
    </row>
    <row r="1083" spans="1:9" x14ac:dyDescent="0.2">
      <c r="A1083" s="1"/>
      <c r="B1083" s="1"/>
      <c r="C1083" s="4"/>
      <c r="D1083" s="4"/>
      <c r="E1083" s="4"/>
      <c r="F1083" s="4"/>
      <c r="G1083" s="4"/>
      <c r="H1083" s="4"/>
      <c r="I1083" s="4"/>
    </row>
    <row r="1084" spans="1:9" x14ac:dyDescent="0.2">
      <c r="A1084" s="1"/>
      <c r="B1084" s="1"/>
      <c r="C1084" s="4"/>
      <c r="D1084" s="4"/>
      <c r="E1084" s="4"/>
      <c r="F1084" s="4"/>
      <c r="G1084" s="4"/>
      <c r="H1084" s="4"/>
      <c r="I1084" s="4"/>
    </row>
    <row r="1085" spans="1:9" x14ac:dyDescent="0.2">
      <c r="A1085" s="1"/>
      <c r="B1085" s="1"/>
      <c r="C1085" s="4"/>
      <c r="D1085" s="4"/>
      <c r="E1085" s="4"/>
      <c r="F1085" s="4"/>
      <c r="G1085" s="4"/>
      <c r="H1085" s="4"/>
      <c r="I1085" s="4"/>
    </row>
    <row r="1086" spans="1:9" x14ac:dyDescent="0.2">
      <c r="A1086" s="1"/>
      <c r="B1086" s="1"/>
      <c r="C1086" s="4"/>
      <c r="D1086" s="4"/>
      <c r="E1086" s="4"/>
      <c r="F1086" s="4"/>
      <c r="G1086" s="4"/>
      <c r="H1086" s="4"/>
      <c r="I1086" s="4"/>
    </row>
    <row r="1087" spans="1:9" x14ac:dyDescent="0.2">
      <c r="A1087" s="1"/>
      <c r="B1087" s="1"/>
      <c r="C1087" s="4"/>
      <c r="D1087" s="4"/>
      <c r="E1087" s="4"/>
      <c r="F1087" s="4"/>
      <c r="G1087" s="4"/>
      <c r="H1087" s="4"/>
      <c r="I1087" s="4"/>
    </row>
    <row r="1088" spans="1:9" x14ac:dyDescent="0.2">
      <c r="A1088" s="1"/>
      <c r="B1088" s="1"/>
      <c r="C1088" s="4"/>
      <c r="D1088" s="4"/>
      <c r="E1088" s="4"/>
      <c r="F1088" s="4"/>
      <c r="G1088" s="4"/>
      <c r="H1088" s="4"/>
      <c r="I1088" s="4"/>
    </row>
    <row r="1089" spans="1:9" x14ac:dyDescent="0.2">
      <c r="A1089" s="1"/>
      <c r="B1089" s="1"/>
      <c r="C1089" s="4"/>
      <c r="D1089" s="4"/>
      <c r="E1089" s="4"/>
      <c r="F1089" s="4"/>
      <c r="G1089" s="4"/>
      <c r="H1089" s="4"/>
      <c r="I1089" s="4"/>
    </row>
    <row r="1090" spans="1:9" x14ac:dyDescent="0.2">
      <c r="A1090" s="1"/>
      <c r="B1090" s="1"/>
      <c r="C1090" s="4"/>
      <c r="D1090" s="4"/>
      <c r="E1090" s="4"/>
      <c r="F1090" s="4"/>
      <c r="G1090" s="4"/>
      <c r="H1090" s="4"/>
      <c r="I1090" s="4"/>
    </row>
    <row r="1091" spans="1:9" x14ac:dyDescent="0.2">
      <c r="A1091" s="1"/>
      <c r="B1091" s="1"/>
      <c r="C1091" s="4"/>
      <c r="D1091" s="4"/>
      <c r="E1091" s="4"/>
      <c r="F1091" s="4"/>
      <c r="G1091" s="4"/>
      <c r="H1091" s="4"/>
      <c r="I1091" s="4"/>
    </row>
    <row r="1092" spans="1:9" x14ac:dyDescent="0.2">
      <c r="A1092" s="1"/>
      <c r="B1092" s="1"/>
      <c r="C1092" s="4"/>
      <c r="D1092" s="4"/>
      <c r="E1092" s="4"/>
      <c r="F1092" s="4"/>
      <c r="G1092" s="4"/>
      <c r="H1092" s="4"/>
      <c r="I1092" s="4"/>
    </row>
    <row r="1093" spans="1:9" x14ac:dyDescent="0.2">
      <c r="A1093" s="1"/>
      <c r="B1093" s="1"/>
      <c r="C1093" s="4"/>
      <c r="D1093" s="4"/>
      <c r="E1093" s="4"/>
      <c r="F1093" s="4"/>
      <c r="G1093" s="4"/>
      <c r="H1093" s="4"/>
      <c r="I1093" s="4"/>
    </row>
    <row r="1094" spans="1:9" x14ac:dyDescent="0.2">
      <c r="A1094" s="1"/>
      <c r="B1094" s="1"/>
      <c r="C1094" s="4"/>
      <c r="D1094" s="4"/>
      <c r="E1094" s="4"/>
      <c r="F1094" s="4"/>
      <c r="G1094" s="4"/>
      <c r="H1094" s="4"/>
      <c r="I1094" s="4"/>
    </row>
    <row r="1095" spans="1:9" x14ac:dyDescent="0.2">
      <c r="A1095" s="1"/>
      <c r="B1095" s="1"/>
      <c r="C1095" s="4"/>
      <c r="D1095" s="4"/>
      <c r="E1095" s="4"/>
      <c r="F1095" s="4"/>
      <c r="G1095" s="4"/>
      <c r="H1095" s="4"/>
      <c r="I1095" s="4"/>
    </row>
    <row r="1096" spans="1:9" x14ac:dyDescent="0.2">
      <c r="A1096" s="1"/>
      <c r="B1096" s="1"/>
      <c r="C1096" s="4"/>
      <c r="D1096" s="4"/>
      <c r="E1096" s="4"/>
      <c r="F1096" s="4"/>
      <c r="G1096" s="4"/>
      <c r="H1096" s="4"/>
      <c r="I1096" s="4"/>
    </row>
    <row r="1097" spans="1:9" x14ac:dyDescent="0.2">
      <c r="A1097" s="1"/>
      <c r="B1097" s="1"/>
      <c r="C1097" s="4"/>
      <c r="D1097" s="4"/>
      <c r="E1097" s="4"/>
      <c r="F1097" s="4"/>
      <c r="G1097" s="4"/>
      <c r="H1097" s="4"/>
      <c r="I1097" s="4"/>
    </row>
    <row r="1098" spans="1:9" x14ac:dyDescent="0.2">
      <c r="A1098" s="1"/>
      <c r="B1098" s="1"/>
      <c r="C1098" s="4"/>
      <c r="D1098" s="4"/>
      <c r="E1098" s="4"/>
      <c r="F1098" s="4"/>
      <c r="G1098" s="4"/>
      <c r="H1098" s="4"/>
      <c r="I1098" s="4"/>
    </row>
    <row r="1099" spans="1:9" x14ac:dyDescent="0.2">
      <c r="A1099" s="1"/>
      <c r="B1099" s="1"/>
      <c r="C1099" s="4"/>
      <c r="D1099" s="4"/>
      <c r="E1099" s="4"/>
      <c r="F1099" s="4"/>
      <c r="G1099" s="4"/>
      <c r="H1099" s="4"/>
      <c r="I1099" s="4"/>
    </row>
    <row r="1100" spans="1:9" x14ac:dyDescent="0.2">
      <c r="A1100" s="1"/>
      <c r="B1100" s="1"/>
      <c r="C1100" s="4"/>
      <c r="D1100" s="4"/>
      <c r="E1100" s="4"/>
      <c r="F1100" s="4"/>
      <c r="G1100" s="4"/>
      <c r="H1100" s="4"/>
      <c r="I1100" s="4"/>
    </row>
    <row r="1101" spans="1:9" x14ac:dyDescent="0.2">
      <c r="A1101" s="1"/>
      <c r="B1101" s="1"/>
      <c r="C1101" s="4"/>
      <c r="D1101" s="4"/>
      <c r="E1101" s="4"/>
      <c r="F1101" s="4"/>
      <c r="G1101" s="4"/>
      <c r="H1101" s="4"/>
      <c r="I1101" s="4"/>
    </row>
    <row r="1102" spans="1:9" x14ac:dyDescent="0.2">
      <c r="A1102" s="1"/>
      <c r="B1102" s="1"/>
      <c r="C1102" s="4"/>
      <c r="D1102" s="4"/>
      <c r="E1102" s="4"/>
      <c r="F1102" s="4"/>
      <c r="G1102" s="4"/>
      <c r="H1102" s="4"/>
      <c r="I1102" s="4"/>
    </row>
    <row r="1103" spans="1:9" x14ac:dyDescent="0.2">
      <c r="A1103" s="1"/>
      <c r="B1103" s="1"/>
      <c r="C1103" s="4"/>
      <c r="D1103" s="4"/>
      <c r="E1103" s="4"/>
      <c r="F1103" s="4"/>
      <c r="G1103" s="4"/>
      <c r="H1103" s="4"/>
      <c r="I1103" s="4"/>
    </row>
    <row r="1104" spans="1:9" x14ac:dyDescent="0.2">
      <c r="A1104" s="1"/>
      <c r="B1104" s="1"/>
      <c r="C1104" s="4"/>
      <c r="D1104" s="4"/>
      <c r="E1104" s="4"/>
      <c r="F1104" s="4"/>
      <c r="G1104" s="4"/>
      <c r="H1104" s="4"/>
      <c r="I1104" s="4"/>
    </row>
    <row r="1105" spans="1:9" x14ac:dyDescent="0.2">
      <c r="A1105" s="1"/>
      <c r="B1105" s="1"/>
      <c r="C1105" s="4"/>
      <c r="D1105" s="4"/>
      <c r="E1105" s="4"/>
      <c r="F1105" s="4"/>
      <c r="G1105" s="4"/>
      <c r="H1105" s="4"/>
      <c r="I1105" s="4"/>
    </row>
    <row r="1106" spans="1:9" x14ac:dyDescent="0.2">
      <c r="A1106" s="1"/>
      <c r="B1106" s="1"/>
      <c r="C1106" s="4"/>
      <c r="D1106" s="4"/>
      <c r="E1106" s="4"/>
      <c r="F1106" s="4"/>
      <c r="G1106" s="4"/>
      <c r="H1106" s="4"/>
      <c r="I1106" s="4"/>
    </row>
    <row r="1107" spans="1:9" x14ac:dyDescent="0.2">
      <c r="A1107" s="1"/>
      <c r="B1107" s="1"/>
      <c r="C1107" s="4"/>
      <c r="D1107" s="4"/>
      <c r="E1107" s="4"/>
      <c r="F1107" s="4"/>
      <c r="G1107" s="4"/>
      <c r="H1107" s="4"/>
      <c r="I1107" s="4"/>
    </row>
    <row r="1108" spans="1:9" x14ac:dyDescent="0.2">
      <c r="A1108" s="1"/>
      <c r="B1108" s="1"/>
      <c r="C1108" s="4"/>
      <c r="D1108" s="4"/>
      <c r="E1108" s="4"/>
      <c r="F1108" s="4"/>
      <c r="G1108" s="4"/>
      <c r="H1108" s="4"/>
      <c r="I1108" s="4"/>
    </row>
    <row r="1109" spans="1:9" x14ac:dyDescent="0.2">
      <c r="A1109" s="1"/>
      <c r="B1109" s="1"/>
      <c r="C1109" s="4"/>
      <c r="D1109" s="4"/>
      <c r="E1109" s="4"/>
      <c r="F1109" s="4"/>
      <c r="G1109" s="4"/>
      <c r="H1109" s="4"/>
      <c r="I1109" s="4"/>
    </row>
    <row r="1110" spans="1:9" x14ac:dyDescent="0.2">
      <c r="A1110" s="1"/>
      <c r="B1110" s="1"/>
      <c r="C1110" s="4"/>
      <c r="D1110" s="4"/>
      <c r="E1110" s="4"/>
      <c r="F1110" s="4"/>
      <c r="G1110" s="4"/>
      <c r="H1110" s="4"/>
      <c r="I1110" s="4"/>
    </row>
    <row r="1111" spans="1:9" x14ac:dyDescent="0.2">
      <c r="A1111" s="1"/>
      <c r="B1111" s="1"/>
      <c r="C1111" s="4"/>
      <c r="D1111" s="4"/>
      <c r="E1111" s="4"/>
      <c r="F1111" s="4"/>
      <c r="G1111" s="4"/>
      <c r="H1111" s="4"/>
      <c r="I1111" s="4"/>
    </row>
    <row r="1112" spans="1:9" x14ac:dyDescent="0.2">
      <c r="A1112" s="1"/>
      <c r="B1112" s="1"/>
      <c r="C1112" s="4"/>
      <c r="D1112" s="4"/>
      <c r="E1112" s="4"/>
      <c r="F1112" s="4"/>
      <c r="G1112" s="4"/>
      <c r="H1112" s="4"/>
      <c r="I1112" s="4"/>
    </row>
    <row r="1113" spans="1:9" x14ac:dyDescent="0.2">
      <c r="A1113" s="1"/>
      <c r="B1113" s="1"/>
      <c r="C1113" s="4"/>
      <c r="D1113" s="4"/>
      <c r="E1113" s="4"/>
      <c r="F1113" s="4"/>
      <c r="G1113" s="4"/>
      <c r="H1113" s="4"/>
      <c r="I1113" s="4"/>
    </row>
    <row r="1114" spans="1:9" x14ac:dyDescent="0.2">
      <c r="A1114" s="1"/>
      <c r="B1114" s="1"/>
      <c r="C1114" s="4"/>
      <c r="D1114" s="4"/>
      <c r="E1114" s="4"/>
      <c r="F1114" s="4"/>
      <c r="G1114" s="4"/>
      <c r="H1114" s="4"/>
      <c r="I1114" s="4"/>
    </row>
    <row r="1115" spans="1:9" x14ac:dyDescent="0.2">
      <c r="A1115" s="1"/>
      <c r="B1115" s="1"/>
      <c r="C1115" s="4"/>
      <c r="D1115" s="4"/>
      <c r="E1115" s="4"/>
      <c r="F1115" s="4"/>
      <c r="G1115" s="4"/>
      <c r="H1115" s="4"/>
      <c r="I1115" s="4"/>
    </row>
    <row r="1116" spans="1:9" x14ac:dyDescent="0.2">
      <c r="A1116" s="1"/>
      <c r="B1116" s="1"/>
      <c r="C1116" s="4"/>
      <c r="D1116" s="4"/>
      <c r="E1116" s="4"/>
      <c r="F1116" s="4"/>
      <c r="G1116" s="4"/>
      <c r="H1116" s="4"/>
      <c r="I1116" s="4"/>
    </row>
    <row r="1117" spans="1:9" x14ac:dyDescent="0.2">
      <c r="A1117" s="1"/>
      <c r="B1117" s="1"/>
      <c r="C1117" s="4"/>
      <c r="D1117" s="4"/>
      <c r="E1117" s="4"/>
      <c r="F1117" s="4"/>
      <c r="G1117" s="4"/>
      <c r="H1117" s="4"/>
      <c r="I1117" s="4"/>
    </row>
    <row r="1118" spans="1:9" x14ac:dyDescent="0.2">
      <c r="A1118" s="1"/>
      <c r="B1118" s="1"/>
      <c r="C1118" s="4"/>
      <c r="D1118" s="4"/>
      <c r="E1118" s="4"/>
      <c r="F1118" s="4"/>
      <c r="G1118" s="4"/>
      <c r="H1118" s="4"/>
      <c r="I1118" s="4"/>
    </row>
    <row r="1119" spans="1:9" x14ac:dyDescent="0.2">
      <c r="A1119" s="1"/>
      <c r="B1119" s="1"/>
      <c r="C1119" s="4"/>
      <c r="D1119" s="4"/>
      <c r="E1119" s="4"/>
      <c r="F1119" s="4"/>
      <c r="G1119" s="4"/>
      <c r="H1119" s="4"/>
      <c r="I1119" s="4"/>
    </row>
    <row r="1120" spans="1:9" x14ac:dyDescent="0.2">
      <c r="A1120" s="1"/>
      <c r="B1120" s="1"/>
      <c r="C1120" s="4"/>
      <c r="D1120" s="4"/>
      <c r="E1120" s="4"/>
      <c r="F1120" s="4"/>
      <c r="G1120" s="4"/>
      <c r="H1120" s="4"/>
      <c r="I1120" s="4"/>
    </row>
    <row r="1121" spans="1:9" x14ac:dyDescent="0.2">
      <c r="A1121" s="1"/>
      <c r="B1121" s="1"/>
      <c r="C1121" s="4"/>
      <c r="D1121" s="4"/>
      <c r="E1121" s="4"/>
      <c r="F1121" s="4"/>
      <c r="G1121" s="4"/>
      <c r="H1121" s="4"/>
      <c r="I1121" s="4"/>
    </row>
    <row r="1122" spans="1:9" x14ac:dyDescent="0.2">
      <c r="A1122" s="1"/>
      <c r="B1122" s="1"/>
      <c r="C1122" s="4"/>
      <c r="D1122" s="4"/>
      <c r="E1122" s="4"/>
      <c r="F1122" s="4"/>
      <c r="G1122" s="4"/>
      <c r="H1122" s="4"/>
      <c r="I1122" s="4"/>
    </row>
    <row r="1123" spans="1:9" x14ac:dyDescent="0.2">
      <c r="A1123" s="1"/>
      <c r="B1123" s="1"/>
      <c r="C1123" s="4"/>
      <c r="D1123" s="4"/>
      <c r="E1123" s="4"/>
      <c r="F1123" s="4"/>
      <c r="G1123" s="4"/>
      <c r="H1123" s="4"/>
      <c r="I1123" s="4"/>
    </row>
    <row r="1124" spans="1:9" x14ac:dyDescent="0.2">
      <c r="A1124" s="1"/>
      <c r="B1124" s="1"/>
      <c r="C1124" s="4"/>
      <c r="D1124" s="4"/>
      <c r="E1124" s="4"/>
      <c r="F1124" s="4"/>
      <c r="G1124" s="4"/>
      <c r="H1124" s="4"/>
      <c r="I1124" s="4"/>
    </row>
    <row r="1125" spans="1:9" x14ac:dyDescent="0.2">
      <c r="A1125" s="1"/>
      <c r="B1125" s="1"/>
      <c r="C1125" s="4"/>
      <c r="D1125" s="4"/>
      <c r="E1125" s="4"/>
      <c r="F1125" s="4"/>
      <c r="G1125" s="4"/>
      <c r="H1125" s="4"/>
      <c r="I1125" s="4"/>
    </row>
    <row r="1126" spans="1:9" x14ac:dyDescent="0.2">
      <c r="A1126" s="1"/>
      <c r="B1126" s="1"/>
      <c r="C1126" s="4"/>
      <c r="D1126" s="4"/>
      <c r="E1126" s="4"/>
      <c r="F1126" s="4"/>
      <c r="G1126" s="4"/>
      <c r="H1126" s="4"/>
      <c r="I1126" s="4"/>
    </row>
    <row r="1127" spans="1:9" x14ac:dyDescent="0.2">
      <c r="A1127" s="1"/>
      <c r="B1127" s="1"/>
      <c r="C1127" s="4"/>
      <c r="D1127" s="4"/>
      <c r="E1127" s="4"/>
      <c r="F1127" s="4"/>
      <c r="G1127" s="4"/>
      <c r="H1127" s="4"/>
      <c r="I1127" s="4"/>
    </row>
    <row r="1128" spans="1:9" x14ac:dyDescent="0.2">
      <c r="A1128" s="1"/>
      <c r="B1128" s="1"/>
      <c r="C1128" s="4"/>
      <c r="D1128" s="4"/>
      <c r="E1128" s="4"/>
      <c r="F1128" s="4"/>
      <c r="G1128" s="4"/>
      <c r="H1128" s="4"/>
      <c r="I1128" s="4"/>
    </row>
    <row r="1129" spans="1:9" x14ac:dyDescent="0.2">
      <c r="A1129" s="1"/>
      <c r="B1129" s="1"/>
      <c r="C1129" s="4"/>
      <c r="D1129" s="4"/>
      <c r="E1129" s="4"/>
      <c r="F1129" s="4"/>
      <c r="G1129" s="4"/>
      <c r="H1129" s="4"/>
      <c r="I1129" s="4"/>
    </row>
    <row r="1130" spans="1:9" x14ac:dyDescent="0.2">
      <c r="A1130" s="1"/>
      <c r="B1130" s="1"/>
      <c r="C1130" s="4"/>
      <c r="D1130" s="4"/>
      <c r="E1130" s="4"/>
      <c r="F1130" s="4"/>
      <c r="G1130" s="4"/>
      <c r="H1130" s="4"/>
      <c r="I1130" s="4"/>
    </row>
    <row r="1131" spans="1:9" x14ac:dyDescent="0.2">
      <c r="A1131" s="1"/>
      <c r="B1131" s="1"/>
      <c r="C1131" s="4"/>
      <c r="D1131" s="4"/>
      <c r="E1131" s="4"/>
      <c r="F1131" s="4"/>
      <c r="G1131" s="4"/>
      <c r="H1131" s="4"/>
      <c r="I1131" s="4"/>
    </row>
    <row r="1132" spans="1:9" x14ac:dyDescent="0.2">
      <c r="A1132" s="1"/>
      <c r="B1132" s="1"/>
      <c r="C1132" s="4"/>
      <c r="D1132" s="4"/>
      <c r="E1132" s="4"/>
      <c r="F1132" s="4"/>
      <c r="G1132" s="4"/>
      <c r="H1132" s="4"/>
      <c r="I1132" s="4"/>
    </row>
    <row r="1133" spans="1:9" x14ac:dyDescent="0.2">
      <c r="A1133" s="1"/>
      <c r="B1133" s="1"/>
      <c r="C1133" s="4"/>
      <c r="D1133" s="4"/>
      <c r="E1133" s="4"/>
      <c r="F1133" s="4"/>
      <c r="G1133" s="4"/>
      <c r="H1133" s="4"/>
      <c r="I1133" s="4"/>
    </row>
    <row r="1134" spans="1:9" x14ac:dyDescent="0.2">
      <c r="A1134" s="1"/>
      <c r="B1134" s="1"/>
      <c r="C1134" s="4"/>
      <c r="D1134" s="4"/>
      <c r="E1134" s="4"/>
      <c r="F1134" s="4"/>
      <c r="G1134" s="4"/>
      <c r="H1134" s="4"/>
      <c r="I1134" s="4"/>
    </row>
    <row r="1135" spans="1:9" x14ac:dyDescent="0.2">
      <c r="A1135" s="1"/>
      <c r="B1135" s="1"/>
      <c r="C1135" s="4"/>
      <c r="D1135" s="4"/>
      <c r="E1135" s="4"/>
      <c r="F1135" s="4"/>
      <c r="G1135" s="4"/>
      <c r="H1135" s="4"/>
      <c r="I1135" s="4"/>
    </row>
    <row r="1136" spans="1:9" x14ac:dyDescent="0.2">
      <c r="A1136" s="1"/>
      <c r="B1136" s="1"/>
      <c r="C1136" s="4"/>
      <c r="D1136" s="4"/>
      <c r="E1136" s="4"/>
      <c r="F1136" s="4"/>
      <c r="G1136" s="4"/>
      <c r="H1136" s="4"/>
      <c r="I1136" s="4"/>
    </row>
    <row r="1137" spans="1:9" x14ac:dyDescent="0.2">
      <c r="A1137" s="1"/>
      <c r="B1137" s="1"/>
      <c r="C1137" s="4"/>
      <c r="D1137" s="4"/>
      <c r="E1137" s="4"/>
      <c r="F1137" s="4"/>
      <c r="G1137" s="4"/>
      <c r="H1137" s="4"/>
      <c r="I1137" s="4"/>
    </row>
    <row r="1138" spans="1:9" x14ac:dyDescent="0.2">
      <c r="A1138" s="1"/>
      <c r="B1138" s="1"/>
      <c r="C1138" s="4"/>
      <c r="D1138" s="4"/>
      <c r="E1138" s="4"/>
      <c r="F1138" s="4"/>
      <c r="G1138" s="4"/>
      <c r="H1138" s="4"/>
      <c r="I1138" s="4"/>
    </row>
    <row r="1139" spans="1:9" x14ac:dyDescent="0.2">
      <c r="A1139" s="1"/>
      <c r="B1139" s="1"/>
      <c r="C1139" s="4"/>
      <c r="D1139" s="4"/>
      <c r="E1139" s="4"/>
      <c r="F1139" s="4"/>
      <c r="G1139" s="4"/>
      <c r="H1139" s="4"/>
      <c r="I1139" s="4"/>
    </row>
    <row r="1140" spans="1:9" x14ac:dyDescent="0.2">
      <c r="A1140" s="1"/>
      <c r="B1140" s="1"/>
      <c r="C1140" s="4"/>
      <c r="D1140" s="4"/>
      <c r="E1140" s="4"/>
      <c r="F1140" s="4"/>
      <c r="G1140" s="4"/>
      <c r="H1140" s="4"/>
      <c r="I1140" s="4"/>
    </row>
    <row r="1141" spans="1:9" x14ac:dyDescent="0.2">
      <c r="A1141" s="1"/>
      <c r="B1141" s="1"/>
      <c r="C1141" s="4"/>
      <c r="D1141" s="4"/>
      <c r="E1141" s="4"/>
      <c r="F1141" s="4"/>
      <c r="G1141" s="4"/>
      <c r="H1141" s="4"/>
      <c r="I1141" s="4"/>
    </row>
    <row r="1142" spans="1:9" x14ac:dyDescent="0.2">
      <c r="A1142" s="1"/>
      <c r="B1142" s="1"/>
      <c r="C1142" s="4"/>
      <c r="D1142" s="4"/>
      <c r="E1142" s="4"/>
      <c r="F1142" s="4"/>
      <c r="G1142" s="4"/>
      <c r="H1142" s="4"/>
      <c r="I1142" s="4"/>
    </row>
    <row r="1143" spans="1:9" x14ac:dyDescent="0.2">
      <c r="A1143" s="1"/>
      <c r="B1143" s="1"/>
      <c r="C1143" s="4"/>
      <c r="D1143" s="4"/>
      <c r="E1143" s="4"/>
      <c r="F1143" s="4"/>
      <c r="G1143" s="4"/>
      <c r="H1143" s="4"/>
      <c r="I1143" s="4"/>
    </row>
    <row r="1144" spans="1:9" x14ac:dyDescent="0.2">
      <c r="A1144" s="1"/>
      <c r="B1144" s="1"/>
      <c r="C1144" s="4"/>
      <c r="D1144" s="4"/>
      <c r="E1144" s="4"/>
      <c r="F1144" s="4"/>
      <c r="G1144" s="4"/>
      <c r="H1144" s="4"/>
      <c r="I1144" s="4"/>
    </row>
    <row r="1145" spans="1:9" x14ac:dyDescent="0.2">
      <c r="A1145" s="1"/>
      <c r="B1145" s="1"/>
      <c r="C1145" s="4"/>
      <c r="D1145" s="4"/>
      <c r="E1145" s="4"/>
      <c r="F1145" s="4"/>
      <c r="G1145" s="4"/>
      <c r="H1145" s="4"/>
      <c r="I1145" s="4"/>
    </row>
    <row r="1146" spans="1:9" x14ac:dyDescent="0.2">
      <c r="A1146" s="1"/>
      <c r="B1146" s="1"/>
      <c r="C1146" s="4"/>
      <c r="D1146" s="4"/>
      <c r="E1146" s="4"/>
      <c r="F1146" s="4"/>
      <c r="G1146" s="4"/>
      <c r="H1146" s="4"/>
      <c r="I1146" s="4"/>
    </row>
    <row r="1147" spans="1:9" x14ac:dyDescent="0.2">
      <c r="A1147" s="1"/>
      <c r="B1147" s="1"/>
      <c r="C1147" s="4"/>
      <c r="D1147" s="4"/>
      <c r="E1147" s="4"/>
      <c r="F1147" s="4"/>
      <c r="G1147" s="4"/>
      <c r="H1147" s="4"/>
      <c r="I1147" s="4"/>
    </row>
    <row r="1148" spans="1:9" x14ac:dyDescent="0.2">
      <c r="A1148" s="1"/>
      <c r="B1148" s="1"/>
      <c r="C1148" s="4"/>
      <c r="D1148" s="4"/>
      <c r="E1148" s="4"/>
      <c r="F1148" s="4"/>
      <c r="G1148" s="4"/>
      <c r="H1148" s="4"/>
      <c r="I1148" s="4"/>
    </row>
    <row r="1149" spans="1:9" x14ac:dyDescent="0.2">
      <c r="A1149" s="1"/>
      <c r="B1149" s="1"/>
      <c r="C1149" s="4"/>
      <c r="D1149" s="4"/>
      <c r="E1149" s="4"/>
      <c r="F1149" s="4"/>
      <c r="G1149" s="4"/>
      <c r="H1149" s="4"/>
      <c r="I1149" s="4"/>
    </row>
    <row r="1150" spans="1:9" x14ac:dyDescent="0.2">
      <c r="A1150" s="1"/>
      <c r="B1150" s="1"/>
      <c r="C1150" s="4"/>
      <c r="D1150" s="4"/>
      <c r="E1150" s="4"/>
      <c r="F1150" s="4"/>
      <c r="G1150" s="4"/>
      <c r="H1150" s="4"/>
      <c r="I1150" s="4"/>
    </row>
    <row r="1151" spans="1:9" x14ac:dyDescent="0.2">
      <c r="A1151" s="1"/>
      <c r="B1151" s="1"/>
      <c r="C1151" s="4"/>
      <c r="D1151" s="4"/>
      <c r="E1151" s="4"/>
      <c r="F1151" s="4"/>
      <c r="G1151" s="4"/>
      <c r="H1151" s="4"/>
      <c r="I1151" s="4"/>
    </row>
    <row r="1152" spans="1:9" x14ac:dyDescent="0.2">
      <c r="A1152" s="1"/>
      <c r="B1152" s="1"/>
      <c r="C1152" s="4"/>
      <c r="D1152" s="4"/>
      <c r="E1152" s="4"/>
      <c r="F1152" s="4"/>
      <c r="G1152" s="4"/>
      <c r="H1152" s="4"/>
      <c r="I1152" s="4"/>
    </row>
    <row r="1153" spans="1:9" x14ac:dyDescent="0.2">
      <c r="A1153" s="1"/>
      <c r="B1153" s="1"/>
      <c r="C1153" s="4"/>
      <c r="D1153" s="4"/>
      <c r="E1153" s="4"/>
      <c r="F1153" s="4"/>
      <c r="G1153" s="4"/>
      <c r="H1153" s="4"/>
      <c r="I1153" s="4"/>
    </row>
    <row r="1154" spans="1:9" x14ac:dyDescent="0.2">
      <c r="A1154" s="1"/>
      <c r="B1154" s="1"/>
      <c r="C1154" s="4"/>
      <c r="D1154" s="4"/>
      <c r="E1154" s="4"/>
      <c r="F1154" s="4"/>
      <c r="G1154" s="4"/>
      <c r="H1154" s="4"/>
      <c r="I1154" s="4"/>
    </row>
    <row r="1155" spans="1:9" x14ac:dyDescent="0.2">
      <c r="A1155" s="1"/>
      <c r="B1155" s="1"/>
      <c r="C1155" s="4"/>
      <c r="D1155" s="4"/>
      <c r="E1155" s="4"/>
      <c r="F1155" s="4"/>
      <c r="G1155" s="4"/>
      <c r="H1155" s="4"/>
      <c r="I1155" s="4"/>
    </row>
    <row r="1156" spans="1:9" x14ac:dyDescent="0.2">
      <c r="A1156" s="1"/>
      <c r="B1156" s="1"/>
      <c r="C1156" s="4"/>
      <c r="D1156" s="4"/>
      <c r="E1156" s="4"/>
      <c r="F1156" s="4"/>
      <c r="G1156" s="4"/>
      <c r="H1156" s="4"/>
      <c r="I1156" s="4"/>
    </row>
    <row r="1157" spans="1:9" x14ac:dyDescent="0.2">
      <c r="A1157" s="1"/>
      <c r="B1157" s="1"/>
      <c r="C1157" s="4"/>
      <c r="D1157" s="4"/>
      <c r="E1157" s="4"/>
      <c r="F1157" s="4"/>
      <c r="G1157" s="4"/>
      <c r="H1157" s="4"/>
      <c r="I1157" s="4"/>
    </row>
    <row r="1158" spans="1:9" x14ac:dyDescent="0.2">
      <c r="A1158" s="1"/>
      <c r="B1158" s="1"/>
      <c r="C1158" s="4"/>
      <c r="D1158" s="4"/>
      <c r="E1158" s="4"/>
      <c r="F1158" s="4"/>
      <c r="G1158" s="4"/>
      <c r="H1158" s="4"/>
      <c r="I1158" s="4"/>
    </row>
    <row r="1159" spans="1:9" x14ac:dyDescent="0.2">
      <c r="A1159" s="1"/>
      <c r="B1159" s="1"/>
      <c r="C1159" s="4"/>
      <c r="D1159" s="4"/>
      <c r="E1159" s="4"/>
      <c r="F1159" s="4"/>
      <c r="G1159" s="4"/>
      <c r="H1159" s="4"/>
      <c r="I1159" s="4"/>
    </row>
    <row r="1160" spans="1:9" x14ac:dyDescent="0.2">
      <c r="A1160" s="1"/>
      <c r="B1160" s="1"/>
      <c r="C1160" s="4"/>
      <c r="D1160" s="4"/>
      <c r="E1160" s="4"/>
      <c r="F1160" s="4"/>
      <c r="G1160" s="4"/>
      <c r="H1160" s="4"/>
      <c r="I1160" s="4"/>
    </row>
    <row r="1161" spans="1:9" x14ac:dyDescent="0.2">
      <c r="A1161" s="1"/>
      <c r="B1161" s="1"/>
      <c r="C1161" s="4"/>
      <c r="D1161" s="4"/>
      <c r="E1161" s="4"/>
      <c r="F1161" s="4"/>
      <c r="G1161" s="4"/>
      <c r="H1161" s="4"/>
      <c r="I1161" s="4"/>
    </row>
    <row r="1162" spans="1:9" x14ac:dyDescent="0.2">
      <c r="A1162" s="1"/>
      <c r="B1162" s="1"/>
      <c r="C1162" s="4"/>
      <c r="D1162" s="4"/>
      <c r="E1162" s="4"/>
      <c r="F1162" s="4"/>
      <c r="G1162" s="4"/>
      <c r="H1162" s="4"/>
      <c r="I1162" s="4"/>
    </row>
    <row r="1163" spans="1:9" x14ac:dyDescent="0.2">
      <c r="A1163" s="1"/>
      <c r="B1163" s="1"/>
      <c r="C1163" s="4"/>
      <c r="D1163" s="4"/>
      <c r="E1163" s="4"/>
      <c r="F1163" s="4"/>
      <c r="G1163" s="4"/>
      <c r="H1163" s="4"/>
      <c r="I1163" s="4"/>
    </row>
    <row r="1164" spans="1:9" x14ac:dyDescent="0.2">
      <c r="A1164" s="1"/>
      <c r="B1164" s="1"/>
      <c r="C1164" s="4"/>
      <c r="D1164" s="4"/>
      <c r="E1164" s="4"/>
      <c r="F1164" s="4"/>
      <c r="G1164" s="4"/>
      <c r="H1164" s="4"/>
      <c r="I1164" s="4"/>
    </row>
    <row r="1165" spans="1:9" x14ac:dyDescent="0.2">
      <c r="A1165" s="1"/>
      <c r="B1165" s="1"/>
      <c r="C1165" s="4"/>
      <c r="D1165" s="4"/>
      <c r="E1165" s="4"/>
      <c r="F1165" s="4"/>
      <c r="G1165" s="4"/>
      <c r="H1165" s="4"/>
      <c r="I1165" s="4"/>
    </row>
    <row r="1166" spans="1:9" x14ac:dyDescent="0.2">
      <c r="A1166" s="1"/>
      <c r="B1166" s="1"/>
      <c r="C1166" s="4"/>
      <c r="D1166" s="4"/>
      <c r="E1166" s="4"/>
      <c r="F1166" s="4"/>
      <c r="G1166" s="4"/>
      <c r="H1166" s="4"/>
      <c r="I1166" s="4"/>
    </row>
    <row r="1167" spans="1:9" x14ac:dyDescent="0.2">
      <c r="A1167" s="1"/>
      <c r="B1167" s="1"/>
      <c r="C1167" s="4"/>
      <c r="D1167" s="4"/>
      <c r="E1167" s="4"/>
      <c r="F1167" s="4"/>
      <c r="G1167" s="4"/>
      <c r="H1167" s="4"/>
      <c r="I1167" s="4"/>
    </row>
    <row r="1168" spans="1:9" x14ac:dyDescent="0.2">
      <c r="A1168" s="1"/>
      <c r="B1168" s="1"/>
      <c r="C1168" s="4"/>
      <c r="D1168" s="4"/>
      <c r="E1168" s="4"/>
      <c r="F1168" s="4"/>
      <c r="G1168" s="4"/>
      <c r="H1168" s="4"/>
      <c r="I1168" s="4"/>
    </row>
    <row r="1169" spans="1:9" x14ac:dyDescent="0.2">
      <c r="A1169" s="1"/>
      <c r="B1169" s="1"/>
      <c r="C1169" s="4"/>
      <c r="D1169" s="4"/>
      <c r="E1169" s="4"/>
      <c r="F1169" s="4"/>
      <c r="G1169" s="4"/>
      <c r="H1169" s="4"/>
      <c r="I1169" s="4"/>
    </row>
    <row r="1170" spans="1:9" x14ac:dyDescent="0.2">
      <c r="A1170" s="1"/>
      <c r="B1170" s="1"/>
      <c r="C1170" s="4"/>
      <c r="D1170" s="4"/>
      <c r="E1170" s="4"/>
      <c r="F1170" s="4"/>
      <c r="G1170" s="4"/>
      <c r="H1170" s="4"/>
      <c r="I1170" s="4"/>
    </row>
    <row r="1171" spans="1:9" x14ac:dyDescent="0.2">
      <c r="A1171" s="1"/>
      <c r="B1171" s="1"/>
      <c r="C1171" s="4"/>
      <c r="D1171" s="4"/>
      <c r="E1171" s="4"/>
      <c r="F1171" s="4"/>
      <c r="G1171" s="4"/>
      <c r="H1171" s="4"/>
      <c r="I1171" s="4"/>
    </row>
    <row r="1172" spans="1:9" x14ac:dyDescent="0.2">
      <c r="A1172" s="1"/>
      <c r="B1172" s="1"/>
      <c r="C1172" s="4"/>
      <c r="D1172" s="4"/>
      <c r="E1172" s="4"/>
      <c r="F1172" s="4"/>
      <c r="G1172" s="4"/>
      <c r="H1172" s="4"/>
      <c r="I1172" s="4"/>
    </row>
    <row r="1173" spans="1:9" x14ac:dyDescent="0.2">
      <c r="A1173" s="1"/>
      <c r="B1173" s="1"/>
      <c r="C1173" s="4"/>
      <c r="D1173" s="4"/>
      <c r="E1173" s="4"/>
      <c r="F1173" s="4"/>
      <c r="G1173" s="4"/>
      <c r="H1173" s="4"/>
      <c r="I1173" s="4"/>
    </row>
    <row r="1174" spans="1:9" x14ac:dyDescent="0.2">
      <c r="A1174" s="1"/>
      <c r="B1174" s="1"/>
      <c r="C1174" s="4"/>
      <c r="D1174" s="4"/>
      <c r="E1174" s="4"/>
      <c r="F1174" s="4"/>
      <c r="G1174" s="4"/>
      <c r="H1174" s="4"/>
      <c r="I1174" s="4"/>
    </row>
    <row r="1175" spans="1:9" x14ac:dyDescent="0.2">
      <c r="A1175" s="1"/>
      <c r="B1175" s="1"/>
      <c r="C1175" s="4"/>
      <c r="D1175" s="4"/>
      <c r="E1175" s="4"/>
      <c r="F1175" s="4"/>
      <c r="G1175" s="4"/>
      <c r="H1175" s="4"/>
      <c r="I1175" s="4"/>
    </row>
    <row r="1176" spans="1:9" x14ac:dyDescent="0.2">
      <c r="A1176" s="1"/>
      <c r="B1176" s="1"/>
      <c r="C1176" s="4"/>
      <c r="D1176" s="4"/>
      <c r="E1176" s="4"/>
      <c r="F1176" s="4"/>
      <c r="G1176" s="4"/>
      <c r="H1176" s="4"/>
      <c r="I1176" s="4"/>
    </row>
    <row r="1177" spans="1:9" x14ac:dyDescent="0.2">
      <c r="A1177" s="1"/>
      <c r="B1177" s="1"/>
      <c r="C1177" s="4"/>
      <c r="D1177" s="4"/>
      <c r="E1177" s="4"/>
      <c r="F1177" s="4"/>
      <c r="G1177" s="4"/>
      <c r="H1177" s="4"/>
      <c r="I1177" s="4"/>
    </row>
    <row r="1178" spans="1:9" x14ac:dyDescent="0.2">
      <c r="A1178" s="1"/>
      <c r="B1178" s="1"/>
      <c r="C1178" s="4"/>
      <c r="D1178" s="4"/>
      <c r="E1178" s="4"/>
      <c r="F1178" s="4"/>
      <c r="G1178" s="4"/>
      <c r="H1178" s="4"/>
      <c r="I1178" s="4"/>
    </row>
    <row r="1179" spans="1:9" x14ac:dyDescent="0.2">
      <c r="A1179" s="1"/>
      <c r="B1179" s="1"/>
      <c r="C1179" s="4"/>
      <c r="D1179" s="4"/>
      <c r="E1179" s="4"/>
      <c r="F1179" s="4"/>
      <c r="G1179" s="4"/>
      <c r="H1179" s="4"/>
      <c r="I1179" s="4"/>
    </row>
    <row r="1180" spans="1:9" x14ac:dyDescent="0.2">
      <c r="A1180" s="1"/>
      <c r="B1180" s="1"/>
      <c r="C1180" s="4"/>
      <c r="D1180" s="4"/>
      <c r="E1180" s="4"/>
      <c r="F1180" s="4"/>
      <c r="G1180" s="4"/>
      <c r="H1180" s="4"/>
      <c r="I1180" s="4"/>
    </row>
    <row r="1181" spans="1:9" x14ac:dyDescent="0.2">
      <c r="A1181" s="1"/>
      <c r="B1181" s="1"/>
      <c r="C1181" s="4"/>
      <c r="D1181" s="4"/>
      <c r="E1181" s="4"/>
      <c r="F1181" s="4"/>
      <c r="G1181" s="4"/>
      <c r="H1181" s="4"/>
      <c r="I1181" s="4"/>
    </row>
    <row r="1182" spans="1:9" x14ac:dyDescent="0.2">
      <c r="A1182" s="1"/>
      <c r="B1182" s="1"/>
      <c r="C1182" s="4"/>
      <c r="D1182" s="4"/>
      <c r="E1182" s="4"/>
      <c r="F1182" s="4"/>
      <c r="G1182" s="4"/>
      <c r="H1182" s="4"/>
      <c r="I1182" s="4"/>
    </row>
    <row r="1183" spans="1:9" x14ac:dyDescent="0.2">
      <c r="A1183" s="1"/>
      <c r="B1183" s="1"/>
      <c r="C1183" s="4"/>
      <c r="D1183" s="4"/>
      <c r="E1183" s="4"/>
      <c r="F1183" s="4"/>
      <c r="G1183" s="4"/>
      <c r="H1183" s="4"/>
      <c r="I1183" s="4"/>
    </row>
    <row r="1184" spans="1:9" x14ac:dyDescent="0.2">
      <c r="A1184" s="1"/>
      <c r="B1184" s="1"/>
      <c r="C1184" s="4"/>
      <c r="D1184" s="4"/>
      <c r="E1184" s="4"/>
      <c r="F1184" s="4"/>
      <c r="G1184" s="4"/>
      <c r="H1184" s="4"/>
      <c r="I1184" s="4"/>
    </row>
    <row r="1185" spans="1:9" x14ac:dyDescent="0.2">
      <c r="A1185" s="1"/>
      <c r="B1185" s="1"/>
      <c r="C1185" s="4"/>
      <c r="D1185" s="4"/>
      <c r="E1185" s="4"/>
      <c r="F1185" s="4"/>
      <c r="G1185" s="4"/>
      <c r="H1185" s="4"/>
      <c r="I1185" s="4"/>
    </row>
    <row r="1186" spans="1:9" x14ac:dyDescent="0.2">
      <c r="A1186" s="1"/>
      <c r="B1186" s="1"/>
      <c r="C1186" s="4"/>
      <c r="D1186" s="4"/>
      <c r="E1186" s="4"/>
      <c r="F1186" s="4"/>
      <c r="G1186" s="4"/>
      <c r="H1186" s="4"/>
      <c r="I1186" s="4"/>
    </row>
    <row r="1187" spans="1:9" x14ac:dyDescent="0.2">
      <c r="A1187" s="1"/>
      <c r="B1187" s="1"/>
      <c r="C1187" s="4"/>
      <c r="D1187" s="4"/>
      <c r="E1187" s="4"/>
      <c r="F1187" s="4"/>
      <c r="G1187" s="4"/>
      <c r="H1187" s="4"/>
      <c r="I1187" s="4"/>
    </row>
    <row r="1188" spans="1:9" x14ac:dyDescent="0.2">
      <c r="A1188" s="1"/>
      <c r="B1188" s="1"/>
      <c r="C1188" s="4"/>
      <c r="D1188" s="4"/>
      <c r="E1188" s="4"/>
      <c r="F1188" s="4"/>
      <c r="G1188" s="4"/>
      <c r="H1188" s="4"/>
      <c r="I1188" s="4"/>
    </row>
    <row r="1189" spans="1:9" x14ac:dyDescent="0.2">
      <c r="A1189" s="1"/>
      <c r="B1189" s="1"/>
      <c r="C1189" s="4"/>
      <c r="D1189" s="4"/>
      <c r="E1189" s="4"/>
      <c r="F1189" s="4"/>
      <c r="G1189" s="4"/>
      <c r="H1189" s="4"/>
      <c r="I1189" s="4"/>
    </row>
    <row r="1190" spans="1:9" x14ac:dyDescent="0.2">
      <c r="A1190" s="1"/>
      <c r="B1190" s="1"/>
      <c r="C1190" s="4"/>
      <c r="D1190" s="4"/>
      <c r="E1190" s="4"/>
      <c r="F1190" s="4"/>
      <c r="G1190" s="4"/>
      <c r="H1190" s="4"/>
      <c r="I1190" s="4"/>
    </row>
    <row r="1191" spans="1:9" x14ac:dyDescent="0.2">
      <c r="A1191" s="1"/>
      <c r="B1191" s="1"/>
      <c r="C1191" s="4"/>
      <c r="D1191" s="4"/>
      <c r="E1191" s="4"/>
      <c r="F1191" s="4"/>
      <c r="G1191" s="4"/>
      <c r="H1191" s="4"/>
      <c r="I1191" s="4"/>
    </row>
    <row r="1192" spans="1:9" x14ac:dyDescent="0.2">
      <c r="A1192" s="1"/>
      <c r="B1192" s="1"/>
      <c r="C1192" s="4"/>
      <c r="D1192" s="4"/>
      <c r="E1192" s="4"/>
      <c r="F1192" s="4"/>
      <c r="G1192" s="4"/>
      <c r="H1192" s="4"/>
      <c r="I1192" s="4"/>
    </row>
    <row r="1193" spans="1:9" x14ac:dyDescent="0.2">
      <c r="A1193" s="1"/>
      <c r="B1193" s="1"/>
      <c r="C1193" s="4"/>
      <c r="D1193" s="4"/>
      <c r="E1193" s="4"/>
      <c r="F1193" s="4"/>
      <c r="G1193" s="4"/>
      <c r="H1193" s="4"/>
      <c r="I1193" s="4"/>
    </row>
    <row r="1194" spans="1:9" x14ac:dyDescent="0.2">
      <c r="A1194" s="1"/>
      <c r="B1194" s="1"/>
      <c r="C1194" s="4"/>
      <c r="D1194" s="4"/>
      <c r="E1194" s="4"/>
      <c r="F1194" s="4"/>
      <c r="G1194" s="4"/>
      <c r="H1194" s="4"/>
      <c r="I1194" s="4"/>
    </row>
    <row r="1195" spans="1:9" x14ac:dyDescent="0.2">
      <c r="A1195" s="1"/>
      <c r="B1195" s="1"/>
      <c r="C1195" s="4"/>
      <c r="D1195" s="4"/>
      <c r="E1195" s="4"/>
      <c r="F1195" s="4"/>
      <c r="G1195" s="4"/>
      <c r="H1195" s="4"/>
      <c r="I1195" s="4"/>
    </row>
    <row r="1196" spans="1:9" x14ac:dyDescent="0.2">
      <c r="A1196" s="1"/>
      <c r="B1196" s="1"/>
      <c r="C1196" s="4"/>
      <c r="D1196" s="4"/>
      <c r="E1196" s="4"/>
      <c r="F1196" s="4"/>
      <c r="G1196" s="4"/>
      <c r="H1196" s="4"/>
      <c r="I1196" s="4"/>
    </row>
    <row r="1197" spans="1:9" x14ac:dyDescent="0.2">
      <c r="A1197" s="1"/>
      <c r="B1197" s="1"/>
      <c r="C1197" s="4"/>
      <c r="D1197" s="4"/>
      <c r="E1197" s="4"/>
      <c r="F1197" s="4"/>
      <c r="G1197" s="4"/>
      <c r="H1197" s="4"/>
      <c r="I1197" s="4"/>
    </row>
    <row r="1198" spans="1:9" x14ac:dyDescent="0.2">
      <c r="A1198" s="1"/>
      <c r="B1198" s="1"/>
      <c r="C1198" s="4"/>
      <c r="D1198" s="4"/>
      <c r="E1198" s="4"/>
      <c r="F1198" s="4"/>
      <c r="G1198" s="4"/>
      <c r="H1198" s="4"/>
      <c r="I1198" s="4"/>
    </row>
    <row r="1199" spans="1:9" x14ac:dyDescent="0.2">
      <c r="A1199" s="1"/>
      <c r="B1199" s="1"/>
      <c r="C1199" s="4"/>
      <c r="D1199" s="4"/>
      <c r="E1199" s="4"/>
      <c r="F1199" s="4"/>
      <c r="G1199" s="4"/>
      <c r="H1199" s="4"/>
      <c r="I1199" s="4"/>
    </row>
    <row r="1200" spans="1:9" x14ac:dyDescent="0.2">
      <c r="A1200" s="1"/>
      <c r="B1200" s="1"/>
      <c r="C1200" s="4"/>
      <c r="D1200" s="4"/>
      <c r="E1200" s="4"/>
      <c r="F1200" s="4"/>
      <c r="G1200" s="4"/>
      <c r="H1200" s="4"/>
      <c r="I1200" s="4"/>
    </row>
    <row r="1201" spans="1:9" x14ac:dyDescent="0.2">
      <c r="A1201" s="1"/>
      <c r="B1201" s="1"/>
      <c r="C1201" s="4"/>
      <c r="D1201" s="4"/>
      <c r="E1201" s="4"/>
      <c r="F1201" s="4"/>
      <c r="G1201" s="4"/>
      <c r="H1201" s="4"/>
      <c r="I1201" s="4"/>
    </row>
    <row r="1202" spans="1:9" x14ac:dyDescent="0.2">
      <c r="A1202" s="1"/>
      <c r="B1202" s="1"/>
      <c r="C1202" s="4"/>
      <c r="D1202" s="4"/>
      <c r="E1202" s="4"/>
      <c r="F1202" s="4"/>
      <c r="G1202" s="4"/>
      <c r="H1202" s="4"/>
      <c r="I1202" s="4"/>
    </row>
    <row r="1203" spans="1:9" x14ac:dyDescent="0.2">
      <c r="A1203" s="1"/>
      <c r="B1203" s="1"/>
      <c r="C1203" s="4"/>
      <c r="D1203" s="4"/>
      <c r="E1203" s="4"/>
      <c r="F1203" s="4"/>
      <c r="G1203" s="4"/>
      <c r="H1203" s="4"/>
      <c r="I1203" s="4"/>
    </row>
    <row r="1204" spans="1:9" x14ac:dyDescent="0.2">
      <c r="A1204" s="1"/>
      <c r="B1204" s="1"/>
      <c r="C1204" s="4"/>
      <c r="D1204" s="4"/>
      <c r="E1204" s="4"/>
      <c r="F1204" s="4"/>
      <c r="G1204" s="4"/>
      <c r="H1204" s="4"/>
      <c r="I1204" s="4"/>
    </row>
    <row r="1205" spans="1:9" x14ac:dyDescent="0.2">
      <c r="A1205" s="1"/>
      <c r="B1205" s="1"/>
      <c r="C1205" s="4"/>
      <c r="D1205" s="4"/>
      <c r="E1205" s="4"/>
      <c r="F1205" s="4"/>
      <c r="G1205" s="4"/>
      <c r="H1205" s="4"/>
      <c r="I1205" s="4"/>
    </row>
    <row r="1206" spans="1:9" x14ac:dyDescent="0.2">
      <c r="A1206" s="1"/>
      <c r="B1206" s="1"/>
      <c r="C1206" s="4"/>
      <c r="D1206" s="4"/>
      <c r="E1206" s="4"/>
      <c r="F1206" s="4"/>
      <c r="G1206" s="4"/>
      <c r="H1206" s="4"/>
      <c r="I1206" s="4"/>
    </row>
    <row r="1207" spans="1:9" x14ac:dyDescent="0.2">
      <c r="A1207" s="1"/>
      <c r="B1207" s="1"/>
      <c r="C1207" s="4"/>
      <c r="D1207" s="4"/>
      <c r="E1207" s="4"/>
      <c r="F1207" s="4"/>
      <c r="G1207" s="4"/>
      <c r="H1207" s="4"/>
      <c r="I1207" s="4"/>
    </row>
    <row r="1208" spans="1:9" x14ac:dyDescent="0.2">
      <c r="A1208" s="1"/>
      <c r="B1208" s="1"/>
      <c r="C1208" s="4"/>
      <c r="D1208" s="4"/>
      <c r="E1208" s="4"/>
      <c r="F1208" s="4"/>
      <c r="G1208" s="4"/>
      <c r="H1208" s="4"/>
      <c r="I1208" s="4"/>
    </row>
    <row r="1209" spans="1:9" x14ac:dyDescent="0.2">
      <c r="A1209" s="1"/>
      <c r="B1209" s="1"/>
      <c r="C1209" s="4"/>
      <c r="D1209" s="4"/>
      <c r="E1209" s="4"/>
      <c r="F1209" s="4"/>
      <c r="G1209" s="4"/>
      <c r="H1209" s="4"/>
      <c r="I1209" s="4"/>
    </row>
    <row r="1210" spans="1:9" x14ac:dyDescent="0.2">
      <c r="A1210" s="1"/>
      <c r="B1210" s="1"/>
      <c r="C1210" s="4"/>
      <c r="D1210" s="4"/>
      <c r="E1210" s="4"/>
      <c r="F1210" s="4"/>
      <c r="G1210" s="4"/>
      <c r="H1210" s="4"/>
      <c r="I1210" s="4"/>
    </row>
    <row r="1211" spans="1:9" x14ac:dyDescent="0.2">
      <c r="A1211" s="1"/>
      <c r="B1211" s="1"/>
      <c r="C1211" s="4"/>
      <c r="D1211" s="4"/>
      <c r="E1211" s="4"/>
      <c r="F1211" s="4"/>
      <c r="G1211" s="4"/>
      <c r="H1211" s="4"/>
      <c r="I1211" s="4"/>
    </row>
    <row r="1212" spans="1:9" x14ac:dyDescent="0.2">
      <c r="A1212" s="1"/>
      <c r="B1212" s="1"/>
      <c r="C1212" s="4"/>
      <c r="D1212" s="4"/>
      <c r="E1212" s="4"/>
      <c r="F1212" s="4"/>
      <c r="G1212" s="4"/>
      <c r="H1212" s="4"/>
      <c r="I1212" s="4"/>
    </row>
    <row r="1213" spans="1:9" x14ac:dyDescent="0.2">
      <c r="A1213" s="1"/>
      <c r="B1213" s="1"/>
      <c r="C1213" s="4"/>
      <c r="D1213" s="4"/>
      <c r="E1213" s="4"/>
      <c r="F1213" s="4"/>
      <c r="G1213" s="4"/>
      <c r="H1213" s="4"/>
      <c r="I1213" s="4"/>
    </row>
    <row r="1214" spans="1:9" x14ac:dyDescent="0.2">
      <c r="A1214" s="1"/>
      <c r="B1214" s="1"/>
      <c r="C1214" s="4"/>
      <c r="D1214" s="4"/>
      <c r="E1214" s="4"/>
      <c r="F1214" s="4"/>
      <c r="G1214" s="4"/>
      <c r="H1214" s="4"/>
      <c r="I1214" s="4"/>
    </row>
    <row r="1215" spans="1:9" x14ac:dyDescent="0.2">
      <c r="A1215" s="1"/>
      <c r="B1215" s="1"/>
      <c r="C1215" s="4"/>
      <c r="D1215" s="4"/>
      <c r="E1215" s="4"/>
      <c r="F1215" s="4"/>
      <c r="G1215" s="4"/>
      <c r="H1215" s="4"/>
      <c r="I1215" s="4"/>
    </row>
    <row r="1216" spans="1:9" x14ac:dyDescent="0.2">
      <c r="A1216" s="1"/>
      <c r="B1216" s="1"/>
      <c r="C1216" s="4"/>
      <c r="D1216" s="4"/>
      <c r="E1216" s="4"/>
      <c r="F1216" s="4"/>
      <c r="G1216" s="4"/>
      <c r="H1216" s="4"/>
      <c r="I1216" s="4"/>
    </row>
    <row r="1217" spans="1:9" x14ac:dyDescent="0.2">
      <c r="A1217" s="1"/>
      <c r="B1217" s="1"/>
      <c r="C1217" s="4"/>
      <c r="D1217" s="4"/>
      <c r="E1217" s="4"/>
      <c r="F1217" s="4"/>
      <c r="G1217" s="4"/>
      <c r="H1217" s="4"/>
      <c r="I1217" s="4"/>
    </row>
    <row r="1218" spans="1:9" x14ac:dyDescent="0.2">
      <c r="A1218" s="1"/>
      <c r="B1218" s="1"/>
      <c r="C1218" s="4"/>
      <c r="D1218" s="4"/>
      <c r="E1218" s="4"/>
      <c r="F1218" s="4"/>
      <c r="G1218" s="4"/>
      <c r="H1218" s="4"/>
      <c r="I1218" s="4"/>
    </row>
  </sheetData>
  <pageMargins left="0.7" right="0.7" top="0.75" bottom="0.75" header="0.3" footer="0.3"/>
  <pageSetup paperSize="9" orientation="portrait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7"/>
  <sheetViews>
    <sheetView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1" t="s">
        <v>15</v>
      </c>
      <c r="C2" s="16">
        <v>1.8</v>
      </c>
      <c r="D2" s="22"/>
      <c r="E2" s="49">
        <v>125.6</v>
      </c>
      <c r="F2" s="49">
        <v>46.7</v>
      </c>
      <c r="G2" s="49">
        <v>2.95</v>
      </c>
      <c r="H2" s="11">
        <f t="shared" ref="H2:H12" si="0">(C2-$C$39)/(C$40-$C$39)*100</f>
        <v>20.165094339622641</v>
      </c>
      <c r="I2" s="11"/>
      <c r="J2" s="43">
        <f>(E2-$E$39)/(E$40-$E$39)*100</f>
        <v>61.646341463414636</v>
      </c>
      <c r="K2" s="43">
        <f>(F2-$F$39)/(F$40-$F$39)*100</f>
        <v>33.285714285714285</v>
      </c>
      <c r="L2" s="43">
        <f>(G2-$G$39)/(G$40-$G$39)*100</f>
        <v>25.809273840769908</v>
      </c>
      <c r="M2" s="11">
        <f>AVERAGE(J2:L2)</f>
        <v>40.247109863299606</v>
      </c>
      <c r="N2" s="51">
        <f>AVERAGE(H2,I2,M2)</f>
        <v>30.206102101461124</v>
      </c>
      <c r="O2" s="10">
        <v>56</v>
      </c>
      <c r="P2" s="65">
        <v>34.9</v>
      </c>
      <c r="Q2" s="50"/>
      <c r="R2" s="50"/>
      <c r="S2" s="50"/>
      <c r="T2" s="60">
        <f>($O$40-O2)/(O$40-$O$39)*100</f>
        <v>0</v>
      </c>
      <c r="U2" s="11">
        <f>($O$40-P2)/(P$40-$O$39)*100</f>
        <v>23.628219484882422</v>
      </c>
      <c r="V2" s="43"/>
      <c r="W2" s="43"/>
      <c r="X2" s="43"/>
      <c r="Y2" s="27"/>
      <c r="Z2" s="51">
        <f t="shared" ref="Z2:Z37" si="1">AVERAGE(T2,U2,Y2)</f>
        <v>11.814109742441211</v>
      </c>
      <c r="AA2" s="32">
        <v>0.57620000000000005</v>
      </c>
      <c r="AB2" s="16">
        <v>1</v>
      </c>
      <c r="AC2" s="69">
        <v>0.106478586</v>
      </c>
      <c r="AD2" s="11">
        <f>(AA2-$AA$39)/(AA$40-$AA$39)*100</f>
        <v>0.15535896765287166</v>
      </c>
      <c r="AE2" s="11">
        <f>(AB2-$AB$39)/(AB$40-$AB$39)*100</f>
        <v>100</v>
      </c>
      <c r="AF2" s="11">
        <f>(AC2-$AC$39)/(AC$40-$AC$39)*100</f>
        <v>31.709416828227994</v>
      </c>
      <c r="AG2" s="52">
        <f>AVERAGE(AD2:AF2)</f>
        <v>43.954925265293618</v>
      </c>
      <c r="AH2" s="53">
        <f t="shared" ref="AH2:AH37" si="2">AVERAGE(N2,Z2,AG2)</f>
        <v>28.658379036398646</v>
      </c>
    </row>
    <row r="3" spans="1:34" x14ac:dyDescent="0.2">
      <c r="A3" s="5">
        <v>1981</v>
      </c>
      <c r="B3" s="1" t="s">
        <v>15</v>
      </c>
      <c r="C3" s="16">
        <v>1.86</v>
      </c>
      <c r="D3" s="22"/>
      <c r="E3" s="49">
        <v>126.6</v>
      </c>
      <c r="F3" s="49">
        <v>48.6</v>
      </c>
      <c r="G3" s="49">
        <v>2.91</v>
      </c>
      <c r="H3" s="11">
        <f t="shared" si="0"/>
        <v>20.872641509433961</v>
      </c>
      <c r="I3" s="11"/>
      <c r="J3" s="43">
        <f t="shared" ref="J3:J23" si="3">(E3-$E$39)/(E$40-$E$39)*100</f>
        <v>62.256097560975611</v>
      </c>
      <c r="K3" s="43">
        <f t="shared" ref="K3:K23" si="4">(F3-$F$39)/(F$40-$F$39)*100</f>
        <v>34.642857142857139</v>
      </c>
      <c r="L3" s="43">
        <f t="shared" ref="L3:L23" si="5">(G3-$G$39)/(G$40-$G$39)*100</f>
        <v>25.459317585301839</v>
      </c>
      <c r="M3" s="11">
        <f t="shared" ref="M3:M37" si="6">AVERAGE(J3:L3)</f>
        <v>40.786090763044861</v>
      </c>
      <c r="N3" s="51">
        <f t="shared" ref="N3:N37" si="7">AVERAGE(H3,I3,M3)</f>
        <v>30.829366136239411</v>
      </c>
      <c r="O3" s="16">
        <v>56</v>
      </c>
      <c r="P3" s="65">
        <v>35.1</v>
      </c>
      <c r="Q3" s="50"/>
      <c r="R3" s="50"/>
      <c r="S3" s="50"/>
      <c r="T3" s="11">
        <f>($O$40-O3)/(O$40-$O$39)*100</f>
        <v>0</v>
      </c>
      <c r="U3" s="11">
        <f>($O$40-P3)/(P$40-$O$39)*100</f>
        <v>23.404255319148938</v>
      </c>
      <c r="V3" s="43"/>
      <c r="W3" s="43"/>
      <c r="X3" s="43"/>
      <c r="Y3" s="27"/>
      <c r="Z3" s="51">
        <f t="shared" si="1"/>
        <v>11.702127659574469</v>
      </c>
      <c r="AA3" s="32">
        <v>0.67449999999999999</v>
      </c>
      <c r="AB3" s="16">
        <v>1</v>
      </c>
      <c r="AC3" s="69"/>
      <c r="AD3" s="11">
        <f t="shared" ref="AD3:AD37" si="8">(AA3-$AA$39)/(AA$40-$AA$39)*100</f>
        <v>0.18186328302995824</v>
      </c>
      <c r="AE3" s="11">
        <f t="shared" ref="AE3:AE37" si="9">(AB3-$AB$39)/(AB$40-$AB$39)*100</f>
        <v>100</v>
      </c>
      <c r="AF3" s="11"/>
      <c r="AG3" s="52">
        <f t="shared" ref="AG3:AG37" si="10">AVERAGE(AD3:AF3)</f>
        <v>50.090931641514977</v>
      </c>
      <c r="AH3" s="53">
        <f t="shared" si="2"/>
        <v>30.874141812442954</v>
      </c>
    </row>
    <row r="4" spans="1:34" x14ac:dyDescent="0.2">
      <c r="A4" s="5">
        <v>1982</v>
      </c>
      <c r="B4" s="1" t="s">
        <v>15</v>
      </c>
      <c r="C4" s="16">
        <v>1.87</v>
      </c>
      <c r="D4" s="22"/>
      <c r="E4" s="49">
        <v>121.7</v>
      </c>
      <c r="F4" s="49">
        <v>50</v>
      </c>
      <c r="G4" s="49">
        <v>2.71</v>
      </c>
      <c r="H4" s="11">
        <f t="shared" si="0"/>
        <v>20.990566037735846</v>
      </c>
      <c r="I4" s="11"/>
      <c r="J4" s="43">
        <f t="shared" si="3"/>
        <v>59.268292682926827</v>
      </c>
      <c r="K4" s="43">
        <f t="shared" si="4"/>
        <v>35.642857142857146</v>
      </c>
      <c r="L4" s="43">
        <f t="shared" si="5"/>
        <v>23.709536307961503</v>
      </c>
      <c r="M4" s="11">
        <f t="shared" si="6"/>
        <v>39.540228711248496</v>
      </c>
      <c r="N4" s="51">
        <f t="shared" si="7"/>
        <v>30.265397374492171</v>
      </c>
      <c r="O4" s="16">
        <v>56</v>
      </c>
      <c r="P4" s="65">
        <v>35</v>
      </c>
      <c r="Q4" s="50"/>
      <c r="R4" s="50"/>
      <c r="S4" s="50"/>
      <c r="T4" s="11">
        <f t="shared" ref="T4:T37" si="11">($O$40-O4)/(O$40-$O$39)*100</f>
        <v>0</v>
      </c>
      <c r="U4" s="11">
        <f t="shared" ref="U4:U37" si="12">($O$40-P4)/(P$40-$O$39)*100</f>
        <v>23.516237402015676</v>
      </c>
      <c r="V4" s="43"/>
      <c r="W4" s="43"/>
      <c r="X4" s="43"/>
      <c r="Y4" s="27"/>
      <c r="Z4" s="51">
        <f t="shared" si="1"/>
        <v>11.758118701007838</v>
      </c>
      <c r="AA4" s="32">
        <v>0.70750000000000002</v>
      </c>
      <c r="AB4" s="16">
        <v>1</v>
      </c>
      <c r="AC4" s="69"/>
      <c r="AD4" s="11">
        <f t="shared" si="8"/>
        <v>0.19076096774454479</v>
      </c>
      <c r="AE4" s="11">
        <f t="shared" si="9"/>
        <v>100</v>
      </c>
      <c r="AF4" s="11"/>
      <c r="AG4" s="52">
        <f t="shared" si="10"/>
        <v>50.095380483872269</v>
      </c>
      <c r="AH4" s="53">
        <f t="shared" si="2"/>
        <v>30.706298853124093</v>
      </c>
    </row>
    <row r="5" spans="1:34" x14ac:dyDescent="0.2">
      <c r="A5" s="5">
        <v>1983</v>
      </c>
      <c r="B5" s="1" t="s">
        <v>15</v>
      </c>
      <c r="C5" s="16">
        <v>1.94</v>
      </c>
      <c r="D5" s="22"/>
      <c r="E5" s="49">
        <v>118.3</v>
      </c>
      <c r="F5" s="49">
        <v>52</v>
      </c>
      <c r="G5" s="49">
        <v>2.64</v>
      </c>
      <c r="H5" s="11">
        <f t="shared" si="0"/>
        <v>21.816037735849054</v>
      </c>
      <c r="I5" s="11"/>
      <c r="J5" s="43">
        <f t="shared" si="3"/>
        <v>57.195121951219505</v>
      </c>
      <c r="K5" s="43">
        <f t="shared" si="4"/>
        <v>37.071428571428569</v>
      </c>
      <c r="L5" s="43">
        <f t="shared" si="5"/>
        <v>23.097112860892391</v>
      </c>
      <c r="M5" s="11">
        <f t="shared" si="6"/>
        <v>39.121221127846823</v>
      </c>
      <c r="N5" s="51">
        <f t="shared" si="7"/>
        <v>30.468629431847937</v>
      </c>
      <c r="O5" s="16">
        <v>56</v>
      </c>
      <c r="P5" s="65">
        <v>35</v>
      </c>
      <c r="Q5" s="50"/>
      <c r="R5" s="50"/>
      <c r="S5" s="50"/>
      <c r="T5" s="11">
        <f t="shared" si="11"/>
        <v>0</v>
      </c>
      <c r="U5" s="11">
        <f t="shared" si="12"/>
        <v>23.516237402015676</v>
      </c>
      <c r="V5" s="43"/>
      <c r="W5" s="43"/>
      <c r="X5" s="43"/>
      <c r="Y5" s="27"/>
      <c r="Z5" s="51">
        <f t="shared" si="1"/>
        <v>11.758118701007838</v>
      </c>
      <c r="AA5" s="32">
        <v>0.67779999999999996</v>
      </c>
      <c r="AB5" s="16">
        <v>1</v>
      </c>
      <c r="AC5" s="69">
        <v>9.8379345000000007E-2</v>
      </c>
      <c r="AD5" s="11">
        <f t="shared" si="8"/>
        <v>0.18275305150141688</v>
      </c>
      <c r="AE5" s="11">
        <f t="shared" si="9"/>
        <v>100</v>
      </c>
      <c r="AF5" s="11">
        <f>(AC5-$AC$39)/(AC$40-$AC$39)*100</f>
        <v>28.568958898797987</v>
      </c>
      <c r="AG5" s="52">
        <f t="shared" si="10"/>
        <v>42.917237316766467</v>
      </c>
      <c r="AH5" s="53">
        <f t="shared" si="2"/>
        <v>28.381328483207415</v>
      </c>
    </row>
    <row r="6" spans="1:34" x14ac:dyDescent="0.2">
      <c r="A6" s="5">
        <v>1984</v>
      </c>
      <c r="B6" s="1" t="s">
        <v>15</v>
      </c>
      <c r="C6" s="16">
        <v>1.95</v>
      </c>
      <c r="D6" s="22"/>
      <c r="E6" s="49">
        <v>112.9</v>
      </c>
      <c r="F6" s="49">
        <v>53</v>
      </c>
      <c r="G6" s="49">
        <v>2.65</v>
      </c>
      <c r="H6" s="11">
        <f t="shared" si="0"/>
        <v>21.933962264150942</v>
      </c>
      <c r="I6" s="11"/>
      <c r="J6" s="43">
        <f t="shared" si="3"/>
        <v>53.902439024390247</v>
      </c>
      <c r="K6" s="43">
        <f t="shared" si="4"/>
        <v>37.785714285714285</v>
      </c>
      <c r="L6" s="43">
        <f t="shared" si="5"/>
        <v>23.184601924759406</v>
      </c>
      <c r="M6" s="11">
        <f t="shared" si="6"/>
        <v>38.290918411621313</v>
      </c>
      <c r="N6" s="51">
        <f t="shared" si="7"/>
        <v>30.112440337886127</v>
      </c>
      <c r="O6" s="16">
        <v>56</v>
      </c>
      <c r="P6" s="65">
        <v>34.9</v>
      </c>
      <c r="Q6" s="50"/>
      <c r="R6" s="50"/>
      <c r="S6" s="50">
        <v>0.78</v>
      </c>
      <c r="T6" s="11">
        <f t="shared" si="11"/>
        <v>0</v>
      </c>
      <c r="U6" s="11">
        <f t="shared" si="12"/>
        <v>23.628219484882422</v>
      </c>
      <c r="V6" s="43"/>
      <c r="W6" s="43"/>
      <c r="X6" s="43">
        <f t="shared" ref="X6:X37" si="13">(S6-$S$39)/(S$40-$S$39)*100</f>
        <v>5.6313993174061432</v>
      </c>
      <c r="Y6" s="27">
        <f t="shared" ref="Y6:Y37" si="14">AVERAGE(V6:X6)</f>
        <v>5.6313993174061432</v>
      </c>
      <c r="Z6" s="51">
        <f t="shared" si="1"/>
        <v>9.7532062674295208</v>
      </c>
      <c r="AA6" s="32">
        <v>0.70709999999999995</v>
      </c>
      <c r="AB6" s="16">
        <v>1</v>
      </c>
      <c r="AC6" s="69"/>
      <c r="AD6" s="11">
        <f t="shared" si="8"/>
        <v>0.19065311702073159</v>
      </c>
      <c r="AE6" s="11">
        <f t="shared" si="9"/>
        <v>100</v>
      </c>
      <c r="AF6" s="11"/>
      <c r="AG6" s="52">
        <f t="shared" si="10"/>
        <v>50.095326558510365</v>
      </c>
      <c r="AH6" s="53">
        <f t="shared" si="2"/>
        <v>29.986991054608669</v>
      </c>
    </row>
    <row r="7" spans="1:34" x14ac:dyDescent="0.2">
      <c r="A7" s="5">
        <v>1985</v>
      </c>
      <c r="B7" s="1" t="s">
        <v>15</v>
      </c>
      <c r="C7" s="16">
        <v>1.99</v>
      </c>
      <c r="D7" s="22"/>
      <c r="E7" s="49">
        <v>110</v>
      </c>
      <c r="F7" s="49">
        <v>54.2</v>
      </c>
      <c r="G7" s="49">
        <v>2.78</v>
      </c>
      <c r="H7" s="11">
        <f t="shared" si="0"/>
        <v>22.405660377358487</v>
      </c>
      <c r="I7" s="11"/>
      <c r="J7" s="43">
        <f t="shared" si="3"/>
        <v>52.134146341463413</v>
      </c>
      <c r="K7" s="43">
        <f t="shared" si="4"/>
        <v>38.642857142857146</v>
      </c>
      <c r="L7" s="43">
        <f t="shared" si="5"/>
        <v>24.321959755030619</v>
      </c>
      <c r="M7" s="11">
        <f t="shared" si="6"/>
        <v>38.366321079783724</v>
      </c>
      <c r="N7" s="51">
        <f t="shared" si="7"/>
        <v>30.385990728571105</v>
      </c>
      <c r="O7" s="16">
        <v>56</v>
      </c>
      <c r="P7" s="65">
        <v>34.700000000000003</v>
      </c>
      <c r="Q7" s="50">
        <v>2.5830000000000002</v>
      </c>
      <c r="R7" s="50">
        <v>5</v>
      </c>
      <c r="S7" s="50">
        <v>0.84</v>
      </c>
      <c r="T7" s="11">
        <f t="shared" si="11"/>
        <v>0</v>
      </c>
      <c r="U7" s="11">
        <f t="shared" si="12"/>
        <v>23.852183650615899</v>
      </c>
      <c r="V7" s="43">
        <f>($Q$40-Q7)/(Q$40-$Q$39)*100</f>
        <v>50.959308454564614</v>
      </c>
      <c r="W7" s="43">
        <f>($R$40-R7)/(R$40-$R$39)*100</f>
        <v>5</v>
      </c>
      <c r="X7" s="43">
        <f t="shared" si="13"/>
        <v>6.1433447098976099</v>
      </c>
      <c r="Y7" s="27">
        <f t="shared" si="14"/>
        <v>20.700884388154076</v>
      </c>
      <c r="Z7" s="51">
        <f t="shared" si="1"/>
        <v>14.851022679589994</v>
      </c>
      <c r="AA7" s="32">
        <v>0.97540000000000004</v>
      </c>
      <c r="AB7" s="16">
        <v>1</v>
      </c>
      <c r="AC7" s="69"/>
      <c r="AD7" s="11">
        <f t="shared" si="8"/>
        <v>0.26299399001841556</v>
      </c>
      <c r="AE7" s="11">
        <f t="shared" si="9"/>
        <v>100</v>
      </c>
      <c r="AF7" s="11"/>
      <c r="AG7" s="52">
        <f t="shared" si="10"/>
        <v>50.131496995009208</v>
      </c>
      <c r="AH7" s="53">
        <f>AVERAGE(N7,Z7,AG7)</f>
        <v>31.789503467723435</v>
      </c>
    </row>
    <row r="8" spans="1:34" x14ac:dyDescent="0.2">
      <c r="A8" s="5">
        <v>1986</v>
      </c>
      <c r="B8" s="1" t="s">
        <v>15</v>
      </c>
      <c r="C8" s="16">
        <v>1.94</v>
      </c>
      <c r="D8" s="22"/>
      <c r="E8" s="49">
        <v>111.4</v>
      </c>
      <c r="F8" s="49">
        <v>53.6</v>
      </c>
      <c r="G8" s="49">
        <v>2.83</v>
      </c>
      <c r="H8" s="11">
        <f t="shared" si="0"/>
        <v>21.816037735849054</v>
      </c>
      <c r="I8" s="11"/>
      <c r="J8" s="43">
        <f t="shared" si="3"/>
        <v>52.987804878048784</v>
      </c>
      <c r="K8" s="43">
        <f t="shared" si="4"/>
        <v>38.214285714285708</v>
      </c>
      <c r="L8" s="43">
        <f t="shared" si="5"/>
        <v>24.759405074365706</v>
      </c>
      <c r="M8" s="11">
        <f t="shared" si="6"/>
        <v>38.653831888900065</v>
      </c>
      <c r="N8" s="51">
        <f t="shared" si="7"/>
        <v>30.234934812374561</v>
      </c>
      <c r="O8" s="16">
        <v>56</v>
      </c>
      <c r="P8" s="65">
        <v>33.9</v>
      </c>
      <c r="Q8" s="50">
        <v>2.5830000000000002</v>
      </c>
      <c r="R8" s="50">
        <v>3.25</v>
      </c>
      <c r="S8" s="50">
        <v>0.94</v>
      </c>
      <c r="T8" s="11">
        <f t="shared" si="11"/>
        <v>0</v>
      </c>
      <c r="U8" s="11">
        <f t="shared" si="12"/>
        <v>24.748040313549836</v>
      </c>
      <c r="V8" s="43">
        <f t="shared" ref="V8:V37" si="15">($Q$40-Q8)/(Q$40-$Q$39)*100</f>
        <v>50.959308454564614</v>
      </c>
      <c r="W8" s="43">
        <f t="shared" ref="W8:W37" si="16">($R$40-R8)/(R$40-$R$39)*100</f>
        <v>40</v>
      </c>
      <c r="X8" s="43">
        <f t="shared" si="13"/>
        <v>6.9965870307167224</v>
      </c>
      <c r="Y8" s="27">
        <f t="shared" si="14"/>
        <v>32.651965161760451</v>
      </c>
      <c r="Z8" s="51">
        <f t="shared" si="1"/>
        <v>19.133335158436761</v>
      </c>
      <c r="AA8" s="32">
        <v>0.97050000000000003</v>
      </c>
      <c r="AB8" s="16">
        <v>1</v>
      </c>
      <c r="AC8" s="69">
        <v>0.10215057399999999</v>
      </c>
      <c r="AD8" s="11">
        <f t="shared" si="8"/>
        <v>0.26167281865170416</v>
      </c>
      <c r="AE8" s="11">
        <f t="shared" si="9"/>
        <v>100</v>
      </c>
      <c r="AF8" s="11">
        <f>(AC8-$AC$39)/(AC$40-$AC$39)*100</f>
        <v>30.031242341993014</v>
      </c>
      <c r="AG8" s="52">
        <f t="shared" si="10"/>
        <v>43.430971720214906</v>
      </c>
      <c r="AH8" s="53">
        <f t="shared" si="2"/>
        <v>30.933080563675407</v>
      </c>
    </row>
    <row r="9" spans="1:34" x14ac:dyDescent="0.2">
      <c r="A9" s="5">
        <v>1987</v>
      </c>
      <c r="B9" s="1" t="s">
        <v>15</v>
      </c>
      <c r="C9" s="16">
        <v>1.97</v>
      </c>
      <c r="D9" s="22"/>
      <c r="E9" s="49">
        <v>110.6</v>
      </c>
      <c r="F9" s="49">
        <v>54</v>
      </c>
      <c r="G9" s="49">
        <v>2.93</v>
      </c>
      <c r="H9" s="11">
        <f t="shared" si="0"/>
        <v>22.169811320754715</v>
      </c>
      <c r="I9" s="11"/>
      <c r="J9" s="43">
        <f t="shared" si="3"/>
        <v>52.499999999999993</v>
      </c>
      <c r="K9" s="43">
        <f t="shared" si="4"/>
        <v>38.5</v>
      </c>
      <c r="L9" s="43">
        <f t="shared" si="5"/>
        <v>25.634295713035872</v>
      </c>
      <c r="M9" s="11">
        <f t="shared" si="6"/>
        <v>38.878098571011954</v>
      </c>
      <c r="N9" s="51">
        <f t="shared" si="7"/>
        <v>30.523954945883332</v>
      </c>
      <c r="O9" s="16">
        <v>56</v>
      </c>
      <c r="P9" s="65">
        <v>33.299999999999997</v>
      </c>
      <c r="Q9" s="50">
        <v>2.5830000000000002</v>
      </c>
      <c r="R9" s="50">
        <v>3.25</v>
      </c>
      <c r="S9" s="50">
        <v>0.86</v>
      </c>
      <c r="T9" s="11">
        <f t="shared" si="11"/>
        <v>0</v>
      </c>
      <c r="U9" s="11">
        <f t="shared" si="12"/>
        <v>25.419932810750286</v>
      </c>
      <c r="V9" s="43">
        <f t="shared" si="15"/>
        <v>50.959308454564614</v>
      </c>
      <c r="W9" s="43">
        <f t="shared" si="16"/>
        <v>40</v>
      </c>
      <c r="X9" s="43">
        <f t="shared" si="13"/>
        <v>6.3139931740614328</v>
      </c>
      <c r="Y9" s="27">
        <f t="shared" si="14"/>
        <v>32.424433876208688</v>
      </c>
      <c r="Z9" s="51">
        <f t="shared" si="1"/>
        <v>19.28145556231966</v>
      </c>
      <c r="AA9" s="32">
        <v>0.99729999999999996</v>
      </c>
      <c r="AB9" s="16">
        <v>1</v>
      </c>
      <c r="AC9" s="69"/>
      <c r="AD9" s="11">
        <f t="shared" si="8"/>
        <v>0.26889881714718661</v>
      </c>
      <c r="AE9" s="11">
        <f t="shared" si="9"/>
        <v>100</v>
      </c>
      <c r="AF9" s="11"/>
      <c r="AG9" s="52">
        <f t="shared" si="10"/>
        <v>50.134449408573595</v>
      </c>
      <c r="AH9" s="53">
        <f t="shared" si="2"/>
        <v>33.313286638925526</v>
      </c>
    </row>
    <row r="10" spans="1:34" x14ac:dyDescent="0.2">
      <c r="A10" s="5">
        <v>1988</v>
      </c>
      <c r="B10" s="1" t="s">
        <v>15</v>
      </c>
      <c r="C10" s="16">
        <v>2.04</v>
      </c>
      <c r="D10" s="22"/>
      <c r="E10" s="50">
        <v>110.5</v>
      </c>
      <c r="F10" s="50">
        <v>53.3</v>
      </c>
      <c r="G10" s="50">
        <v>2.89</v>
      </c>
      <c r="H10" s="11">
        <f t="shared" si="0"/>
        <v>22.995283018867923</v>
      </c>
      <c r="I10" s="11"/>
      <c r="J10" s="43">
        <f t="shared" si="3"/>
        <v>52.439024390243901</v>
      </c>
      <c r="K10" s="43">
        <f t="shared" si="4"/>
        <v>37.999999999999993</v>
      </c>
      <c r="L10" s="43">
        <f t="shared" si="5"/>
        <v>25.284339457567807</v>
      </c>
      <c r="M10" s="11">
        <f t="shared" si="6"/>
        <v>38.574454615937235</v>
      </c>
      <c r="N10" s="51">
        <f t="shared" si="7"/>
        <v>30.784868817402579</v>
      </c>
      <c r="O10" s="16">
        <v>56</v>
      </c>
      <c r="P10" s="65">
        <v>33.1</v>
      </c>
      <c r="Q10" s="50">
        <v>2.5830000000000002</v>
      </c>
      <c r="R10" s="50">
        <v>3.25</v>
      </c>
      <c r="S10" s="50">
        <v>0.85</v>
      </c>
      <c r="T10" s="11">
        <f t="shared" si="11"/>
        <v>0</v>
      </c>
      <c r="U10" s="11">
        <f t="shared" si="12"/>
        <v>25.643896976483759</v>
      </c>
      <c r="V10" s="43">
        <f t="shared" si="15"/>
        <v>50.959308454564614</v>
      </c>
      <c r="W10" s="43">
        <f t="shared" si="16"/>
        <v>40</v>
      </c>
      <c r="X10" s="43">
        <f t="shared" si="13"/>
        <v>6.2286689419795218</v>
      </c>
      <c r="Y10" s="27">
        <f t="shared" si="14"/>
        <v>32.395992465514716</v>
      </c>
      <c r="Z10" s="51">
        <f t="shared" si="1"/>
        <v>19.346629813999492</v>
      </c>
      <c r="AA10" s="32">
        <v>0.93269999999999997</v>
      </c>
      <c r="AB10" s="16">
        <v>1</v>
      </c>
      <c r="AC10" s="69"/>
      <c r="AD10" s="11">
        <f t="shared" si="8"/>
        <v>0.25148092525135962</v>
      </c>
      <c r="AE10" s="11">
        <f t="shared" si="9"/>
        <v>100</v>
      </c>
      <c r="AF10" s="11"/>
      <c r="AG10" s="52">
        <f t="shared" si="10"/>
        <v>50.125740462625679</v>
      </c>
      <c r="AH10" s="53">
        <f t="shared" si="2"/>
        <v>33.419079698009249</v>
      </c>
    </row>
    <row r="11" spans="1:34" x14ac:dyDescent="0.2">
      <c r="A11" s="5">
        <v>1989</v>
      </c>
      <c r="B11" s="1" t="s">
        <v>15</v>
      </c>
      <c r="C11" s="16">
        <v>2.0099999999999998</v>
      </c>
      <c r="D11" s="22"/>
      <c r="E11" s="50">
        <v>109.8</v>
      </c>
      <c r="F11" s="50">
        <v>52.8</v>
      </c>
      <c r="G11" s="50">
        <v>2.93</v>
      </c>
      <c r="H11" s="11">
        <f t="shared" si="0"/>
        <v>22.641509433962259</v>
      </c>
      <c r="I11" s="11"/>
      <c r="J11" s="43">
        <f t="shared" si="3"/>
        <v>52.012195121951223</v>
      </c>
      <c r="K11" s="43">
        <f t="shared" si="4"/>
        <v>37.642857142857139</v>
      </c>
      <c r="L11" s="43">
        <f t="shared" si="5"/>
        <v>25.634295713035872</v>
      </c>
      <c r="M11" s="11">
        <f t="shared" si="6"/>
        <v>38.429782659281408</v>
      </c>
      <c r="N11" s="51">
        <f t="shared" si="7"/>
        <v>30.535646046621835</v>
      </c>
      <c r="O11" s="16">
        <v>56</v>
      </c>
      <c r="P11" s="65">
        <v>32.4</v>
      </c>
      <c r="Q11" s="50">
        <v>2.5830000000000002</v>
      </c>
      <c r="R11" s="50">
        <v>3.25</v>
      </c>
      <c r="S11" s="50">
        <v>0.79</v>
      </c>
      <c r="T11" s="11">
        <f t="shared" si="11"/>
        <v>0</v>
      </c>
      <c r="U11" s="11">
        <f t="shared" si="12"/>
        <v>26.427771556550955</v>
      </c>
      <c r="V11" s="43">
        <f t="shared" si="15"/>
        <v>50.959308454564614</v>
      </c>
      <c r="W11" s="43">
        <f t="shared" si="16"/>
        <v>40</v>
      </c>
      <c r="X11" s="43">
        <f t="shared" si="13"/>
        <v>5.7167235494880542</v>
      </c>
      <c r="Y11" s="27">
        <f t="shared" si="14"/>
        <v>32.225344001350891</v>
      </c>
      <c r="Z11" s="51">
        <f t="shared" si="1"/>
        <v>19.551038519300615</v>
      </c>
      <c r="AA11" s="32">
        <v>1.1680999999999999</v>
      </c>
      <c r="AB11" s="16">
        <v>1</v>
      </c>
      <c r="AC11" s="69">
        <v>0.11440257099999999</v>
      </c>
      <c r="AD11" s="11">
        <f t="shared" si="8"/>
        <v>0.31495107621541024</v>
      </c>
      <c r="AE11" s="11">
        <f t="shared" si="9"/>
        <v>100</v>
      </c>
      <c r="AF11" s="11">
        <f>(AC11-$AC$39)/(AC$40-$AC$39)*100</f>
        <v>34.781919736331908</v>
      </c>
      <c r="AG11" s="52">
        <f t="shared" si="10"/>
        <v>45.032290270849103</v>
      </c>
      <c r="AH11" s="53">
        <f t="shared" si="2"/>
        <v>31.70632494559052</v>
      </c>
    </row>
    <row r="12" spans="1:34" x14ac:dyDescent="0.2">
      <c r="A12" s="5">
        <v>1990</v>
      </c>
      <c r="B12" s="1" t="s">
        <v>15</v>
      </c>
      <c r="C12" s="16">
        <v>1.97</v>
      </c>
      <c r="D12" s="22"/>
      <c r="E12" s="50">
        <v>115</v>
      </c>
      <c r="F12" s="50">
        <v>52</v>
      </c>
      <c r="G12" s="50">
        <v>3</v>
      </c>
      <c r="H12" s="11">
        <f t="shared" si="0"/>
        <v>22.169811320754715</v>
      </c>
      <c r="I12" s="11"/>
      <c r="J12" s="43">
        <f t="shared" si="3"/>
        <v>55.182926829268297</v>
      </c>
      <c r="K12" s="43">
        <f t="shared" si="4"/>
        <v>37.071428571428569</v>
      </c>
      <c r="L12" s="43">
        <f t="shared" si="5"/>
        <v>26.246719160104988</v>
      </c>
      <c r="M12" s="11">
        <f t="shared" si="6"/>
        <v>39.500358186933951</v>
      </c>
      <c r="N12" s="51">
        <f t="shared" si="7"/>
        <v>30.835084753844335</v>
      </c>
      <c r="O12" s="16">
        <v>50</v>
      </c>
      <c r="P12" s="65">
        <v>31.2</v>
      </c>
      <c r="Q12" s="50">
        <v>2.5830000000000002</v>
      </c>
      <c r="R12" s="50">
        <v>3.25</v>
      </c>
      <c r="S12" s="50">
        <v>0.68</v>
      </c>
      <c r="T12" s="11">
        <f t="shared" si="11"/>
        <v>12.631578947368421</v>
      </c>
      <c r="U12" s="11">
        <f t="shared" si="12"/>
        <v>27.77155655095185</v>
      </c>
      <c r="V12" s="43">
        <f t="shared" si="15"/>
        <v>50.959308454564614</v>
      </c>
      <c r="W12" s="43">
        <f t="shared" si="16"/>
        <v>40</v>
      </c>
      <c r="X12" s="43">
        <f t="shared" si="13"/>
        <v>4.7781569965870307</v>
      </c>
      <c r="Y12" s="27">
        <f t="shared" si="14"/>
        <v>31.912488483717215</v>
      </c>
      <c r="Z12" s="51">
        <f t="shared" si="1"/>
        <v>24.105207994012492</v>
      </c>
      <c r="AA12" s="32">
        <v>1.1534</v>
      </c>
      <c r="AB12" s="16">
        <v>1</v>
      </c>
      <c r="AC12" s="69"/>
      <c r="AD12" s="11">
        <f t="shared" si="8"/>
        <v>0.31098756211527628</v>
      </c>
      <c r="AE12" s="11">
        <f t="shared" si="9"/>
        <v>100</v>
      </c>
      <c r="AF12" s="11"/>
      <c r="AG12" s="52">
        <f t="shared" si="10"/>
        <v>50.155493781057636</v>
      </c>
      <c r="AH12" s="53">
        <f t="shared" si="2"/>
        <v>35.031928842971489</v>
      </c>
    </row>
    <row r="13" spans="1:34" x14ac:dyDescent="0.2">
      <c r="A13" s="5">
        <v>1991</v>
      </c>
      <c r="B13" s="1" t="s">
        <v>15</v>
      </c>
      <c r="C13" s="16"/>
      <c r="D13" s="22"/>
      <c r="E13" s="50">
        <v>116.8</v>
      </c>
      <c r="F13" s="50">
        <v>51.4</v>
      </c>
      <c r="G13" s="50">
        <v>2.86</v>
      </c>
      <c r="H13" s="11"/>
      <c r="I13" s="11"/>
      <c r="J13" s="43">
        <f t="shared" si="3"/>
        <v>56.280487804878042</v>
      </c>
      <c r="K13" s="43">
        <f t="shared" si="4"/>
        <v>36.642857142857139</v>
      </c>
      <c r="L13" s="43">
        <f t="shared" si="5"/>
        <v>25.021872265966756</v>
      </c>
      <c r="M13" s="11">
        <f t="shared" si="6"/>
        <v>39.31507240456731</v>
      </c>
      <c r="N13" s="51">
        <f t="shared" si="7"/>
        <v>39.31507240456731</v>
      </c>
      <c r="O13" s="16">
        <v>50</v>
      </c>
      <c r="P13" s="65">
        <v>36</v>
      </c>
      <c r="Q13" s="50">
        <v>2.5830000000000002</v>
      </c>
      <c r="R13" s="50">
        <v>3.25</v>
      </c>
      <c r="S13" s="50">
        <v>0.77</v>
      </c>
      <c r="T13" s="11">
        <f t="shared" si="11"/>
        <v>12.631578947368421</v>
      </c>
      <c r="U13" s="11">
        <f t="shared" si="12"/>
        <v>22.396416573348265</v>
      </c>
      <c r="V13" s="43">
        <f t="shared" si="15"/>
        <v>50.959308454564614</v>
      </c>
      <c r="W13" s="43">
        <f t="shared" si="16"/>
        <v>40</v>
      </c>
      <c r="X13" s="43">
        <f t="shared" si="13"/>
        <v>5.5460750853242322</v>
      </c>
      <c r="Y13" s="27">
        <f t="shared" si="14"/>
        <v>32.168461179962954</v>
      </c>
      <c r="Z13" s="51">
        <f t="shared" si="1"/>
        <v>22.398818900226548</v>
      </c>
      <c r="AA13" s="32">
        <v>1.0559000000000001</v>
      </c>
      <c r="AB13" s="16">
        <v>1</v>
      </c>
      <c r="AC13" s="69"/>
      <c r="AD13" s="11">
        <f t="shared" si="8"/>
        <v>0.28469894818581604</v>
      </c>
      <c r="AE13" s="11">
        <f t="shared" si="9"/>
        <v>100</v>
      </c>
      <c r="AF13" s="11"/>
      <c r="AG13" s="52">
        <f t="shared" si="10"/>
        <v>50.14234947409291</v>
      </c>
      <c r="AH13" s="53">
        <f t="shared" si="2"/>
        <v>37.285413592962257</v>
      </c>
    </row>
    <row r="14" spans="1:34" x14ac:dyDescent="0.2">
      <c r="A14" s="5">
        <v>1992</v>
      </c>
      <c r="B14" s="1" t="s">
        <v>15</v>
      </c>
      <c r="C14" s="16">
        <v>1.72</v>
      </c>
      <c r="D14" s="22"/>
      <c r="E14" s="50">
        <v>118.1</v>
      </c>
      <c r="F14" s="50">
        <v>52.1</v>
      </c>
      <c r="G14" s="50">
        <v>2.95</v>
      </c>
      <c r="H14" s="11">
        <f t="shared" ref="H14:H24" si="17">(C14-$C$39)/(C$40-$C$39)*100</f>
        <v>19.221698113207545</v>
      </c>
      <c r="I14" s="11"/>
      <c r="J14" s="43">
        <f t="shared" si="3"/>
        <v>57.073170731707314</v>
      </c>
      <c r="K14" s="43">
        <f t="shared" si="4"/>
        <v>37.142857142857146</v>
      </c>
      <c r="L14" s="43">
        <f t="shared" si="5"/>
        <v>25.809273840769908</v>
      </c>
      <c r="M14" s="11">
        <f t="shared" si="6"/>
        <v>40.008433905111453</v>
      </c>
      <c r="N14" s="51">
        <f t="shared" si="7"/>
        <v>29.615066009159499</v>
      </c>
      <c r="O14" s="16">
        <v>50</v>
      </c>
      <c r="P14" s="65">
        <v>33.9</v>
      </c>
      <c r="Q14" s="50">
        <v>2.5830000000000002</v>
      </c>
      <c r="R14" s="50">
        <v>3.25</v>
      </c>
      <c r="S14" s="50">
        <v>0.78</v>
      </c>
      <c r="T14" s="11">
        <f t="shared" si="11"/>
        <v>12.631578947368421</v>
      </c>
      <c r="U14" s="11">
        <f t="shared" si="12"/>
        <v>24.748040313549836</v>
      </c>
      <c r="V14" s="43">
        <f t="shared" si="15"/>
        <v>50.959308454564614</v>
      </c>
      <c r="W14" s="43">
        <f t="shared" si="16"/>
        <v>40</v>
      </c>
      <c r="X14" s="43">
        <f t="shared" si="13"/>
        <v>5.6313993174061432</v>
      </c>
      <c r="Y14" s="27">
        <f t="shared" si="14"/>
        <v>32.196902590656926</v>
      </c>
      <c r="Z14" s="51">
        <f t="shared" si="1"/>
        <v>23.192173950525063</v>
      </c>
      <c r="AA14" s="32">
        <v>0.98040000000000005</v>
      </c>
      <c r="AB14" s="16">
        <v>1</v>
      </c>
      <c r="AC14" s="69">
        <v>9.4876985999999996E-2</v>
      </c>
      <c r="AD14" s="11">
        <f t="shared" si="8"/>
        <v>0.26434212406608015</v>
      </c>
      <c r="AE14" s="11">
        <f t="shared" si="9"/>
        <v>100</v>
      </c>
      <c r="AF14" s="11">
        <f>(AC14-$AC$39)/(AC$40-$AC$39)*100</f>
        <v>27.210929042264443</v>
      </c>
      <c r="AG14" s="52">
        <f t="shared" si="10"/>
        <v>42.491757055443507</v>
      </c>
      <c r="AH14" s="53">
        <f t="shared" si="2"/>
        <v>31.766332338376021</v>
      </c>
    </row>
    <row r="15" spans="1:34" x14ac:dyDescent="0.2">
      <c r="A15" s="5">
        <v>1993</v>
      </c>
      <c r="B15" s="1" t="s">
        <v>15</v>
      </c>
      <c r="C15" s="16">
        <v>1.76</v>
      </c>
      <c r="D15" s="34"/>
      <c r="E15" s="50">
        <v>119.4</v>
      </c>
      <c r="F15" s="50">
        <v>55.5</v>
      </c>
      <c r="G15" s="50">
        <v>2.94</v>
      </c>
      <c r="H15" s="11">
        <f t="shared" si="17"/>
        <v>19.693396226415093</v>
      </c>
      <c r="I15" s="11"/>
      <c r="J15" s="43">
        <f t="shared" si="3"/>
        <v>57.865853658536594</v>
      </c>
      <c r="K15" s="43">
        <f t="shared" si="4"/>
        <v>39.571428571428569</v>
      </c>
      <c r="L15" s="43">
        <f t="shared" si="5"/>
        <v>25.72178477690289</v>
      </c>
      <c r="M15" s="11">
        <f t="shared" si="6"/>
        <v>41.053022335622686</v>
      </c>
      <c r="N15" s="51">
        <f t="shared" si="7"/>
        <v>30.373209281018887</v>
      </c>
      <c r="O15" s="16">
        <v>50</v>
      </c>
      <c r="P15" s="65">
        <v>31.8</v>
      </c>
      <c r="Q15" s="50">
        <v>2.5830000000000002</v>
      </c>
      <c r="R15" s="50">
        <v>3.25</v>
      </c>
      <c r="S15" s="50">
        <v>1.03</v>
      </c>
      <c r="T15" s="11">
        <f t="shared" si="11"/>
        <v>12.631578947368421</v>
      </c>
      <c r="U15" s="11">
        <f t="shared" si="12"/>
        <v>27.0996640537514</v>
      </c>
      <c r="V15" s="43">
        <f t="shared" si="15"/>
        <v>50.959308454564614</v>
      </c>
      <c r="W15" s="43">
        <f t="shared" si="16"/>
        <v>40</v>
      </c>
      <c r="X15" s="43">
        <f t="shared" si="13"/>
        <v>7.7645051194539256</v>
      </c>
      <c r="Y15" s="27">
        <f t="shared" si="14"/>
        <v>32.907937858006186</v>
      </c>
      <c r="Z15" s="51">
        <f t="shared" si="1"/>
        <v>24.213060286375338</v>
      </c>
      <c r="AA15" s="32">
        <v>1.1473</v>
      </c>
      <c r="AB15" s="16">
        <v>1</v>
      </c>
      <c r="AC15" s="69"/>
      <c r="AD15" s="11">
        <f t="shared" si="8"/>
        <v>0.30934283857712541</v>
      </c>
      <c r="AE15" s="11">
        <f t="shared" si="9"/>
        <v>100</v>
      </c>
      <c r="AF15" s="11"/>
      <c r="AG15" s="52">
        <f t="shared" si="10"/>
        <v>50.154671419288562</v>
      </c>
      <c r="AH15" s="53">
        <f t="shared" si="2"/>
        <v>34.913646995560931</v>
      </c>
    </row>
    <row r="16" spans="1:34" x14ac:dyDescent="0.2">
      <c r="A16" s="5">
        <v>1994</v>
      </c>
      <c r="B16" s="1" t="s">
        <v>15</v>
      </c>
      <c r="C16" s="16">
        <v>1.78</v>
      </c>
      <c r="D16" s="34"/>
      <c r="E16" s="50">
        <v>121.8</v>
      </c>
      <c r="F16" s="50">
        <v>58.2</v>
      </c>
      <c r="G16" s="50">
        <v>2.86</v>
      </c>
      <c r="H16" s="11">
        <f t="shared" si="17"/>
        <v>19.929245283018869</v>
      </c>
      <c r="I16" s="11"/>
      <c r="J16" s="43">
        <f t="shared" si="3"/>
        <v>59.329268292682926</v>
      </c>
      <c r="K16" s="43">
        <f t="shared" si="4"/>
        <v>41.5</v>
      </c>
      <c r="L16" s="43">
        <f t="shared" si="5"/>
        <v>25.021872265966756</v>
      </c>
      <c r="M16" s="11">
        <f t="shared" si="6"/>
        <v>41.950380186216563</v>
      </c>
      <c r="N16" s="51">
        <f t="shared" si="7"/>
        <v>30.939812734617718</v>
      </c>
      <c r="O16" s="16">
        <v>45</v>
      </c>
      <c r="P16" s="65">
        <v>30.4</v>
      </c>
      <c r="Q16" s="50">
        <v>2.6789999999999998</v>
      </c>
      <c r="R16" s="50">
        <v>3.25</v>
      </c>
      <c r="S16" s="50">
        <v>1.48</v>
      </c>
      <c r="T16" s="11">
        <f t="shared" si="11"/>
        <v>23.157894736842106</v>
      </c>
      <c r="U16" s="11">
        <f t="shared" si="12"/>
        <v>28.66741321388578</v>
      </c>
      <c r="V16" s="43">
        <f t="shared" si="15"/>
        <v>48.93527303394476</v>
      </c>
      <c r="W16" s="43">
        <f t="shared" si="16"/>
        <v>40</v>
      </c>
      <c r="X16" s="43">
        <f t="shared" si="13"/>
        <v>11.60409556313993</v>
      </c>
      <c r="Y16" s="27">
        <f t="shared" si="14"/>
        <v>33.513122865694896</v>
      </c>
      <c r="Z16" s="51">
        <f t="shared" si="1"/>
        <v>28.446143605474262</v>
      </c>
      <c r="AA16" s="32">
        <v>1.2095</v>
      </c>
      <c r="AB16" s="16">
        <v>1</v>
      </c>
      <c r="AC16" s="69"/>
      <c r="AD16" s="11">
        <f t="shared" si="8"/>
        <v>0.32611362613007339</v>
      </c>
      <c r="AE16" s="11">
        <f t="shared" si="9"/>
        <v>100</v>
      </c>
      <c r="AF16" s="11"/>
      <c r="AG16" s="52">
        <f t="shared" si="10"/>
        <v>50.163056813065033</v>
      </c>
      <c r="AH16" s="53">
        <f t="shared" si="2"/>
        <v>36.516337717719004</v>
      </c>
    </row>
    <row r="17" spans="1:34" x14ac:dyDescent="0.2">
      <c r="A17" s="5">
        <v>1995</v>
      </c>
      <c r="B17" s="1" t="s">
        <v>15</v>
      </c>
      <c r="C17" s="16">
        <v>1.74</v>
      </c>
      <c r="D17" s="7">
        <v>61.63563156</v>
      </c>
      <c r="E17" s="50">
        <v>122</v>
      </c>
      <c r="F17" s="50">
        <v>59.9</v>
      </c>
      <c r="G17" s="50">
        <v>2.98</v>
      </c>
      <c r="H17" s="11">
        <f t="shared" si="17"/>
        <v>19.457547169811317</v>
      </c>
      <c r="I17" s="11">
        <f t="shared" ref="I17:I24" si="18">(D17-$D$39)/(D$40-$D$39)*100</f>
        <v>61.635631560000007</v>
      </c>
      <c r="J17" s="43">
        <f t="shared" si="3"/>
        <v>59.451219512195117</v>
      </c>
      <c r="K17" s="43">
        <f t="shared" si="4"/>
        <v>42.714285714285708</v>
      </c>
      <c r="L17" s="43">
        <f t="shared" si="5"/>
        <v>26.071741032370955</v>
      </c>
      <c r="M17" s="11">
        <f t="shared" si="6"/>
        <v>42.745748752950597</v>
      </c>
      <c r="N17" s="51">
        <f t="shared" si="7"/>
        <v>41.279642494253977</v>
      </c>
      <c r="O17" s="16">
        <v>48.4</v>
      </c>
      <c r="P17" s="65">
        <v>29.2</v>
      </c>
      <c r="Q17" s="50">
        <v>2.6789999999999998</v>
      </c>
      <c r="R17" s="50">
        <v>3.125</v>
      </c>
      <c r="S17" s="50">
        <v>1.6</v>
      </c>
      <c r="T17" s="11">
        <f t="shared" si="11"/>
        <v>16.000000000000004</v>
      </c>
      <c r="U17" s="11">
        <f t="shared" si="12"/>
        <v>30.011198208286675</v>
      </c>
      <c r="V17" s="43">
        <f t="shared" si="15"/>
        <v>48.93527303394476</v>
      </c>
      <c r="W17" s="43">
        <f t="shared" si="16"/>
        <v>42.5</v>
      </c>
      <c r="X17" s="43">
        <f t="shared" si="13"/>
        <v>12.627986348122866</v>
      </c>
      <c r="Y17" s="27">
        <f t="shared" si="14"/>
        <v>34.687753127355869</v>
      </c>
      <c r="Z17" s="51">
        <f t="shared" si="1"/>
        <v>26.899650445214181</v>
      </c>
      <c r="AA17" s="32">
        <v>1.2337</v>
      </c>
      <c r="AB17" s="16">
        <v>1</v>
      </c>
      <c r="AC17" s="69">
        <v>8.1566515000000006E-2</v>
      </c>
      <c r="AD17" s="11">
        <f t="shared" si="8"/>
        <v>0.33263859492077019</v>
      </c>
      <c r="AE17" s="11">
        <f t="shared" si="9"/>
        <v>100</v>
      </c>
      <c r="AF17" s="11">
        <f>(AC17-$AC$39)/(AC$40-$AC$39)*100</f>
        <v>22.049831329972857</v>
      </c>
      <c r="AG17" s="52">
        <f t="shared" si="10"/>
        <v>40.794156641631211</v>
      </c>
      <c r="AH17" s="53">
        <f t="shared" si="2"/>
        <v>36.324483193699791</v>
      </c>
    </row>
    <row r="18" spans="1:34" x14ac:dyDescent="0.2">
      <c r="A18" s="5">
        <v>1996</v>
      </c>
      <c r="B18" s="1" t="s">
        <v>15</v>
      </c>
      <c r="C18" s="16">
        <v>1.73</v>
      </c>
      <c r="D18" s="7">
        <v>61.792030330000003</v>
      </c>
      <c r="E18" s="50">
        <v>119.3</v>
      </c>
      <c r="F18" s="50">
        <v>63.1</v>
      </c>
      <c r="G18" s="50">
        <v>2.81</v>
      </c>
      <c r="H18" s="11">
        <f t="shared" si="17"/>
        <v>19.339622641509433</v>
      </c>
      <c r="I18" s="11">
        <f t="shared" si="18"/>
        <v>61.792030330000003</v>
      </c>
      <c r="J18" s="43">
        <f t="shared" si="3"/>
        <v>57.804878048780481</v>
      </c>
      <c r="K18" s="43">
        <f t="shared" si="4"/>
        <v>45</v>
      </c>
      <c r="L18" s="43">
        <f t="shared" si="5"/>
        <v>24.58442694663167</v>
      </c>
      <c r="M18" s="11">
        <f t="shared" si="6"/>
        <v>42.46310166513738</v>
      </c>
      <c r="N18" s="51">
        <f t="shared" si="7"/>
        <v>41.198251545548942</v>
      </c>
      <c r="O18" s="16">
        <v>48.4</v>
      </c>
      <c r="P18" s="65">
        <v>27.8</v>
      </c>
      <c r="Q18" s="50">
        <v>2.6789999999999998</v>
      </c>
      <c r="R18" s="50">
        <v>3.125</v>
      </c>
      <c r="S18" s="50">
        <v>1.96</v>
      </c>
      <c r="T18" s="11">
        <f t="shared" si="11"/>
        <v>16.000000000000004</v>
      </c>
      <c r="U18" s="11">
        <f t="shared" si="12"/>
        <v>31.578947368421051</v>
      </c>
      <c r="V18" s="43">
        <f t="shared" si="15"/>
        <v>48.93527303394476</v>
      </c>
      <c r="W18" s="43">
        <f t="shared" si="16"/>
        <v>42.5</v>
      </c>
      <c r="X18" s="43">
        <f t="shared" si="13"/>
        <v>15.69965870307167</v>
      </c>
      <c r="Y18" s="27">
        <f t="shared" si="14"/>
        <v>35.711643912338808</v>
      </c>
      <c r="Z18" s="51">
        <f t="shared" si="1"/>
        <v>27.763530426919953</v>
      </c>
      <c r="AA18" s="32">
        <v>1.3247</v>
      </c>
      <c r="AB18" s="16">
        <v>1</v>
      </c>
      <c r="AC18" s="69"/>
      <c r="AD18" s="11">
        <f t="shared" si="8"/>
        <v>0.35717463458826637</v>
      </c>
      <c r="AE18" s="11">
        <f t="shared" si="9"/>
        <v>100</v>
      </c>
      <c r="AF18" s="11"/>
      <c r="AG18" s="52">
        <f t="shared" si="10"/>
        <v>50.178587317294131</v>
      </c>
      <c r="AH18" s="53">
        <f t="shared" si="2"/>
        <v>39.71345642992101</v>
      </c>
    </row>
    <row r="19" spans="1:34" x14ac:dyDescent="0.2">
      <c r="A19" s="5">
        <v>1997</v>
      </c>
      <c r="B19" s="1" t="s">
        <v>15</v>
      </c>
      <c r="C19" s="16">
        <v>1.82</v>
      </c>
      <c r="D19" s="7">
        <v>53.982940669999998</v>
      </c>
      <c r="E19" s="50">
        <v>115.7</v>
      </c>
      <c r="F19" s="50">
        <v>64.900000000000006</v>
      </c>
      <c r="G19" s="50">
        <v>2.68</v>
      </c>
      <c r="H19" s="11">
        <f t="shared" si="17"/>
        <v>20.400943396226413</v>
      </c>
      <c r="I19" s="11">
        <f t="shared" si="18"/>
        <v>53.982940670000005</v>
      </c>
      <c r="J19" s="43">
        <f t="shared" si="3"/>
        <v>55.609756097560982</v>
      </c>
      <c r="K19" s="43">
        <f t="shared" si="4"/>
        <v>46.285714285714292</v>
      </c>
      <c r="L19" s="43">
        <f t="shared" si="5"/>
        <v>23.447069116360456</v>
      </c>
      <c r="M19" s="11">
        <f t="shared" si="6"/>
        <v>41.780846499878571</v>
      </c>
      <c r="N19" s="51">
        <f t="shared" si="7"/>
        <v>38.721576855368333</v>
      </c>
      <c r="O19" s="16">
        <v>48.4</v>
      </c>
      <c r="P19" s="65">
        <v>27</v>
      </c>
      <c r="Q19" s="50">
        <v>2.6789999999999998</v>
      </c>
      <c r="R19" s="50">
        <v>2.5</v>
      </c>
      <c r="S19" s="50">
        <v>2.33</v>
      </c>
      <c r="T19" s="11">
        <f t="shared" si="11"/>
        <v>16.000000000000004</v>
      </c>
      <c r="U19" s="11">
        <f t="shared" si="12"/>
        <v>32.474804031354985</v>
      </c>
      <c r="V19" s="43">
        <f t="shared" si="15"/>
        <v>48.93527303394476</v>
      </c>
      <c r="W19" s="43">
        <f t="shared" si="16"/>
        <v>55.000000000000007</v>
      </c>
      <c r="X19" s="43">
        <f t="shared" si="13"/>
        <v>18.856655290102388</v>
      </c>
      <c r="Y19" s="27">
        <f t="shared" si="14"/>
        <v>40.930642774682383</v>
      </c>
      <c r="Z19" s="51">
        <f t="shared" si="1"/>
        <v>29.801815602012457</v>
      </c>
      <c r="AA19" s="32">
        <v>1.5609999999999999</v>
      </c>
      <c r="AB19" s="16">
        <v>1</v>
      </c>
      <c r="AC19" s="69"/>
      <c r="AD19" s="11">
        <f t="shared" si="8"/>
        <v>0.4208874496808967</v>
      </c>
      <c r="AE19" s="11">
        <f t="shared" si="9"/>
        <v>100</v>
      </c>
      <c r="AF19" s="11"/>
      <c r="AG19" s="52">
        <f t="shared" si="10"/>
        <v>50.210443724840445</v>
      </c>
      <c r="AH19" s="53">
        <f t="shared" si="2"/>
        <v>39.577945394073744</v>
      </c>
    </row>
    <row r="20" spans="1:34" x14ac:dyDescent="0.2">
      <c r="A20" s="5">
        <v>1998</v>
      </c>
      <c r="B20" s="1" t="s">
        <v>15</v>
      </c>
      <c r="C20" s="16">
        <v>1.89</v>
      </c>
      <c r="D20" s="7">
        <v>54.103870389999997</v>
      </c>
      <c r="E20" s="50">
        <v>114.1</v>
      </c>
      <c r="F20" s="50">
        <v>67.099999999999994</v>
      </c>
      <c r="G20" s="50">
        <v>2.66</v>
      </c>
      <c r="H20" s="11">
        <f t="shared" si="17"/>
        <v>21.226415094339622</v>
      </c>
      <c r="I20" s="11">
        <f t="shared" si="18"/>
        <v>54.103870389999997</v>
      </c>
      <c r="J20" s="43">
        <f t="shared" si="3"/>
        <v>54.634146341463406</v>
      </c>
      <c r="K20" s="43">
        <f t="shared" si="4"/>
        <v>47.857142857142861</v>
      </c>
      <c r="L20" s="43">
        <f t="shared" si="5"/>
        <v>23.272090988626424</v>
      </c>
      <c r="M20" s="11">
        <f t="shared" si="6"/>
        <v>41.921126729077564</v>
      </c>
      <c r="N20" s="51">
        <f t="shared" si="7"/>
        <v>39.083804071139063</v>
      </c>
      <c r="O20" s="16">
        <v>47.5</v>
      </c>
      <c r="P20" s="65">
        <v>25.9</v>
      </c>
      <c r="Q20" s="50">
        <v>2.6789999999999998</v>
      </c>
      <c r="R20" s="50">
        <v>2</v>
      </c>
      <c r="S20" s="50">
        <v>2.5</v>
      </c>
      <c r="T20" s="11">
        <f t="shared" si="11"/>
        <v>17.894736842105264</v>
      </c>
      <c r="U20" s="11">
        <f t="shared" si="12"/>
        <v>33.706606942889138</v>
      </c>
      <c r="V20" s="43">
        <f t="shared" si="15"/>
        <v>48.93527303394476</v>
      </c>
      <c r="W20" s="43">
        <f t="shared" si="16"/>
        <v>65</v>
      </c>
      <c r="X20" s="43">
        <f t="shared" si="13"/>
        <v>20.307167235494877</v>
      </c>
      <c r="Y20" s="27">
        <f t="shared" si="14"/>
        <v>44.747480089813216</v>
      </c>
      <c r="Z20" s="51">
        <f t="shared" si="1"/>
        <v>32.116274624935869</v>
      </c>
      <c r="AA20" s="32">
        <v>1.9839</v>
      </c>
      <c r="AB20" s="16">
        <v>1</v>
      </c>
      <c r="AC20" s="69">
        <v>0.118241234</v>
      </c>
      <c r="AD20" s="11">
        <f t="shared" si="8"/>
        <v>0.53491262743237089</v>
      </c>
      <c r="AE20" s="11">
        <f t="shared" si="9"/>
        <v>100</v>
      </c>
      <c r="AF20" s="11">
        <f>(AC20-$AC$39)/(AC$40-$AC$39)*100</f>
        <v>36.270350523458703</v>
      </c>
      <c r="AG20" s="52">
        <f t="shared" si="10"/>
        <v>45.601754383630357</v>
      </c>
      <c r="AH20" s="53">
        <f t="shared" si="2"/>
        <v>38.933944359901766</v>
      </c>
    </row>
    <row r="21" spans="1:34" x14ac:dyDescent="0.2">
      <c r="A21" s="5">
        <v>1999</v>
      </c>
      <c r="B21" s="1" t="s">
        <v>15</v>
      </c>
      <c r="C21" s="16">
        <v>1.92</v>
      </c>
      <c r="D21" s="7">
        <v>30.402514929999999</v>
      </c>
      <c r="E21" s="50">
        <v>113.7</v>
      </c>
      <c r="F21" s="50">
        <v>70.5</v>
      </c>
      <c r="G21" s="50">
        <v>2.82</v>
      </c>
      <c r="H21" s="11">
        <f t="shared" si="17"/>
        <v>21.580188679245278</v>
      </c>
      <c r="I21" s="11">
        <f t="shared" si="18"/>
        <v>30.402514929999995</v>
      </c>
      <c r="J21" s="43">
        <f t="shared" si="3"/>
        <v>54.390243902439025</v>
      </c>
      <c r="K21" s="43">
        <f t="shared" si="4"/>
        <v>50.285714285714292</v>
      </c>
      <c r="L21" s="43">
        <f t="shared" si="5"/>
        <v>24.671916010498688</v>
      </c>
      <c r="M21" s="11">
        <f t="shared" si="6"/>
        <v>43.115958066217331</v>
      </c>
      <c r="N21" s="51">
        <f t="shared" si="7"/>
        <v>31.699553891820869</v>
      </c>
      <c r="O21" s="16">
        <v>42.2</v>
      </c>
      <c r="P21" s="65">
        <v>25.3</v>
      </c>
      <c r="Q21" s="50">
        <v>2.6789999999999998</v>
      </c>
      <c r="R21" s="50">
        <v>2</v>
      </c>
      <c r="S21" s="50">
        <v>2.4700000000000002</v>
      </c>
      <c r="T21" s="11">
        <f t="shared" si="11"/>
        <v>29.052631578947363</v>
      </c>
      <c r="U21" s="11">
        <f t="shared" si="12"/>
        <v>34.378499440089591</v>
      </c>
      <c r="V21" s="43">
        <f t="shared" si="15"/>
        <v>48.93527303394476</v>
      </c>
      <c r="W21" s="43">
        <f t="shared" si="16"/>
        <v>65</v>
      </c>
      <c r="X21" s="43">
        <f t="shared" si="13"/>
        <v>20.051194539249146</v>
      </c>
      <c r="Y21" s="27">
        <f t="shared" si="14"/>
        <v>44.6621558577313</v>
      </c>
      <c r="Z21" s="51">
        <f t="shared" si="1"/>
        <v>36.031095625589415</v>
      </c>
      <c r="AA21" s="32">
        <v>2.2425000000000002</v>
      </c>
      <c r="AB21" s="16">
        <v>1</v>
      </c>
      <c r="AC21" s="69"/>
      <c r="AD21" s="11">
        <f t="shared" si="8"/>
        <v>0.60463812037758546</v>
      </c>
      <c r="AE21" s="11">
        <f t="shared" si="9"/>
        <v>100</v>
      </c>
      <c r="AF21" s="11"/>
      <c r="AG21" s="52">
        <f t="shared" si="10"/>
        <v>50.302319060188793</v>
      </c>
      <c r="AH21" s="53">
        <f t="shared" si="2"/>
        <v>39.344322859199693</v>
      </c>
    </row>
    <row r="22" spans="1:34" x14ac:dyDescent="0.2">
      <c r="A22" s="5">
        <v>2000</v>
      </c>
      <c r="B22" s="1" t="s">
        <v>15</v>
      </c>
      <c r="C22" s="16">
        <v>2.0299999999999998</v>
      </c>
      <c r="D22" s="7">
        <v>32.763470890000001</v>
      </c>
      <c r="E22" s="50">
        <v>113.4</v>
      </c>
      <c r="F22" s="50">
        <v>70.900000000000006</v>
      </c>
      <c r="G22" s="50">
        <v>2.89</v>
      </c>
      <c r="H22" s="11">
        <f t="shared" si="17"/>
        <v>22.877358490566031</v>
      </c>
      <c r="I22" s="11">
        <f t="shared" si="18"/>
        <v>32.763470890000001</v>
      </c>
      <c r="J22" s="43">
        <f t="shared" si="3"/>
        <v>54.207317073170735</v>
      </c>
      <c r="K22" s="43">
        <f t="shared" si="4"/>
        <v>50.571428571428577</v>
      </c>
      <c r="L22" s="43">
        <f t="shared" si="5"/>
        <v>25.284339457567807</v>
      </c>
      <c r="M22" s="11">
        <f t="shared" si="6"/>
        <v>43.354361700722372</v>
      </c>
      <c r="N22" s="51">
        <f t="shared" si="7"/>
        <v>32.998397027096132</v>
      </c>
      <c r="O22" s="16">
        <v>42.2</v>
      </c>
      <c r="P22" s="65">
        <v>24.6</v>
      </c>
      <c r="Q22" s="50">
        <v>2.6789999999999998</v>
      </c>
      <c r="R22" s="50">
        <v>2</v>
      </c>
      <c r="S22" s="50">
        <v>2.34</v>
      </c>
      <c r="T22" s="11">
        <f t="shared" si="11"/>
        <v>29.052631578947363</v>
      </c>
      <c r="U22" s="11">
        <f t="shared" si="12"/>
        <v>35.162374020156776</v>
      </c>
      <c r="V22" s="43">
        <f t="shared" si="15"/>
        <v>48.93527303394476</v>
      </c>
      <c r="W22" s="43">
        <f t="shared" si="16"/>
        <v>65</v>
      </c>
      <c r="X22" s="43">
        <f t="shared" si="13"/>
        <v>18.941979522184297</v>
      </c>
      <c r="Y22" s="27">
        <f t="shared" si="14"/>
        <v>44.292417518709691</v>
      </c>
      <c r="Z22" s="51">
        <f t="shared" si="1"/>
        <v>36.169141039271274</v>
      </c>
      <c r="AA22" s="32">
        <v>2.7523</v>
      </c>
      <c r="AB22" s="16">
        <v>1</v>
      </c>
      <c r="AC22" s="69"/>
      <c r="AD22" s="11">
        <f t="shared" si="8"/>
        <v>0.74209386787747089</v>
      </c>
      <c r="AE22" s="11">
        <f t="shared" si="9"/>
        <v>100</v>
      </c>
      <c r="AF22" s="11"/>
      <c r="AG22" s="52">
        <f t="shared" si="10"/>
        <v>50.371046933938736</v>
      </c>
      <c r="AH22" s="53">
        <f t="shared" si="2"/>
        <v>39.84619500010205</v>
      </c>
    </row>
    <row r="23" spans="1:34" x14ac:dyDescent="0.2">
      <c r="A23" s="5">
        <v>2001</v>
      </c>
      <c r="B23" s="1" t="s">
        <v>15</v>
      </c>
      <c r="C23" s="16">
        <v>2.04</v>
      </c>
      <c r="D23" s="6">
        <v>32.912434820000001</v>
      </c>
      <c r="E23" s="50">
        <v>111.4</v>
      </c>
      <c r="F23" s="50">
        <v>69.7</v>
      </c>
      <c r="G23" s="50">
        <v>2.95</v>
      </c>
      <c r="H23" s="11">
        <f t="shared" si="17"/>
        <v>22.995283018867923</v>
      </c>
      <c r="I23" s="11">
        <f t="shared" si="18"/>
        <v>32.912434820000001</v>
      </c>
      <c r="J23" s="43">
        <f t="shared" si="3"/>
        <v>52.987804878048784</v>
      </c>
      <c r="K23" s="43">
        <f t="shared" si="4"/>
        <v>49.714285714285722</v>
      </c>
      <c r="L23" s="43">
        <f t="shared" si="5"/>
        <v>25.809273840769908</v>
      </c>
      <c r="M23" s="11">
        <f t="shared" si="6"/>
        <v>42.83712147770148</v>
      </c>
      <c r="N23" s="51">
        <f t="shared" si="7"/>
        <v>32.914946438856468</v>
      </c>
      <c r="O23" s="16">
        <v>26.4</v>
      </c>
      <c r="P23" s="65">
        <v>23.7</v>
      </c>
      <c r="Q23" s="50">
        <v>2.6789999999999998</v>
      </c>
      <c r="R23" s="50">
        <v>2</v>
      </c>
      <c r="S23" s="50">
        <v>2.42</v>
      </c>
      <c r="T23" s="11">
        <f t="shared" si="11"/>
        <v>62.315789473684212</v>
      </c>
      <c r="U23" s="11">
        <f t="shared" si="12"/>
        <v>36.170212765957444</v>
      </c>
      <c r="V23" s="43">
        <f t="shared" si="15"/>
        <v>48.93527303394476</v>
      </c>
      <c r="W23" s="43">
        <f t="shared" si="16"/>
        <v>65</v>
      </c>
      <c r="X23" s="43">
        <f t="shared" si="13"/>
        <v>19.624573378839589</v>
      </c>
      <c r="Y23" s="27">
        <f t="shared" si="14"/>
        <v>44.519948804261446</v>
      </c>
      <c r="Z23" s="51">
        <f t="shared" si="1"/>
        <v>47.668650347967706</v>
      </c>
      <c r="AA23" s="32">
        <v>2.8340000000000001</v>
      </c>
      <c r="AB23" s="16">
        <v>1</v>
      </c>
      <c r="AC23" s="69">
        <v>0.114040108</v>
      </c>
      <c r="AD23" s="11">
        <f t="shared" si="8"/>
        <v>0.7641223782163109</v>
      </c>
      <c r="AE23" s="11">
        <f t="shared" si="9"/>
        <v>100</v>
      </c>
      <c r="AF23" s="11">
        <f t="shared" ref="AF23:AF33" si="19">(AC23-$AC$39)/(AC$40-$AC$39)*100</f>
        <v>34.641375727025974</v>
      </c>
      <c r="AG23" s="52">
        <f t="shared" si="10"/>
        <v>45.135166035080765</v>
      </c>
      <c r="AH23" s="53">
        <f t="shared" si="2"/>
        <v>41.906254273968308</v>
      </c>
    </row>
    <row r="24" spans="1:34" x14ac:dyDescent="0.2">
      <c r="A24" s="5">
        <v>2002</v>
      </c>
      <c r="B24" s="1" t="s">
        <v>15</v>
      </c>
      <c r="C24" s="16">
        <v>2.14</v>
      </c>
      <c r="D24" s="7">
        <v>32.99192429</v>
      </c>
      <c r="E24" s="50">
        <v>109.2</v>
      </c>
      <c r="F24" s="50">
        <v>69.5</v>
      </c>
      <c r="G24" s="50">
        <v>2.9</v>
      </c>
      <c r="H24" s="11">
        <f t="shared" si="17"/>
        <v>24.174528301886795</v>
      </c>
      <c r="I24" s="11">
        <f t="shared" si="18"/>
        <v>32.99192429</v>
      </c>
      <c r="J24" s="43">
        <f>(E24-$E$39)/(E$40-$E$39)*100</f>
        <v>51.646341463414636</v>
      </c>
      <c r="K24" s="43">
        <f>(F24-$F$39)/(F$40-$F$39)*100</f>
        <v>49.571428571428577</v>
      </c>
      <c r="L24" s="43">
        <f>(G24-$G$39)/(G$40-$G$39)*100</f>
        <v>25.371828521434818</v>
      </c>
      <c r="M24" s="11">
        <f t="shared" si="6"/>
        <v>42.19653285209268</v>
      </c>
      <c r="N24" s="51">
        <f t="shared" si="7"/>
        <v>33.120995147993163</v>
      </c>
      <c r="O24" s="16">
        <v>26.4</v>
      </c>
      <c r="P24" s="65">
        <v>23.5</v>
      </c>
      <c r="Q24" s="50">
        <v>2.6789999999999998</v>
      </c>
      <c r="R24" s="50">
        <v>2</v>
      </c>
      <c r="S24" s="50">
        <v>2.5499999999999998</v>
      </c>
      <c r="T24" s="11">
        <f t="shared" si="11"/>
        <v>62.315789473684212</v>
      </c>
      <c r="U24" s="11">
        <f t="shared" si="12"/>
        <v>36.394176931690929</v>
      </c>
      <c r="V24" s="43">
        <f t="shared" si="15"/>
        <v>48.93527303394476</v>
      </c>
      <c r="W24" s="43">
        <f t="shared" si="16"/>
        <v>65</v>
      </c>
      <c r="X24" s="43">
        <f t="shared" si="13"/>
        <v>20.733788395904433</v>
      </c>
      <c r="Y24" s="27">
        <f t="shared" si="14"/>
        <v>44.889687143283062</v>
      </c>
      <c r="Z24" s="51">
        <f t="shared" si="1"/>
        <v>47.86655118288607</v>
      </c>
      <c r="AA24" s="32">
        <v>3.1898</v>
      </c>
      <c r="AB24" s="16">
        <v>1</v>
      </c>
      <c r="AC24" s="69">
        <v>0.110506277</v>
      </c>
      <c r="AD24" s="11">
        <f t="shared" si="8"/>
        <v>0.86005559704812573</v>
      </c>
      <c r="AE24" s="11">
        <f t="shared" si="9"/>
        <v>100</v>
      </c>
      <c r="AF24" s="11">
        <f t="shared" si="19"/>
        <v>33.27114269096549</v>
      </c>
      <c r="AG24" s="52">
        <f t="shared" si="10"/>
        <v>44.710399429337876</v>
      </c>
      <c r="AH24" s="53">
        <f t="shared" si="2"/>
        <v>41.89931525340571</v>
      </c>
    </row>
    <row r="25" spans="1:34" x14ac:dyDescent="0.2">
      <c r="A25" s="5">
        <v>2003</v>
      </c>
      <c r="B25" s="1" t="s">
        <v>15</v>
      </c>
      <c r="C25" s="16">
        <v>2.25</v>
      </c>
      <c r="D25" s="7">
        <v>33.020875689999997</v>
      </c>
      <c r="E25" s="50">
        <v>105.8</v>
      </c>
      <c r="F25" s="50">
        <v>69.900000000000006</v>
      </c>
      <c r="G25" s="50">
        <v>2.91</v>
      </c>
      <c r="H25" s="11">
        <f t="shared" ref="H25:H37" si="20">(C25-$C$39)/(C$40-$C$39)*100</f>
        <v>25.471698113207548</v>
      </c>
      <c r="I25" s="11">
        <f t="shared" ref="I25:I37" si="21">(D25-$D$39)/(D$40-$D$39)*100</f>
        <v>33.020875689999997</v>
      </c>
      <c r="J25" s="43">
        <f t="shared" ref="J25:J37" si="22">(E25-$E$39)/(E$40-$E$39)*100</f>
        <v>49.573170731707314</v>
      </c>
      <c r="K25" s="43">
        <f t="shared" ref="K25:K37" si="23">(F25-$F$39)/(F$40-$F$39)*100</f>
        <v>49.857142857142868</v>
      </c>
      <c r="L25" s="43">
        <f t="shared" ref="L25:L37" si="24">(G25-$G$39)/(G$40-$G$39)*100</f>
        <v>25.459317585301839</v>
      </c>
      <c r="M25" s="11">
        <f t="shared" si="6"/>
        <v>41.629877058050674</v>
      </c>
      <c r="N25" s="51">
        <f t="shared" si="7"/>
        <v>33.374150287086074</v>
      </c>
      <c r="O25" s="16">
        <v>28</v>
      </c>
      <c r="P25" s="65">
        <v>23</v>
      </c>
      <c r="Q25" s="50">
        <v>2.6789999999999998</v>
      </c>
      <c r="R25" s="50">
        <v>1.5</v>
      </c>
      <c r="S25" s="50">
        <v>3.1</v>
      </c>
      <c r="T25" s="11">
        <f t="shared" si="11"/>
        <v>58.947368421052623</v>
      </c>
      <c r="U25" s="11">
        <f t="shared" si="12"/>
        <v>36.954087346024636</v>
      </c>
      <c r="V25" s="43">
        <f t="shared" si="15"/>
        <v>48.93527303394476</v>
      </c>
      <c r="W25" s="43">
        <f t="shared" si="16"/>
        <v>75</v>
      </c>
      <c r="X25" s="43">
        <f t="shared" si="13"/>
        <v>25.426621160409557</v>
      </c>
      <c r="Y25" s="27">
        <f t="shared" si="14"/>
        <v>49.787298064784771</v>
      </c>
      <c r="Z25" s="51">
        <f t="shared" si="1"/>
        <v>48.562917943954012</v>
      </c>
      <c r="AA25" s="32">
        <v>3.3611</v>
      </c>
      <c r="AB25" s="16">
        <v>1</v>
      </c>
      <c r="AC25" s="69">
        <v>0.10538187</v>
      </c>
      <c r="AD25" s="11">
        <f t="shared" si="8"/>
        <v>0.90624266952111576</v>
      </c>
      <c r="AE25" s="11">
        <f t="shared" si="9"/>
        <v>100</v>
      </c>
      <c r="AF25" s="11">
        <f t="shared" si="19"/>
        <v>31.28416828227995</v>
      </c>
      <c r="AG25" s="52">
        <f t="shared" si="10"/>
        <v>44.063470317267026</v>
      </c>
      <c r="AH25" s="53">
        <f t="shared" si="2"/>
        <v>42.000179516102371</v>
      </c>
    </row>
    <row r="26" spans="1:34" x14ac:dyDescent="0.2">
      <c r="A26" s="5">
        <v>2004</v>
      </c>
      <c r="B26" s="1" t="s">
        <v>15</v>
      </c>
      <c r="C26" s="16">
        <v>2.38</v>
      </c>
      <c r="D26" s="6">
        <v>33.14419985</v>
      </c>
      <c r="E26" s="50">
        <v>103.4</v>
      </c>
      <c r="F26" s="50">
        <v>68.8</v>
      </c>
      <c r="G26" s="50">
        <v>2.85</v>
      </c>
      <c r="H26" s="11">
        <f t="shared" si="20"/>
        <v>27.004716981132077</v>
      </c>
      <c r="I26" s="11">
        <f t="shared" si="21"/>
        <v>33.14419985</v>
      </c>
      <c r="J26" s="43">
        <f t="shared" si="22"/>
        <v>48.109756097560982</v>
      </c>
      <c r="K26" s="43">
        <f t="shared" si="23"/>
        <v>49.071428571428569</v>
      </c>
      <c r="L26" s="43">
        <f t="shared" si="24"/>
        <v>24.934383202099738</v>
      </c>
      <c r="M26" s="11">
        <f t="shared" si="6"/>
        <v>40.705189290363094</v>
      </c>
      <c r="N26" s="51">
        <f t="shared" si="7"/>
        <v>33.618035373831724</v>
      </c>
      <c r="O26" s="16">
        <v>26.4</v>
      </c>
      <c r="P26" s="65">
        <v>22.2</v>
      </c>
      <c r="Q26" s="50">
        <v>2.6789999999999998</v>
      </c>
      <c r="R26" s="50">
        <v>1</v>
      </c>
      <c r="S26" s="50">
        <v>3.51</v>
      </c>
      <c r="T26" s="11">
        <f t="shared" si="11"/>
        <v>62.315789473684212</v>
      </c>
      <c r="U26" s="11">
        <f t="shared" si="12"/>
        <v>37.849944008958566</v>
      </c>
      <c r="V26" s="43">
        <f t="shared" si="15"/>
        <v>48.93527303394476</v>
      </c>
      <c r="W26" s="43">
        <f t="shared" si="16"/>
        <v>85</v>
      </c>
      <c r="X26" s="43">
        <f t="shared" si="13"/>
        <v>28.924914675767916</v>
      </c>
      <c r="Y26" s="27">
        <f t="shared" si="14"/>
        <v>54.286729236570892</v>
      </c>
      <c r="Z26" s="51">
        <f t="shared" si="1"/>
        <v>51.484154239737883</v>
      </c>
      <c r="AA26" s="32">
        <v>3.4476</v>
      </c>
      <c r="AB26" s="16">
        <v>1</v>
      </c>
      <c r="AC26" s="69">
        <v>0.111033993</v>
      </c>
      <c r="AD26" s="11">
        <f t="shared" si="8"/>
        <v>0.92956538854571391</v>
      </c>
      <c r="AE26" s="11">
        <f t="shared" si="9"/>
        <v>100</v>
      </c>
      <c r="AF26" s="11">
        <f t="shared" si="19"/>
        <v>33.475763086467616</v>
      </c>
      <c r="AG26" s="52">
        <f t="shared" si="10"/>
        <v>44.80177615833778</v>
      </c>
      <c r="AH26" s="53">
        <f t="shared" si="2"/>
        <v>43.301321923969134</v>
      </c>
    </row>
    <row r="27" spans="1:34" x14ac:dyDescent="0.2">
      <c r="A27" s="5">
        <v>2005</v>
      </c>
      <c r="B27" s="1" t="s">
        <v>15</v>
      </c>
      <c r="C27" s="16">
        <v>2.4300000000000002</v>
      </c>
      <c r="D27" s="6">
        <v>33.377995730000002</v>
      </c>
      <c r="E27" s="50">
        <v>100.9</v>
      </c>
      <c r="F27" s="50">
        <v>67.7</v>
      </c>
      <c r="G27" s="50">
        <v>2.77</v>
      </c>
      <c r="H27" s="11">
        <f t="shared" si="20"/>
        <v>27.594339622641513</v>
      </c>
      <c r="I27" s="11">
        <f t="shared" si="21"/>
        <v>33.377995730000002</v>
      </c>
      <c r="J27" s="43">
        <f t="shared" si="22"/>
        <v>46.585365853658537</v>
      </c>
      <c r="K27" s="43">
        <f t="shared" si="23"/>
        <v>48.285714285714292</v>
      </c>
      <c r="L27" s="43">
        <f t="shared" si="24"/>
        <v>24.234470691163608</v>
      </c>
      <c r="M27" s="11">
        <f t="shared" si="6"/>
        <v>39.701850276845477</v>
      </c>
      <c r="N27" s="51">
        <f t="shared" si="7"/>
        <v>33.558061876495664</v>
      </c>
      <c r="O27" s="16">
        <v>26.4</v>
      </c>
      <c r="P27" s="65">
        <v>21.7</v>
      </c>
      <c r="Q27" s="50">
        <v>2.6789999999999998</v>
      </c>
      <c r="R27" s="50">
        <v>1</v>
      </c>
      <c r="S27" s="50">
        <v>4.83</v>
      </c>
      <c r="T27" s="11">
        <f t="shared" si="11"/>
        <v>62.315789473684212</v>
      </c>
      <c r="U27" s="11">
        <f t="shared" si="12"/>
        <v>38.409854423292273</v>
      </c>
      <c r="V27" s="43">
        <f t="shared" si="15"/>
        <v>48.93527303394476</v>
      </c>
      <c r="W27" s="43">
        <f t="shared" si="16"/>
        <v>85</v>
      </c>
      <c r="X27" s="43">
        <f t="shared" si="13"/>
        <v>40.1877133105802</v>
      </c>
      <c r="Y27" s="27">
        <f t="shared" si="14"/>
        <v>58.040995448174982</v>
      </c>
      <c r="Z27" s="51">
        <f>AVERAGE(T27,U27,Y27)</f>
        <v>52.922213115050489</v>
      </c>
      <c r="AA27" s="32">
        <v>3.3540999999999999</v>
      </c>
      <c r="AB27" s="16">
        <v>1</v>
      </c>
      <c r="AC27" s="69">
        <v>0.12933350599999999</v>
      </c>
      <c r="AD27" s="11">
        <f t="shared" si="8"/>
        <v>0.90435528185438541</v>
      </c>
      <c r="AE27" s="11">
        <f t="shared" si="9"/>
        <v>100</v>
      </c>
      <c r="AF27" s="11">
        <f t="shared" si="19"/>
        <v>40.571347809228378</v>
      </c>
      <c r="AG27" s="52">
        <f t="shared" si="10"/>
        <v>47.158567697027586</v>
      </c>
      <c r="AH27" s="53">
        <f t="shared" si="2"/>
        <v>44.546280896191242</v>
      </c>
    </row>
    <row r="28" spans="1:34" x14ac:dyDescent="0.2">
      <c r="A28" s="5">
        <v>2006</v>
      </c>
      <c r="B28" s="1" t="s">
        <v>15</v>
      </c>
      <c r="C28" s="16">
        <v>2.41</v>
      </c>
      <c r="D28" s="6">
        <v>35.408071040000003</v>
      </c>
      <c r="E28" s="50">
        <v>99.9</v>
      </c>
      <c r="F28" s="50">
        <v>65</v>
      </c>
      <c r="G28" s="50">
        <v>2.65</v>
      </c>
      <c r="H28" s="11">
        <f t="shared" si="20"/>
        <v>27.358490566037734</v>
      </c>
      <c r="I28" s="11">
        <f t="shared" si="21"/>
        <v>35.408071040000003</v>
      </c>
      <c r="J28" s="43">
        <f t="shared" si="22"/>
        <v>45.975609756097562</v>
      </c>
      <c r="K28" s="43">
        <f t="shared" si="23"/>
        <v>46.357142857142861</v>
      </c>
      <c r="L28" s="43">
        <f t="shared" si="24"/>
        <v>23.184601924759406</v>
      </c>
      <c r="M28" s="11">
        <f t="shared" si="6"/>
        <v>38.505784845999941</v>
      </c>
      <c r="N28" s="51">
        <f>AVERAGE(H28,I28,M28)</f>
        <v>33.757448817345896</v>
      </c>
      <c r="O28" s="16">
        <v>26.4</v>
      </c>
      <c r="P28" s="65">
        <v>20.7</v>
      </c>
      <c r="Q28" s="50">
        <v>2.6789999999999998</v>
      </c>
      <c r="R28" s="50">
        <v>1</v>
      </c>
      <c r="S28" s="50">
        <v>5.36</v>
      </c>
      <c r="T28" s="11">
        <f t="shared" si="11"/>
        <v>62.315789473684212</v>
      </c>
      <c r="U28" s="11">
        <f t="shared" si="12"/>
        <v>39.529675251959681</v>
      </c>
      <c r="V28" s="43">
        <f t="shared" si="15"/>
        <v>48.93527303394476</v>
      </c>
      <c r="W28" s="43">
        <f t="shared" si="16"/>
        <v>85</v>
      </c>
      <c r="X28" s="43">
        <f t="shared" si="13"/>
        <v>44.709897610921502</v>
      </c>
      <c r="Y28" s="27">
        <f t="shared" si="14"/>
        <v>59.548390214955418</v>
      </c>
      <c r="Z28" s="51">
        <f t="shared" si="1"/>
        <v>53.797951646866437</v>
      </c>
      <c r="AA28" s="32">
        <v>3.9256000000000002</v>
      </c>
      <c r="AB28" s="16">
        <v>1</v>
      </c>
      <c r="AC28" s="69">
        <v>0.13224881199999999</v>
      </c>
      <c r="AD28" s="11">
        <f t="shared" si="8"/>
        <v>1.0584470035024522</v>
      </c>
      <c r="AE28" s="11">
        <f t="shared" si="9"/>
        <v>100</v>
      </c>
      <c r="AF28" s="11">
        <f t="shared" si="19"/>
        <v>41.70174951531601</v>
      </c>
      <c r="AG28" s="52">
        <f t="shared" si="10"/>
        <v>47.586732172939492</v>
      </c>
      <c r="AH28" s="53">
        <f t="shared" si="2"/>
        <v>45.047377545717275</v>
      </c>
    </row>
    <row r="29" spans="1:34" x14ac:dyDescent="0.2">
      <c r="A29" s="5">
        <v>2007</v>
      </c>
      <c r="B29" s="1" t="s">
        <v>15</v>
      </c>
      <c r="C29" s="16">
        <v>2.38</v>
      </c>
      <c r="D29" s="7">
        <v>35.911139970000001</v>
      </c>
      <c r="E29" s="50">
        <v>99.2</v>
      </c>
      <c r="F29" s="50">
        <v>61.1</v>
      </c>
      <c r="G29" s="50">
        <v>2.74</v>
      </c>
      <c r="H29" s="11">
        <f t="shared" si="20"/>
        <v>27.004716981132077</v>
      </c>
      <c r="I29" s="11">
        <f t="shared" si="21"/>
        <v>35.911139970000001</v>
      </c>
      <c r="J29" s="43">
        <f t="shared" si="22"/>
        <v>45.548780487804876</v>
      </c>
      <c r="K29" s="43">
        <f t="shared" si="23"/>
        <v>43.571428571428569</v>
      </c>
      <c r="L29" s="43">
        <f t="shared" si="24"/>
        <v>23.972003499562557</v>
      </c>
      <c r="M29" s="11">
        <f>AVERAGE(J29:L29)</f>
        <v>37.697404186265338</v>
      </c>
      <c r="N29" s="51">
        <f t="shared" si="7"/>
        <v>33.537753712465808</v>
      </c>
      <c r="O29" s="16">
        <v>26.4</v>
      </c>
      <c r="P29" s="65">
        <v>19.899999999999999</v>
      </c>
      <c r="Q29" s="50">
        <v>2.6789999999999998</v>
      </c>
      <c r="R29" s="50">
        <v>1</v>
      </c>
      <c r="S29" s="50">
        <v>5.29</v>
      </c>
      <c r="T29" s="11">
        <f t="shared" si="11"/>
        <v>62.315789473684212</v>
      </c>
      <c r="U29" s="11">
        <f t="shared" si="12"/>
        <v>40.425531914893618</v>
      </c>
      <c r="V29" s="43">
        <f t="shared" si="15"/>
        <v>48.93527303394476</v>
      </c>
      <c r="W29" s="43">
        <f t="shared" si="16"/>
        <v>85</v>
      </c>
      <c r="X29" s="43">
        <f t="shared" si="13"/>
        <v>44.112627986348116</v>
      </c>
      <c r="Y29" s="27">
        <f t="shared" si="14"/>
        <v>59.349300340097621</v>
      </c>
      <c r="Z29" s="51">
        <f t="shared" si="1"/>
        <v>54.030207242891812</v>
      </c>
      <c r="AA29" s="32">
        <v>4.2289000000000003</v>
      </c>
      <c r="AB29" s="16">
        <v>1</v>
      </c>
      <c r="AC29" s="69">
        <v>0.14035783800000001</v>
      </c>
      <c r="AD29" s="11">
        <f t="shared" si="8"/>
        <v>1.1402248148337888</v>
      </c>
      <c r="AE29" s="11">
        <f t="shared" si="9"/>
        <v>100</v>
      </c>
      <c r="AF29" s="11">
        <f t="shared" si="19"/>
        <v>44.84600155098876</v>
      </c>
      <c r="AG29" s="52">
        <f t="shared" si="10"/>
        <v>48.662075455274184</v>
      </c>
      <c r="AH29" s="53">
        <f t="shared" si="2"/>
        <v>45.41001213687727</v>
      </c>
    </row>
    <row r="30" spans="1:34" x14ac:dyDescent="0.2">
      <c r="A30" s="5">
        <v>2008</v>
      </c>
      <c r="B30" s="1" t="s">
        <v>15</v>
      </c>
      <c r="C30" s="16">
        <v>2.42</v>
      </c>
      <c r="D30" s="6">
        <v>36.456036089999998</v>
      </c>
      <c r="E30" s="50">
        <v>98.2</v>
      </c>
      <c r="F30" s="50">
        <v>59.5</v>
      </c>
      <c r="G30" s="50">
        <v>2.9</v>
      </c>
      <c r="H30" s="11">
        <f t="shared" si="20"/>
        <v>27.476415094339622</v>
      </c>
      <c r="I30" s="11">
        <f t="shared" si="21"/>
        <v>36.456036089999998</v>
      </c>
      <c r="J30" s="43">
        <f t="shared" si="22"/>
        <v>44.939024390243901</v>
      </c>
      <c r="K30" s="43">
        <f t="shared" si="23"/>
        <v>42.428571428571423</v>
      </c>
      <c r="L30" s="43">
        <f t="shared" si="24"/>
        <v>25.371828521434818</v>
      </c>
      <c r="M30" s="11">
        <f t="shared" si="6"/>
        <v>37.579808113416711</v>
      </c>
      <c r="N30" s="51">
        <f t="shared" si="7"/>
        <v>33.837419765918774</v>
      </c>
      <c r="O30" s="16">
        <v>15.8</v>
      </c>
      <c r="P30" s="65">
        <v>19.100000000000001</v>
      </c>
      <c r="Q30" s="50">
        <v>2.6789999999999998</v>
      </c>
      <c r="R30" s="50">
        <v>1</v>
      </c>
      <c r="S30" s="50">
        <v>5.68</v>
      </c>
      <c r="T30" s="11">
        <f t="shared" si="11"/>
        <v>84.631578947368425</v>
      </c>
      <c r="U30" s="11">
        <f t="shared" si="12"/>
        <v>41.321388577827548</v>
      </c>
      <c r="V30" s="43">
        <f t="shared" si="15"/>
        <v>48.93527303394476</v>
      </c>
      <c r="W30" s="43">
        <f t="shared" si="16"/>
        <v>85</v>
      </c>
      <c r="X30" s="43">
        <f t="shared" si="13"/>
        <v>47.44027303754266</v>
      </c>
      <c r="Y30" s="27">
        <f t="shared" si="14"/>
        <v>60.458515357162469</v>
      </c>
      <c r="Z30" s="51">
        <f t="shared" si="1"/>
        <v>62.13716096078614</v>
      </c>
      <c r="AA30" s="32">
        <v>3.5676000000000001</v>
      </c>
      <c r="AB30" s="16">
        <v>1</v>
      </c>
      <c r="AC30" s="69">
        <v>0.14516538600000001</v>
      </c>
      <c r="AD30" s="11">
        <f t="shared" si="8"/>
        <v>0.96192060568966509</v>
      </c>
      <c r="AE30" s="11">
        <f t="shared" si="9"/>
        <v>100</v>
      </c>
      <c r="AF30" s="11">
        <f t="shared" si="19"/>
        <v>46.710114773167895</v>
      </c>
      <c r="AG30" s="52">
        <f>AVERAGE(AD30:AF30)</f>
        <v>49.224011792952524</v>
      </c>
      <c r="AH30" s="53">
        <f t="shared" si="2"/>
        <v>48.399530839885813</v>
      </c>
    </row>
    <row r="31" spans="1:34" x14ac:dyDescent="0.2">
      <c r="A31" s="5">
        <v>2009</v>
      </c>
      <c r="B31" s="1" t="s">
        <v>15</v>
      </c>
      <c r="C31" s="16">
        <v>1.83</v>
      </c>
      <c r="D31" s="6">
        <v>36.391411300000001</v>
      </c>
      <c r="E31" s="50">
        <v>99.2</v>
      </c>
      <c r="F31" s="50">
        <v>61.8</v>
      </c>
      <c r="G31" s="50">
        <v>3.13</v>
      </c>
      <c r="H31" s="11">
        <f t="shared" si="20"/>
        <v>20.518867924528301</v>
      </c>
      <c r="I31" s="11">
        <f t="shared" si="21"/>
        <v>36.391411300000001</v>
      </c>
      <c r="J31" s="43">
        <f t="shared" si="22"/>
        <v>45.548780487804876</v>
      </c>
      <c r="K31" s="43">
        <f t="shared" si="23"/>
        <v>44.071428571428569</v>
      </c>
      <c r="L31" s="43">
        <f t="shared" si="24"/>
        <v>27.384076990376204</v>
      </c>
      <c r="M31" s="11">
        <f t="shared" si="6"/>
        <v>39.001428683203216</v>
      </c>
      <c r="N31" s="51">
        <f t="shared" si="7"/>
        <v>31.970569302577172</v>
      </c>
      <c r="O31" s="16">
        <v>15.8</v>
      </c>
      <c r="P31" s="65">
        <v>18.899999999999999</v>
      </c>
      <c r="Q31" s="50">
        <v>2.6789999999999998</v>
      </c>
      <c r="R31" s="50">
        <v>1</v>
      </c>
      <c r="S31" s="50">
        <v>5.28</v>
      </c>
      <c r="T31" s="11">
        <f t="shared" si="11"/>
        <v>84.631578947368425</v>
      </c>
      <c r="U31" s="11">
        <f t="shared" si="12"/>
        <v>41.545352743561033</v>
      </c>
      <c r="V31" s="43">
        <f t="shared" si="15"/>
        <v>48.93527303394476</v>
      </c>
      <c r="W31" s="43">
        <f t="shared" si="16"/>
        <v>85</v>
      </c>
      <c r="X31" s="43">
        <f t="shared" si="13"/>
        <v>44.027303754266214</v>
      </c>
      <c r="Y31" s="27">
        <f t="shared" si="14"/>
        <v>59.320858929403663</v>
      </c>
      <c r="Z31" s="51">
        <f t="shared" si="1"/>
        <v>61.832596873444373</v>
      </c>
      <c r="AA31" s="32">
        <v>4.1153000000000004</v>
      </c>
      <c r="AB31" s="16">
        <v>1</v>
      </c>
      <c r="AC31" s="69">
        <v>0.131741467</v>
      </c>
      <c r="AD31" s="11">
        <f t="shared" si="8"/>
        <v>1.1095952092708483</v>
      </c>
      <c r="AE31" s="11">
        <f t="shared" si="9"/>
        <v>100</v>
      </c>
      <c r="AF31" s="11">
        <f t="shared" si="19"/>
        <v>41.505027917797591</v>
      </c>
      <c r="AG31" s="52">
        <f t="shared" si="10"/>
        <v>47.538207709022821</v>
      </c>
      <c r="AH31" s="53">
        <f>AVERAGE(N31,Z31,AG31)</f>
        <v>47.113791295014785</v>
      </c>
    </row>
    <row r="32" spans="1:34" x14ac:dyDescent="0.2">
      <c r="A32" s="5">
        <v>2010</v>
      </c>
      <c r="B32" s="1" t="s">
        <v>15</v>
      </c>
      <c r="C32" s="16">
        <v>1.83</v>
      </c>
      <c r="D32" s="6">
        <v>36.647501949999999</v>
      </c>
      <c r="E32" s="50">
        <v>100</v>
      </c>
      <c r="F32" s="50">
        <v>59.2</v>
      </c>
      <c r="G32" s="50">
        <v>3.07</v>
      </c>
      <c r="H32" s="11">
        <f t="shared" si="20"/>
        <v>20.518867924528301</v>
      </c>
      <c r="I32" s="11">
        <f t="shared" si="21"/>
        <v>36.647501949999999</v>
      </c>
      <c r="J32" s="43">
        <f t="shared" si="22"/>
        <v>46.036585365853661</v>
      </c>
      <c r="K32" s="43">
        <f t="shared" si="23"/>
        <v>42.214285714285715</v>
      </c>
      <c r="L32" s="43">
        <f t="shared" si="24"/>
        <v>26.859142607174103</v>
      </c>
      <c r="M32" s="11">
        <f t="shared" si="6"/>
        <v>38.370004562437828</v>
      </c>
      <c r="N32" s="51">
        <f t="shared" si="7"/>
        <v>31.845458145655375</v>
      </c>
      <c r="O32" s="16">
        <v>15.8</v>
      </c>
      <c r="P32" s="65">
        <v>18.600000000000001</v>
      </c>
      <c r="Q32" s="50">
        <v>2.6789999999999998</v>
      </c>
      <c r="R32" s="50">
        <v>1</v>
      </c>
      <c r="S32" s="50">
        <v>5.34</v>
      </c>
      <c r="T32" s="11">
        <f t="shared" si="11"/>
        <v>84.631578947368425</v>
      </c>
      <c r="U32" s="11">
        <f t="shared" si="12"/>
        <v>41.881298992161256</v>
      </c>
      <c r="V32" s="43">
        <f t="shared" si="15"/>
        <v>48.93527303394476</v>
      </c>
      <c r="W32" s="43">
        <f t="shared" si="16"/>
        <v>85</v>
      </c>
      <c r="X32" s="43">
        <f t="shared" si="13"/>
        <v>44.539249146757676</v>
      </c>
      <c r="Y32" s="27">
        <f t="shared" si="14"/>
        <v>59.491507393567474</v>
      </c>
      <c r="Z32" s="51">
        <f t="shared" si="1"/>
        <v>62.001461777699056</v>
      </c>
      <c r="AA32" s="32">
        <v>4.8019999999999996</v>
      </c>
      <c r="AB32" s="16">
        <v>1</v>
      </c>
      <c r="AC32" s="69">
        <v>0.13131283799999999</v>
      </c>
      <c r="AD32" s="11">
        <f t="shared" si="8"/>
        <v>1.2947479393771082</v>
      </c>
      <c r="AE32" s="11">
        <f t="shared" si="9"/>
        <v>100</v>
      </c>
      <c r="AF32" s="11">
        <f t="shared" si="19"/>
        <v>41.338828227995336</v>
      </c>
      <c r="AG32" s="52">
        <f t="shared" si="10"/>
        <v>47.544525389124146</v>
      </c>
      <c r="AH32" s="53">
        <f t="shared" si="2"/>
        <v>47.130481770826201</v>
      </c>
    </row>
    <row r="33" spans="1:34" x14ac:dyDescent="0.2">
      <c r="A33" s="5">
        <v>2011</v>
      </c>
      <c r="B33" s="1" t="s">
        <v>15</v>
      </c>
      <c r="C33" s="16">
        <v>1.8</v>
      </c>
      <c r="D33" s="6">
        <v>36.951920510000001</v>
      </c>
      <c r="E33" s="50">
        <v>103.7</v>
      </c>
      <c r="F33" s="50">
        <v>57</v>
      </c>
      <c r="G33" s="50">
        <v>3.09</v>
      </c>
      <c r="H33" s="11">
        <f t="shared" si="20"/>
        <v>20.165094339622641</v>
      </c>
      <c r="I33" s="11">
        <f t="shared" si="21"/>
        <v>36.951920510000001</v>
      </c>
      <c r="J33" s="43">
        <f t="shared" si="22"/>
        <v>48.292682926829272</v>
      </c>
      <c r="K33" s="43">
        <f t="shared" si="23"/>
        <v>40.642857142857139</v>
      </c>
      <c r="L33" s="43">
        <f t="shared" si="24"/>
        <v>27.034120734908136</v>
      </c>
      <c r="M33" s="11">
        <f t="shared" si="6"/>
        <v>38.65655360153152</v>
      </c>
      <c r="N33" s="51">
        <f t="shared" si="7"/>
        <v>31.924522817051386</v>
      </c>
      <c r="O33" s="16">
        <v>15.8</v>
      </c>
      <c r="P33" s="65">
        <v>18.5</v>
      </c>
      <c r="Q33" s="50">
        <v>2.6789999999999998</v>
      </c>
      <c r="R33" s="50">
        <v>1</v>
      </c>
      <c r="S33" s="50">
        <v>4.03</v>
      </c>
      <c r="T33" s="11">
        <f t="shared" si="11"/>
        <v>84.631578947368425</v>
      </c>
      <c r="U33" s="11">
        <f t="shared" si="12"/>
        <v>41.993281075028001</v>
      </c>
      <c r="V33" s="43">
        <f t="shared" si="15"/>
        <v>48.93527303394476</v>
      </c>
      <c r="W33" s="43">
        <f t="shared" si="16"/>
        <v>85</v>
      </c>
      <c r="X33" s="43">
        <f t="shared" si="13"/>
        <v>33.361774744027301</v>
      </c>
      <c r="Y33" s="27">
        <f t="shared" si="14"/>
        <v>55.765682592657356</v>
      </c>
      <c r="Z33" s="51">
        <f t="shared" si="1"/>
        <v>60.796847538351265</v>
      </c>
      <c r="AA33" s="32">
        <v>4.4509999999999996</v>
      </c>
      <c r="AB33" s="16">
        <v>1</v>
      </c>
      <c r="AC33" s="69">
        <v>0.13113451000000001</v>
      </c>
      <c r="AD33" s="11">
        <f t="shared" si="8"/>
        <v>1.2001089292310512</v>
      </c>
      <c r="AE33" s="11">
        <f t="shared" si="9"/>
        <v>100</v>
      </c>
      <c r="AF33" s="11">
        <f t="shared" si="19"/>
        <v>41.269682047305153</v>
      </c>
      <c r="AG33" s="52">
        <f t="shared" si="10"/>
        <v>47.48993032551207</v>
      </c>
      <c r="AH33" s="53">
        <f t="shared" si="2"/>
        <v>46.73710022697157</v>
      </c>
    </row>
    <row r="34" spans="1:34" x14ac:dyDescent="0.2">
      <c r="A34" s="5">
        <v>2012</v>
      </c>
      <c r="B34" s="1" t="s">
        <v>15</v>
      </c>
      <c r="C34" s="16">
        <v>1.82</v>
      </c>
      <c r="D34" s="6">
        <v>36.934924600000002</v>
      </c>
      <c r="E34" s="50">
        <v>108.6</v>
      </c>
      <c r="F34" s="50">
        <v>56.4</v>
      </c>
      <c r="G34" s="50">
        <v>3.21</v>
      </c>
      <c r="H34" s="11">
        <f t="shared" si="20"/>
        <v>20.400943396226413</v>
      </c>
      <c r="I34" s="11">
        <f t="shared" si="21"/>
        <v>36.934924600000002</v>
      </c>
      <c r="J34" s="43">
        <f t="shared" si="22"/>
        <v>51.280487804878049</v>
      </c>
      <c r="K34" s="43">
        <f t="shared" si="23"/>
        <v>40.214285714285715</v>
      </c>
      <c r="L34" s="43">
        <f t="shared" si="24"/>
        <v>28.083989501312335</v>
      </c>
      <c r="M34" s="11">
        <f t="shared" si="6"/>
        <v>39.859587673492037</v>
      </c>
      <c r="N34" s="51">
        <f t="shared" si="7"/>
        <v>32.398485223239483</v>
      </c>
      <c r="O34" s="16">
        <v>15.8</v>
      </c>
      <c r="P34" s="65">
        <v>18.3</v>
      </c>
      <c r="Q34" s="50">
        <v>2.6789999999999998</v>
      </c>
      <c r="R34" s="50">
        <v>1</v>
      </c>
      <c r="S34" s="50">
        <v>3.87</v>
      </c>
      <c r="T34" s="11">
        <f t="shared" si="11"/>
        <v>84.631578947368425</v>
      </c>
      <c r="U34" s="11">
        <f t="shared" si="12"/>
        <v>42.217245240761478</v>
      </c>
      <c r="V34" s="43">
        <f t="shared" si="15"/>
        <v>48.93527303394476</v>
      </c>
      <c r="W34" s="43">
        <f t="shared" si="16"/>
        <v>85</v>
      </c>
      <c r="X34" s="43">
        <f t="shared" si="13"/>
        <v>31.996587030716722</v>
      </c>
      <c r="Y34" s="27">
        <f t="shared" si="14"/>
        <v>55.310620021553824</v>
      </c>
      <c r="Z34" s="51">
        <f t="shared" si="1"/>
        <v>60.71981473656124</v>
      </c>
      <c r="AA34" s="32">
        <v>5.0982000000000003</v>
      </c>
      <c r="AB34" s="16">
        <v>1</v>
      </c>
      <c r="AC34" s="69">
        <v>0.13023765600000001</v>
      </c>
      <c r="AD34" s="11">
        <f t="shared" si="8"/>
        <v>1.3746114003607608</v>
      </c>
      <c r="AE34" s="11">
        <f t="shared" si="9"/>
        <v>100</v>
      </c>
      <c r="AF34" s="11">
        <f t="shared" ref="AF34:AF35" si="25">(AC34-$AC$39)/(AC$40-$AC$39)*100</f>
        <v>40.92192943001163</v>
      </c>
      <c r="AG34" s="52">
        <f t="shared" si="10"/>
        <v>47.432180276790803</v>
      </c>
      <c r="AH34" s="53">
        <f t="shared" si="2"/>
        <v>46.850160078863837</v>
      </c>
    </row>
    <row r="35" spans="1:34" x14ac:dyDescent="0.2">
      <c r="A35" s="5">
        <v>2013</v>
      </c>
      <c r="B35" s="1" t="s">
        <v>15</v>
      </c>
      <c r="C35" s="16">
        <v>1.78</v>
      </c>
      <c r="D35" s="6">
        <v>27.393883389999999</v>
      </c>
      <c r="E35" s="50">
        <v>114.1</v>
      </c>
      <c r="F35" s="50">
        <v>55.4</v>
      </c>
      <c r="G35" s="50">
        <v>3.31</v>
      </c>
      <c r="H35" s="11">
        <f t="shared" si="20"/>
        <v>19.929245283018869</v>
      </c>
      <c r="I35" s="11">
        <f t="shared" si="21"/>
        <v>27.393883390000003</v>
      </c>
      <c r="J35" s="43">
        <f t="shared" si="22"/>
        <v>54.634146341463406</v>
      </c>
      <c r="K35" s="43">
        <f t="shared" si="23"/>
        <v>39.499999999999993</v>
      </c>
      <c r="L35" s="43">
        <f t="shared" si="24"/>
        <v>28.958880139982501</v>
      </c>
      <c r="M35" s="11">
        <f t="shared" si="6"/>
        <v>41.031008827148632</v>
      </c>
      <c r="N35" s="51">
        <f t="shared" si="7"/>
        <v>29.4513791667225</v>
      </c>
      <c r="O35" s="16">
        <v>15.8</v>
      </c>
      <c r="P35" s="65">
        <v>18.100000000000001</v>
      </c>
      <c r="Q35" s="50">
        <v>2.6789999999999998</v>
      </c>
      <c r="R35" s="50">
        <v>1.125</v>
      </c>
      <c r="S35" s="50">
        <v>4</v>
      </c>
      <c r="T35" s="11">
        <f t="shared" si="11"/>
        <v>84.631578947368425</v>
      </c>
      <c r="U35" s="11">
        <f t="shared" si="12"/>
        <v>42.441209406494963</v>
      </c>
      <c r="V35" s="43">
        <f t="shared" si="15"/>
        <v>48.93527303394476</v>
      </c>
      <c r="W35" s="43">
        <f t="shared" si="16"/>
        <v>82.5</v>
      </c>
      <c r="X35" s="43">
        <f t="shared" si="13"/>
        <v>33.105802047781566</v>
      </c>
      <c r="Y35" s="27">
        <f t="shared" si="14"/>
        <v>54.847025027242104</v>
      </c>
      <c r="Z35" s="51">
        <f t="shared" si="1"/>
        <v>60.639937793701826</v>
      </c>
      <c r="AA35" s="32">
        <v>4.7248000000000001</v>
      </c>
      <c r="AB35" s="16">
        <v>1</v>
      </c>
      <c r="AC35" s="69">
        <v>0.13234389299999999</v>
      </c>
      <c r="AD35" s="11">
        <f t="shared" si="8"/>
        <v>1.2739327496811665</v>
      </c>
      <c r="AE35" s="11">
        <f t="shared" si="9"/>
        <v>100</v>
      </c>
      <c r="AF35" s="11">
        <f t="shared" si="25"/>
        <v>41.738616905777427</v>
      </c>
      <c r="AG35" s="52">
        <f t="shared" si="10"/>
        <v>47.670849885152869</v>
      </c>
      <c r="AH35" s="53">
        <f t="shared" si="2"/>
        <v>45.920722281859064</v>
      </c>
    </row>
    <row r="36" spans="1:34" x14ac:dyDescent="0.2">
      <c r="A36" s="5">
        <v>2014</v>
      </c>
      <c r="B36" s="1" t="s">
        <v>15</v>
      </c>
      <c r="C36" s="16">
        <v>1.74</v>
      </c>
      <c r="D36" s="6">
        <v>27.45576763</v>
      </c>
      <c r="E36" s="50">
        <v>118.8</v>
      </c>
      <c r="F36" s="50">
        <v>54.3</v>
      </c>
      <c r="G36" s="59">
        <v>3.31</v>
      </c>
      <c r="H36" s="11">
        <f t="shared" si="20"/>
        <v>19.457547169811317</v>
      </c>
      <c r="I36" s="11">
        <f t="shared" si="21"/>
        <v>27.45576763</v>
      </c>
      <c r="J36" s="43">
        <f t="shared" si="22"/>
        <v>57.499999999999993</v>
      </c>
      <c r="K36" s="43">
        <f t="shared" si="23"/>
        <v>38.714285714285715</v>
      </c>
      <c r="L36" s="61">
        <f t="shared" si="24"/>
        <v>28.958880139982501</v>
      </c>
      <c r="M36" s="11">
        <f t="shared" si="6"/>
        <v>41.724388618089399</v>
      </c>
      <c r="N36" s="51">
        <f t="shared" si="7"/>
        <v>29.545901139300241</v>
      </c>
      <c r="O36" s="16">
        <v>15.8</v>
      </c>
      <c r="P36" s="1">
        <v>17.7</v>
      </c>
      <c r="Q36" s="59">
        <v>2.6789999999999998</v>
      </c>
      <c r="R36" s="59">
        <v>1.125</v>
      </c>
      <c r="S36" s="50">
        <v>3.68</v>
      </c>
      <c r="T36" s="11">
        <f t="shared" si="11"/>
        <v>84.631578947368425</v>
      </c>
      <c r="U36" s="11">
        <f t="shared" si="12"/>
        <v>42.889137737961924</v>
      </c>
      <c r="V36" s="61">
        <f t="shared" si="15"/>
        <v>48.93527303394476</v>
      </c>
      <c r="W36" s="61">
        <f t="shared" si="16"/>
        <v>82.5</v>
      </c>
      <c r="X36" s="43">
        <f t="shared" si="13"/>
        <v>30.375426621160408</v>
      </c>
      <c r="Y36" s="27">
        <f t="shared" si="14"/>
        <v>53.936899885035054</v>
      </c>
      <c r="Z36" s="51">
        <f t="shared" si="1"/>
        <v>60.485872190121796</v>
      </c>
      <c r="AA36" s="32">
        <v>4.383</v>
      </c>
      <c r="AB36" s="16">
        <v>1</v>
      </c>
      <c r="AC36" s="16"/>
      <c r="AD36" s="11">
        <f t="shared" si="8"/>
        <v>1.1817743061828125</v>
      </c>
      <c r="AE36" s="11">
        <f t="shared" si="9"/>
        <v>100</v>
      </c>
      <c r="AF36" s="11"/>
      <c r="AG36" s="52">
        <f t="shared" si="10"/>
        <v>50.590887153091408</v>
      </c>
      <c r="AH36" s="53">
        <f t="shared" si="2"/>
        <v>46.874220160837815</v>
      </c>
    </row>
    <row r="37" spans="1:34" x14ac:dyDescent="0.2">
      <c r="A37" s="5">
        <v>2015</v>
      </c>
      <c r="B37" s="1" t="s">
        <v>15</v>
      </c>
      <c r="C37" s="16">
        <v>1.73</v>
      </c>
      <c r="D37" s="7">
        <v>27.667266529999999</v>
      </c>
      <c r="E37" s="50">
        <v>123.7</v>
      </c>
      <c r="F37" s="50">
        <v>52.6</v>
      </c>
      <c r="G37" s="59">
        <v>3.31</v>
      </c>
      <c r="H37" s="11">
        <f t="shared" si="20"/>
        <v>19.339622641509433</v>
      </c>
      <c r="I37" s="11">
        <f t="shared" si="21"/>
        <v>27.667266529999999</v>
      </c>
      <c r="J37" s="43">
        <f t="shared" si="22"/>
        <v>60.487804878048777</v>
      </c>
      <c r="K37" s="43">
        <f t="shared" si="23"/>
        <v>37.5</v>
      </c>
      <c r="L37" s="61">
        <f t="shared" si="24"/>
        <v>28.958880139982501</v>
      </c>
      <c r="M37" s="11">
        <f t="shared" si="6"/>
        <v>42.315561672677092</v>
      </c>
      <c r="N37" s="51">
        <f t="shared" si="7"/>
        <v>29.774150281395507</v>
      </c>
      <c r="O37" s="16">
        <v>15.8</v>
      </c>
      <c r="P37" s="1">
        <v>17.600000000000001</v>
      </c>
      <c r="Q37" s="59">
        <v>2.6789999999999998</v>
      </c>
      <c r="R37" s="59">
        <v>1.125</v>
      </c>
      <c r="S37" s="50">
        <v>3.59</v>
      </c>
      <c r="T37" s="11">
        <f t="shared" si="11"/>
        <v>84.631578947368425</v>
      </c>
      <c r="U37" s="11">
        <f t="shared" si="12"/>
        <v>43.001119820828663</v>
      </c>
      <c r="V37" s="61">
        <f t="shared" si="15"/>
        <v>48.93527303394476</v>
      </c>
      <c r="W37" s="61">
        <f t="shared" si="16"/>
        <v>82.5</v>
      </c>
      <c r="X37" s="43">
        <f t="shared" si="13"/>
        <v>29.607508532423203</v>
      </c>
      <c r="Y37" s="27">
        <f t="shared" si="14"/>
        <v>53.680927188789319</v>
      </c>
      <c r="Z37" s="51">
        <f t="shared" si="1"/>
        <v>60.437875318995474</v>
      </c>
      <c r="AA37" s="32">
        <v>4.5914999999999999</v>
      </c>
      <c r="AB37" s="16">
        <v>1</v>
      </c>
      <c r="AC37" s="16"/>
      <c r="AD37" s="11">
        <f t="shared" si="8"/>
        <v>1.2379914959704272</v>
      </c>
      <c r="AE37" s="11">
        <f t="shared" si="9"/>
        <v>100</v>
      </c>
      <c r="AF37" s="11"/>
      <c r="AG37" s="52">
        <f t="shared" si="10"/>
        <v>50.618995747985217</v>
      </c>
      <c r="AH37" s="53">
        <f t="shared" si="2"/>
        <v>46.943673782792068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</sheetData>
  <pageMargins left="0.7" right="0.7" top="0.75" bottom="0.75" header="0.3" footer="0.3"/>
  <pageSetup paperSize="9"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7"/>
  <sheetViews>
    <sheetView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22</v>
      </c>
      <c r="C2" s="16"/>
      <c r="D2" s="6">
        <v>9.8651399610000006</v>
      </c>
      <c r="E2" s="49"/>
      <c r="F2" s="49"/>
      <c r="G2" s="49"/>
      <c r="H2" s="11"/>
      <c r="I2" s="11">
        <f>(D2-$D$39)/(D$40-$D$39)*100</f>
        <v>9.8651399610000006</v>
      </c>
      <c r="J2" s="43"/>
      <c r="K2" s="43"/>
      <c r="L2" s="43"/>
      <c r="M2" s="11"/>
      <c r="N2" s="51">
        <f>AVERAGE(H2,I2,M2)</f>
        <v>9.8651399610000006</v>
      </c>
      <c r="O2" s="10">
        <v>45</v>
      </c>
      <c r="P2" s="65">
        <v>39</v>
      </c>
      <c r="Q2" s="50"/>
      <c r="R2" s="50"/>
      <c r="S2" s="50"/>
      <c r="T2" s="60">
        <f>($O$40-O2)/(O$40-$O$39)*100</f>
        <v>23.157894736842106</v>
      </c>
      <c r="U2" s="11">
        <f>($P$40-P2)/(P$40-$P$39)*100</f>
        <v>63.843648208469062</v>
      </c>
      <c r="V2" s="43"/>
      <c r="W2" s="43"/>
      <c r="X2" s="43"/>
      <c r="Y2" s="27"/>
      <c r="Z2" s="51">
        <f t="shared" ref="Z2:Z37" si="0">AVERAGE(T2,U2,Y2)</f>
        <v>43.500771472655586</v>
      </c>
      <c r="AA2" s="32">
        <v>0.3987</v>
      </c>
      <c r="AB2" s="16">
        <v>0.16600000000000001</v>
      </c>
      <c r="AC2" s="14"/>
      <c r="AD2" s="11">
        <f>(AA2-$AA$39)/(AA$40-$AA$39)*100</f>
        <v>0.10750020896077739</v>
      </c>
      <c r="AE2" s="11">
        <f>(AB2-$AB$39)/(AB$40-$AB$39)*100</f>
        <v>16.600000000000001</v>
      </c>
      <c r="AF2" s="11"/>
      <c r="AG2" s="52">
        <f>AVERAGE(AD2:AF2)</f>
        <v>8.3537501044803886</v>
      </c>
      <c r="AH2" s="53">
        <f t="shared" ref="AH2:AH37" si="1">AVERAGE(N2,Z2,AG2)</f>
        <v>20.573220512711991</v>
      </c>
    </row>
    <row r="3" spans="1:34" x14ac:dyDescent="0.2">
      <c r="A3" s="5">
        <v>1981</v>
      </c>
      <c r="B3" s="5" t="s">
        <v>22</v>
      </c>
      <c r="C3" s="16"/>
      <c r="D3" s="7">
        <v>9.3096399309999995</v>
      </c>
      <c r="E3" s="49"/>
      <c r="F3" s="49"/>
      <c r="G3" s="49"/>
      <c r="H3" s="11"/>
      <c r="I3" s="11">
        <f t="shared" ref="I3:I19" si="2">(D3-$D$39)/(D$40-$D$39)*100</f>
        <v>9.3096399309999995</v>
      </c>
      <c r="J3" s="43"/>
      <c r="K3" s="43"/>
      <c r="L3" s="43"/>
      <c r="M3" s="11"/>
      <c r="N3" s="51">
        <f t="shared" ref="N3:N37" si="3">AVERAGE(H3,I3,M3)</f>
        <v>9.3096399309999995</v>
      </c>
      <c r="O3" s="16">
        <v>45</v>
      </c>
      <c r="P3" s="65"/>
      <c r="Q3" s="50"/>
      <c r="R3" s="50"/>
      <c r="S3" s="50"/>
      <c r="T3" s="11">
        <f>($O$40-O3)/(O$40-$O$39)*100</f>
        <v>23.157894736842106</v>
      </c>
      <c r="U3" s="11"/>
      <c r="V3" s="43"/>
      <c r="W3" s="43"/>
      <c r="X3" s="43"/>
      <c r="Y3" s="27"/>
      <c r="Z3" s="51">
        <f t="shared" si="0"/>
        <v>23.157894736842106</v>
      </c>
      <c r="AA3" s="32">
        <v>0.45129999999999998</v>
      </c>
      <c r="AB3" s="16">
        <v>0.16600000000000001</v>
      </c>
      <c r="AC3" s="14"/>
      <c r="AD3" s="11">
        <f t="shared" ref="AD3:AD16" si="4">(AA3-$AA$39)/(AA$40-$AA$39)*100</f>
        <v>0.12168257914220927</v>
      </c>
      <c r="AE3" s="11">
        <f t="shared" ref="AE3:AE16" si="5">(AB3-$AB$39)/(AB$40-$AB$39)*100</f>
        <v>16.600000000000001</v>
      </c>
      <c r="AF3" s="11"/>
      <c r="AG3" s="52">
        <f t="shared" ref="AG3:AG37" si="6">AVERAGE(AD3:AF3)</f>
        <v>8.3608412895711055</v>
      </c>
      <c r="AH3" s="53">
        <f t="shared" si="1"/>
        <v>13.609458652471069</v>
      </c>
    </row>
    <row r="4" spans="1:34" x14ac:dyDescent="0.2">
      <c r="A4" s="5">
        <v>1982</v>
      </c>
      <c r="B4" s="5" t="s">
        <v>22</v>
      </c>
      <c r="C4" s="16"/>
      <c r="D4" s="7">
        <v>8.2002601619999993</v>
      </c>
      <c r="E4" s="49"/>
      <c r="F4" s="49"/>
      <c r="G4" s="49"/>
      <c r="H4" s="11"/>
      <c r="I4" s="11">
        <f t="shared" si="2"/>
        <v>8.2002601619999993</v>
      </c>
      <c r="J4" s="43"/>
      <c r="K4" s="43"/>
      <c r="L4" s="43"/>
      <c r="M4" s="11"/>
      <c r="N4" s="51">
        <f t="shared" si="3"/>
        <v>8.2002601619999993</v>
      </c>
      <c r="O4" s="16">
        <v>45</v>
      </c>
      <c r="P4" s="65"/>
      <c r="Q4" s="50"/>
      <c r="R4" s="50"/>
      <c r="S4" s="50"/>
      <c r="T4" s="11">
        <f t="shared" ref="T4:T37" si="7">($O$40-O4)/(O$40-$O$39)*100</f>
        <v>23.157894736842106</v>
      </c>
      <c r="U4" s="11"/>
      <c r="V4" s="43"/>
      <c r="W4" s="43"/>
      <c r="X4" s="43"/>
      <c r="Y4" s="27"/>
      <c r="Z4" s="51">
        <f t="shared" si="0"/>
        <v>23.157894736842106</v>
      </c>
      <c r="AA4" s="32">
        <v>0.45610000000000001</v>
      </c>
      <c r="AB4" s="16">
        <v>0.16600000000000001</v>
      </c>
      <c r="AC4" s="14"/>
      <c r="AD4" s="11">
        <f t="shared" si="4"/>
        <v>0.12297678782796732</v>
      </c>
      <c r="AE4" s="11">
        <f t="shared" si="5"/>
        <v>16.600000000000001</v>
      </c>
      <c r="AF4" s="11"/>
      <c r="AG4" s="52">
        <f t="shared" si="6"/>
        <v>8.3614883939139837</v>
      </c>
      <c r="AH4" s="53">
        <f t="shared" si="1"/>
        <v>13.239881097585362</v>
      </c>
    </row>
    <row r="5" spans="1:34" x14ac:dyDescent="0.2">
      <c r="A5" s="5">
        <v>1983</v>
      </c>
      <c r="B5" s="5" t="s">
        <v>22</v>
      </c>
      <c r="C5" s="16"/>
      <c r="D5" s="7">
        <v>7.18419981</v>
      </c>
      <c r="E5" s="49"/>
      <c r="F5" s="49"/>
      <c r="G5" s="49">
        <v>0</v>
      </c>
      <c r="H5" s="11"/>
      <c r="I5" s="11">
        <f t="shared" si="2"/>
        <v>7.18419981</v>
      </c>
      <c r="J5" s="43"/>
      <c r="K5" s="43"/>
      <c r="L5" s="43">
        <f t="shared" ref="L5:L34" si="8">(G5-$G$39)/(G$40-$G$39)*100</f>
        <v>0</v>
      </c>
      <c r="M5" s="11">
        <f t="shared" ref="M5:M37" si="9">AVERAGE(J5:L5)</f>
        <v>0</v>
      </c>
      <c r="N5" s="51">
        <f t="shared" si="3"/>
        <v>3.592099905</v>
      </c>
      <c r="O5" s="16">
        <v>45</v>
      </c>
      <c r="P5" s="65">
        <v>38.9</v>
      </c>
      <c r="Q5" s="50"/>
      <c r="R5" s="50"/>
      <c r="S5" s="50">
        <v>1.61</v>
      </c>
      <c r="T5" s="11">
        <f t="shared" si="7"/>
        <v>23.157894736842106</v>
      </c>
      <c r="U5" s="11">
        <f>($P$40-P5)/(P$40-$P$39)*100</f>
        <v>63.952225841476661</v>
      </c>
      <c r="V5" s="43"/>
      <c r="W5" s="43"/>
      <c r="X5" s="43">
        <f>(S5-$S$39)/(S$40-$S$39)*100</f>
        <v>12.713310580204778</v>
      </c>
      <c r="Y5" s="27">
        <f t="shared" ref="Y5:Y37" si="10">AVERAGE(V5:X5)</f>
        <v>12.713310580204778</v>
      </c>
      <c r="Z5" s="51">
        <f t="shared" si="0"/>
        <v>33.274477052841185</v>
      </c>
      <c r="AA5" s="32">
        <v>0.54510000000000003</v>
      </c>
      <c r="AB5" s="16">
        <v>0.16600000000000001</v>
      </c>
      <c r="AC5" s="14"/>
      <c r="AD5" s="11">
        <f t="shared" si="4"/>
        <v>0.1469735738763977</v>
      </c>
      <c r="AE5" s="11">
        <f t="shared" si="5"/>
        <v>16.600000000000001</v>
      </c>
      <c r="AF5" s="11"/>
      <c r="AG5" s="52">
        <f t="shared" si="6"/>
        <v>8.3734867869381997</v>
      </c>
      <c r="AH5" s="53">
        <f t="shared" si="1"/>
        <v>15.080021248259795</v>
      </c>
    </row>
    <row r="6" spans="1:34" x14ac:dyDescent="0.2">
      <c r="A6" s="5">
        <v>1984</v>
      </c>
      <c r="B6" s="5" t="s">
        <v>22</v>
      </c>
      <c r="C6" s="16"/>
      <c r="D6" s="7">
        <v>5.7733497619999996</v>
      </c>
      <c r="E6" s="49"/>
      <c r="F6" s="49"/>
      <c r="G6" s="49">
        <v>0</v>
      </c>
      <c r="H6" s="11"/>
      <c r="I6" s="11">
        <f t="shared" si="2"/>
        <v>5.7733497619999996</v>
      </c>
      <c r="J6" s="43"/>
      <c r="K6" s="43"/>
      <c r="L6" s="43">
        <f t="shared" si="8"/>
        <v>0</v>
      </c>
      <c r="M6" s="11">
        <f t="shared" si="9"/>
        <v>0</v>
      </c>
      <c r="N6" s="51">
        <f t="shared" si="3"/>
        <v>2.8866748809999998</v>
      </c>
      <c r="O6" s="16">
        <v>45</v>
      </c>
      <c r="P6" s="65"/>
      <c r="Q6" s="50"/>
      <c r="R6" s="50"/>
      <c r="S6" s="50">
        <v>1.47</v>
      </c>
      <c r="T6" s="11">
        <f t="shared" si="7"/>
        <v>23.157894736842106</v>
      </c>
      <c r="U6" s="11"/>
      <c r="V6" s="43"/>
      <c r="W6" s="43"/>
      <c r="X6" s="43">
        <f t="shared" ref="X6:X37" si="11">(S6-$S$39)/(S$40-$S$39)*100</f>
        <v>11.518771331058021</v>
      </c>
      <c r="Y6" s="27">
        <f t="shared" si="10"/>
        <v>11.518771331058021</v>
      </c>
      <c r="Z6" s="51">
        <f t="shared" si="0"/>
        <v>17.338333033950065</v>
      </c>
      <c r="AA6" s="32">
        <v>0.5907</v>
      </c>
      <c r="AB6" s="16">
        <v>0.16600000000000001</v>
      </c>
      <c r="AC6" s="14"/>
      <c r="AD6" s="11">
        <f t="shared" si="4"/>
        <v>0.1592685563910991</v>
      </c>
      <c r="AE6" s="11">
        <f t="shared" si="5"/>
        <v>16.600000000000001</v>
      </c>
      <c r="AF6" s="11"/>
      <c r="AG6" s="52">
        <f t="shared" si="6"/>
        <v>8.3796342781955495</v>
      </c>
      <c r="AH6" s="53">
        <f t="shared" si="1"/>
        <v>9.5348807310485384</v>
      </c>
    </row>
    <row r="7" spans="1:34" x14ac:dyDescent="0.2">
      <c r="A7" s="5">
        <v>1985</v>
      </c>
      <c r="B7" s="5" t="s">
        <v>22</v>
      </c>
      <c r="C7" s="16"/>
      <c r="D7" s="7">
        <v>5.233260155</v>
      </c>
      <c r="E7" s="49"/>
      <c r="F7" s="49"/>
      <c r="G7" s="49">
        <v>0</v>
      </c>
      <c r="H7" s="11"/>
      <c r="I7" s="11">
        <f t="shared" si="2"/>
        <v>5.233260155</v>
      </c>
      <c r="J7" s="43"/>
      <c r="K7" s="43"/>
      <c r="L7" s="43">
        <f t="shared" si="8"/>
        <v>0</v>
      </c>
      <c r="M7" s="11">
        <f t="shared" si="9"/>
        <v>0</v>
      </c>
      <c r="N7" s="51">
        <f t="shared" si="3"/>
        <v>2.6166300775</v>
      </c>
      <c r="O7" s="16">
        <v>49</v>
      </c>
      <c r="P7" s="65">
        <v>37.5</v>
      </c>
      <c r="Q7" s="50">
        <v>2.8490000000000002</v>
      </c>
      <c r="R7" s="50">
        <v>4.75</v>
      </c>
      <c r="S7" s="50">
        <v>1.43</v>
      </c>
      <c r="T7" s="11">
        <f t="shared" si="7"/>
        <v>14.736842105263156</v>
      </c>
      <c r="U7" s="11">
        <f>($P$40-P7)/(P$40-$P$39)*100</f>
        <v>65.472312703583057</v>
      </c>
      <c r="V7" s="43">
        <f t="shared" ref="V7:V37" si="12">($Q$40-Q7)/(Q$40-$Q$39)*100</f>
        <v>45.35104364326375</v>
      </c>
      <c r="W7" s="43">
        <f t="shared" ref="W7:W37" si="13">($R$40-R7)/(R$40-$R$39)*100</f>
        <v>10</v>
      </c>
      <c r="X7" s="43">
        <f t="shared" si="11"/>
        <v>11.177474402730375</v>
      </c>
      <c r="Y7" s="27">
        <f t="shared" si="10"/>
        <v>22.176172681998043</v>
      </c>
      <c r="Z7" s="51">
        <f t="shared" si="0"/>
        <v>34.128442496948082</v>
      </c>
      <c r="AA7" s="32">
        <v>0.69989999999999997</v>
      </c>
      <c r="AB7" s="16">
        <v>0.16600000000000001</v>
      </c>
      <c r="AC7" s="14"/>
      <c r="AD7" s="11">
        <f t="shared" si="4"/>
        <v>0.18871180399209453</v>
      </c>
      <c r="AE7" s="11">
        <f t="shared" si="5"/>
        <v>16.600000000000001</v>
      </c>
      <c r="AF7" s="11"/>
      <c r="AG7" s="52">
        <f t="shared" si="6"/>
        <v>8.3943559019960485</v>
      </c>
      <c r="AH7" s="53">
        <f>AVERAGE(N7,Z7,AG7)</f>
        <v>15.046476158814711</v>
      </c>
    </row>
    <row r="8" spans="1:34" x14ac:dyDescent="0.2">
      <c r="A8" s="5">
        <v>1986</v>
      </c>
      <c r="B8" s="5" t="s">
        <v>22</v>
      </c>
      <c r="C8" s="16"/>
      <c r="D8" s="7">
        <v>4.1385798449999998</v>
      </c>
      <c r="E8" s="49"/>
      <c r="F8" s="49"/>
      <c r="G8" s="49">
        <v>0</v>
      </c>
      <c r="H8" s="11"/>
      <c r="I8" s="11">
        <f t="shared" si="2"/>
        <v>4.1385798449999998</v>
      </c>
      <c r="J8" s="43"/>
      <c r="K8" s="43"/>
      <c r="L8" s="43">
        <f t="shared" si="8"/>
        <v>0</v>
      </c>
      <c r="M8" s="11">
        <f t="shared" si="9"/>
        <v>0</v>
      </c>
      <c r="N8" s="51">
        <f t="shared" si="3"/>
        <v>2.0692899224999999</v>
      </c>
      <c r="O8" s="16">
        <v>49</v>
      </c>
      <c r="P8" s="65"/>
      <c r="Q8" s="50">
        <v>2.8490000000000002</v>
      </c>
      <c r="R8" s="50">
        <v>4.75</v>
      </c>
      <c r="S8" s="50">
        <v>1.55</v>
      </c>
      <c r="T8" s="11">
        <f t="shared" si="7"/>
        <v>14.736842105263156</v>
      </c>
      <c r="U8" s="11"/>
      <c r="V8" s="43">
        <f t="shared" si="12"/>
        <v>45.35104364326375</v>
      </c>
      <c r="W8" s="43">
        <f t="shared" si="13"/>
        <v>10</v>
      </c>
      <c r="X8" s="43">
        <f t="shared" si="11"/>
        <v>12.201365187713312</v>
      </c>
      <c r="Y8" s="27">
        <f t="shared" si="10"/>
        <v>22.517469610325687</v>
      </c>
      <c r="Z8" s="51">
        <f t="shared" si="0"/>
        <v>18.627155857794421</v>
      </c>
      <c r="AA8" s="32">
        <v>0.71640000000000004</v>
      </c>
      <c r="AB8" s="16">
        <v>0.16600000000000001</v>
      </c>
      <c r="AC8" s="14"/>
      <c r="AD8" s="11">
        <f t="shared" si="4"/>
        <v>0.19316064634938782</v>
      </c>
      <c r="AE8" s="11">
        <f t="shared" si="5"/>
        <v>16.600000000000001</v>
      </c>
      <c r="AF8" s="11"/>
      <c r="AG8" s="52">
        <f t="shared" si="6"/>
        <v>8.3965803231746943</v>
      </c>
      <c r="AH8" s="53">
        <f t="shared" si="1"/>
        <v>9.6976753678230381</v>
      </c>
    </row>
    <row r="9" spans="1:34" x14ac:dyDescent="0.2">
      <c r="A9" s="5">
        <v>1987</v>
      </c>
      <c r="B9" s="5" t="s">
        <v>22</v>
      </c>
      <c r="C9" s="16"/>
      <c r="D9" s="7">
        <v>4.709149837</v>
      </c>
      <c r="E9" s="49"/>
      <c r="F9" s="49"/>
      <c r="G9" s="49">
        <v>0</v>
      </c>
      <c r="H9" s="11"/>
      <c r="I9" s="11">
        <f t="shared" si="2"/>
        <v>4.709149837</v>
      </c>
      <c r="J9" s="43"/>
      <c r="K9" s="43"/>
      <c r="L9" s="43">
        <f t="shared" si="8"/>
        <v>0</v>
      </c>
      <c r="M9" s="11">
        <f t="shared" si="9"/>
        <v>0</v>
      </c>
      <c r="N9" s="51">
        <f t="shared" si="3"/>
        <v>2.3545749185</v>
      </c>
      <c r="O9" s="16">
        <v>49</v>
      </c>
      <c r="P9" s="65"/>
      <c r="Q9" s="50">
        <v>2.8490000000000002</v>
      </c>
      <c r="R9" s="50">
        <v>4.75</v>
      </c>
      <c r="S9" s="50">
        <v>1.34</v>
      </c>
      <c r="T9" s="11">
        <f t="shared" si="7"/>
        <v>14.736842105263156</v>
      </c>
      <c r="U9" s="11"/>
      <c r="V9" s="43">
        <f t="shared" si="12"/>
        <v>45.35104364326375</v>
      </c>
      <c r="W9" s="43">
        <f t="shared" si="13"/>
        <v>10</v>
      </c>
      <c r="X9" s="43">
        <f t="shared" si="11"/>
        <v>10.409556313993175</v>
      </c>
      <c r="Y9" s="27">
        <f t="shared" si="10"/>
        <v>21.920199985752308</v>
      </c>
      <c r="Z9" s="51">
        <f t="shared" si="0"/>
        <v>18.328521045507731</v>
      </c>
      <c r="AA9" s="32">
        <v>0.75700000000000001</v>
      </c>
      <c r="AB9" s="16">
        <v>0.16600000000000001</v>
      </c>
      <c r="AC9" s="14"/>
      <c r="AD9" s="11">
        <f t="shared" si="4"/>
        <v>0.2041074948164246</v>
      </c>
      <c r="AE9" s="11">
        <f t="shared" si="5"/>
        <v>16.600000000000001</v>
      </c>
      <c r="AF9" s="11"/>
      <c r="AG9" s="52">
        <f t="shared" si="6"/>
        <v>8.4020537474082122</v>
      </c>
      <c r="AH9" s="53">
        <f t="shared" si="1"/>
        <v>9.6950499038053142</v>
      </c>
    </row>
    <row r="10" spans="1:34" x14ac:dyDescent="0.2">
      <c r="A10" s="5">
        <v>1988</v>
      </c>
      <c r="B10" s="5" t="s">
        <v>22</v>
      </c>
      <c r="C10" s="16">
        <v>2.52</v>
      </c>
      <c r="D10" s="7">
        <v>4.6841797830000003</v>
      </c>
      <c r="E10" s="50"/>
      <c r="F10" s="50"/>
      <c r="G10" s="50">
        <v>0</v>
      </c>
      <c r="H10" s="11">
        <f t="shared" ref="H10:H19" si="14">(C10-$C$39)/(C$40-$C$39)*100</f>
        <v>28.655660377358487</v>
      </c>
      <c r="I10" s="11">
        <f t="shared" si="2"/>
        <v>4.6841797830000003</v>
      </c>
      <c r="J10" s="43"/>
      <c r="K10" s="43"/>
      <c r="L10" s="43">
        <f t="shared" si="8"/>
        <v>0</v>
      </c>
      <c r="M10" s="11">
        <f t="shared" si="9"/>
        <v>0</v>
      </c>
      <c r="N10" s="51">
        <f t="shared" si="3"/>
        <v>11.113280053452828</v>
      </c>
      <c r="O10" s="16">
        <v>49</v>
      </c>
      <c r="P10" s="65"/>
      <c r="Q10" s="50">
        <v>2.8490000000000002</v>
      </c>
      <c r="R10" s="50">
        <v>4.75</v>
      </c>
      <c r="S10" s="50">
        <v>1.46</v>
      </c>
      <c r="T10" s="11">
        <f t="shared" si="7"/>
        <v>14.736842105263156</v>
      </c>
      <c r="U10" s="11"/>
      <c r="V10" s="43">
        <f t="shared" si="12"/>
        <v>45.35104364326375</v>
      </c>
      <c r="W10" s="43">
        <f t="shared" si="13"/>
        <v>10</v>
      </c>
      <c r="X10" s="43">
        <f t="shared" si="11"/>
        <v>11.433447098976107</v>
      </c>
      <c r="Y10" s="27">
        <f t="shared" si="10"/>
        <v>22.261496914079952</v>
      </c>
      <c r="Z10" s="51">
        <f t="shared" si="0"/>
        <v>18.499169509671553</v>
      </c>
      <c r="AA10" s="32">
        <v>0.69579999999999997</v>
      </c>
      <c r="AB10" s="16">
        <v>0.16600000000000001</v>
      </c>
      <c r="AC10" s="14"/>
      <c r="AD10" s="11">
        <f t="shared" si="4"/>
        <v>0.18760633407300956</v>
      </c>
      <c r="AE10" s="11">
        <f t="shared" si="5"/>
        <v>16.600000000000001</v>
      </c>
      <c r="AF10" s="11"/>
      <c r="AG10" s="52">
        <f t="shared" si="6"/>
        <v>8.3938031670365056</v>
      </c>
      <c r="AH10" s="53">
        <f t="shared" si="1"/>
        <v>12.668750910053626</v>
      </c>
    </row>
    <row r="11" spans="1:34" x14ac:dyDescent="0.2">
      <c r="A11" s="5">
        <v>1989</v>
      </c>
      <c r="B11" s="5" t="s">
        <v>22</v>
      </c>
      <c r="C11" s="16">
        <v>2.63</v>
      </c>
      <c r="D11" s="7">
        <v>4.8437399860000001</v>
      </c>
      <c r="E11" s="50"/>
      <c r="F11" s="50"/>
      <c r="G11" s="50">
        <v>0</v>
      </c>
      <c r="H11" s="11">
        <f t="shared" si="14"/>
        <v>29.952830188679247</v>
      </c>
      <c r="I11" s="11">
        <f t="shared" si="2"/>
        <v>4.8437399860000001</v>
      </c>
      <c r="J11" s="43"/>
      <c r="K11" s="43"/>
      <c r="L11" s="43">
        <f t="shared" si="8"/>
        <v>0</v>
      </c>
      <c r="M11" s="11">
        <f t="shared" si="9"/>
        <v>0</v>
      </c>
      <c r="N11" s="51">
        <f t="shared" si="3"/>
        <v>11.598856724893082</v>
      </c>
      <c r="O11" s="16">
        <v>46</v>
      </c>
      <c r="P11" s="65"/>
      <c r="Q11" s="50">
        <v>2.8490000000000002</v>
      </c>
      <c r="R11" s="50">
        <v>4.75</v>
      </c>
      <c r="S11" s="50">
        <v>1.29</v>
      </c>
      <c r="T11" s="11">
        <f t="shared" si="7"/>
        <v>21.052631578947366</v>
      </c>
      <c r="U11" s="11"/>
      <c r="V11" s="43">
        <f t="shared" si="12"/>
        <v>45.35104364326375</v>
      </c>
      <c r="W11" s="43">
        <f t="shared" si="13"/>
        <v>10</v>
      </c>
      <c r="X11" s="43">
        <f t="shared" si="11"/>
        <v>9.9829351535836164</v>
      </c>
      <c r="Y11" s="27">
        <f t="shared" si="10"/>
        <v>21.777992932282455</v>
      </c>
      <c r="Z11" s="51">
        <f t="shared" si="0"/>
        <v>21.415312255614911</v>
      </c>
      <c r="AA11" s="32">
        <v>0.77459999999999996</v>
      </c>
      <c r="AB11" s="16">
        <v>0.16600000000000001</v>
      </c>
      <c r="AC11" s="14"/>
      <c r="AD11" s="11">
        <f t="shared" si="4"/>
        <v>0.2088529266642041</v>
      </c>
      <c r="AE11" s="11">
        <f t="shared" si="5"/>
        <v>16.600000000000001</v>
      </c>
      <c r="AF11" s="11"/>
      <c r="AG11" s="52">
        <f t="shared" si="6"/>
        <v>8.4044264633321024</v>
      </c>
      <c r="AH11" s="53">
        <f t="shared" si="1"/>
        <v>13.806198481280029</v>
      </c>
    </row>
    <row r="12" spans="1:34" x14ac:dyDescent="0.2">
      <c r="A12" s="5">
        <v>1990</v>
      </c>
      <c r="B12" s="5" t="s">
        <v>22</v>
      </c>
      <c r="C12" s="16">
        <v>2.78</v>
      </c>
      <c r="D12" s="7">
        <v>4.8879799840000002</v>
      </c>
      <c r="E12" s="50"/>
      <c r="F12" s="50"/>
      <c r="G12" s="50">
        <v>2.0299999999999998</v>
      </c>
      <c r="H12" s="11">
        <f t="shared" si="14"/>
        <v>31.721698113207548</v>
      </c>
      <c r="I12" s="11">
        <f t="shared" si="2"/>
        <v>4.8879799840000002</v>
      </c>
      <c r="J12" s="43"/>
      <c r="K12" s="43"/>
      <c r="L12" s="43">
        <f t="shared" si="8"/>
        <v>17.760279965004372</v>
      </c>
      <c r="M12" s="11">
        <f t="shared" si="9"/>
        <v>17.760279965004372</v>
      </c>
      <c r="N12" s="51">
        <f t="shared" si="3"/>
        <v>18.123319354070642</v>
      </c>
      <c r="O12" s="16">
        <v>46</v>
      </c>
      <c r="P12" s="65">
        <v>34.1</v>
      </c>
      <c r="Q12" s="50">
        <v>2.802</v>
      </c>
      <c r="R12" s="50">
        <v>4.75</v>
      </c>
      <c r="S12" s="50">
        <v>1.19</v>
      </c>
      <c r="T12" s="11">
        <f t="shared" si="7"/>
        <v>21.052631578947366</v>
      </c>
      <c r="U12" s="11">
        <f>($P$40-P12)/(P$40-$P$39)*100</f>
        <v>69.16395222584147</v>
      </c>
      <c r="V12" s="43">
        <f t="shared" si="12"/>
        <v>46.341977651275563</v>
      </c>
      <c r="W12" s="43">
        <f t="shared" si="13"/>
        <v>10</v>
      </c>
      <c r="X12" s="43">
        <f t="shared" si="11"/>
        <v>9.1296928327645031</v>
      </c>
      <c r="Y12" s="27">
        <f t="shared" si="10"/>
        <v>21.823890161346686</v>
      </c>
      <c r="Z12" s="51">
        <f t="shared" si="0"/>
        <v>37.346824655378505</v>
      </c>
      <c r="AA12" s="32">
        <v>0.69869999999999999</v>
      </c>
      <c r="AB12" s="16">
        <v>0.16600000000000001</v>
      </c>
      <c r="AC12" s="14"/>
      <c r="AD12" s="11">
        <f t="shared" si="4"/>
        <v>0.18838825182065502</v>
      </c>
      <c r="AE12" s="11">
        <f t="shared" si="5"/>
        <v>16.600000000000001</v>
      </c>
      <c r="AF12" s="11"/>
      <c r="AG12" s="52">
        <f t="shared" si="6"/>
        <v>8.3941941259103281</v>
      </c>
      <c r="AH12" s="53">
        <f t="shared" si="1"/>
        <v>21.288112711786493</v>
      </c>
    </row>
    <row r="13" spans="1:34" x14ac:dyDescent="0.2">
      <c r="A13" s="5">
        <v>1991</v>
      </c>
      <c r="B13" s="5" t="s">
        <v>22</v>
      </c>
      <c r="C13" s="16">
        <v>2.71</v>
      </c>
      <c r="D13" s="7">
        <v>4.9210500719999999</v>
      </c>
      <c r="E13" s="50"/>
      <c r="F13" s="50"/>
      <c r="G13" s="50">
        <v>1.86</v>
      </c>
      <c r="H13" s="11">
        <f t="shared" si="14"/>
        <v>30.89622641509434</v>
      </c>
      <c r="I13" s="11">
        <f t="shared" si="2"/>
        <v>4.9210500719999999</v>
      </c>
      <c r="J13" s="43"/>
      <c r="K13" s="43"/>
      <c r="L13" s="43">
        <f t="shared" si="8"/>
        <v>16.272965879265094</v>
      </c>
      <c r="M13" s="11">
        <f t="shared" si="9"/>
        <v>16.272965879265094</v>
      </c>
      <c r="N13" s="51">
        <f t="shared" si="3"/>
        <v>17.36341412211981</v>
      </c>
      <c r="O13" s="16">
        <v>46</v>
      </c>
      <c r="P13" s="65"/>
      <c r="Q13" s="50">
        <v>2.802</v>
      </c>
      <c r="R13" s="50">
        <v>4.75</v>
      </c>
      <c r="S13" s="50">
        <v>1.1100000000000001</v>
      </c>
      <c r="T13" s="11">
        <f t="shared" si="7"/>
        <v>21.052631578947366</v>
      </c>
      <c r="U13" s="11"/>
      <c r="V13" s="43">
        <f t="shared" si="12"/>
        <v>46.341977651275563</v>
      </c>
      <c r="W13" s="43">
        <f t="shared" si="13"/>
        <v>10</v>
      </c>
      <c r="X13" s="43">
        <f t="shared" si="11"/>
        <v>8.4470989761092152</v>
      </c>
      <c r="Y13" s="27">
        <f t="shared" si="10"/>
        <v>21.596358875794923</v>
      </c>
      <c r="Z13" s="51">
        <f t="shared" si="0"/>
        <v>21.324495227371145</v>
      </c>
      <c r="AA13" s="32">
        <v>0.69820000000000004</v>
      </c>
      <c r="AB13" s="16">
        <v>0.16600000000000001</v>
      </c>
      <c r="AC13" s="14"/>
      <c r="AD13" s="11">
        <f t="shared" si="4"/>
        <v>0.1882534384158886</v>
      </c>
      <c r="AE13" s="11">
        <f t="shared" si="5"/>
        <v>16.600000000000001</v>
      </c>
      <c r="AF13" s="11"/>
      <c r="AG13" s="52">
        <f t="shared" si="6"/>
        <v>8.3941267192079447</v>
      </c>
      <c r="AH13" s="53">
        <f t="shared" si="1"/>
        <v>15.694012022899633</v>
      </c>
    </row>
    <row r="14" spans="1:34" x14ac:dyDescent="0.2">
      <c r="A14" s="5">
        <v>1992</v>
      </c>
      <c r="B14" s="5" t="s">
        <v>22</v>
      </c>
      <c r="C14" s="16">
        <v>2.87</v>
      </c>
      <c r="D14" s="7">
        <v>4.703959942</v>
      </c>
      <c r="E14" s="50"/>
      <c r="F14" s="50"/>
      <c r="G14" s="50">
        <v>1.84</v>
      </c>
      <c r="H14" s="11">
        <f t="shared" si="14"/>
        <v>32.783018867924532</v>
      </c>
      <c r="I14" s="11">
        <f t="shared" si="2"/>
        <v>4.703959942</v>
      </c>
      <c r="J14" s="43"/>
      <c r="K14" s="43"/>
      <c r="L14" s="43">
        <f t="shared" si="8"/>
        <v>16.097987751531058</v>
      </c>
      <c r="M14" s="11">
        <f t="shared" si="9"/>
        <v>16.097987751531058</v>
      </c>
      <c r="N14" s="51">
        <f t="shared" si="3"/>
        <v>17.861655520485197</v>
      </c>
      <c r="O14" s="16">
        <v>35</v>
      </c>
      <c r="P14" s="65">
        <v>37.6</v>
      </c>
      <c r="Q14" s="50">
        <v>2.802</v>
      </c>
      <c r="R14" s="50">
        <v>4.75</v>
      </c>
      <c r="S14" s="50">
        <v>1.67</v>
      </c>
      <c r="T14" s="11">
        <f t="shared" si="7"/>
        <v>44.210526315789473</v>
      </c>
      <c r="U14" s="11">
        <f>($P$40-P14)/(P$40-$P$39)*100</f>
        <v>65.363735070575459</v>
      </c>
      <c r="V14" s="43">
        <f t="shared" si="12"/>
        <v>46.341977651275563</v>
      </c>
      <c r="W14" s="43">
        <f t="shared" si="13"/>
        <v>10</v>
      </c>
      <c r="X14" s="43">
        <f t="shared" si="11"/>
        <v>13.225255972696242</v>
      </c>
      <c r="Y14" s="27">
        <f t="shared" si="10"/>
        <v>23.189077874657269</v>
      </c>
      <c r="Z14" s="51">
        <f t="shared" si="0"/>
        <v>44.254446420340734</v>
      </c>
      <c r="AA14" s="32">
        <v>0.64359999999999995</v>
      </c>
      <c r="AB14" s="16">
        <v>0.41499999999999998</v>
      </c>
      <c r="AC14" s="14"/>
      <c r="AD14" s="11">
        <f t="shared" si="4"/>
        <v>0.17353181461539083</v>
      </c>
      <c r="AE14" s="11">
        <f t="shared" si="5"/>
        <v>41.5</v>
      </c>
      <c r="AF14" s="11"/>
      <c r="AG14" s="52">
        <f t="shared" si="6"/>
        <v>20.836765907307697</v>
      </c>
      <c r="AH14" s="53">
        <f t="shared" si="1"/>
        <v>27.650955949377874</v>
      </c>
    </row>
    <row r="15" spans="1:34" x14ac:dyDescent="0.2">
      <c r="A15" s="5">
        <v>1993</v>
      </c>
      <c r="B15" s="5" t="s">
        <v>22</v>
      </c>
      <c r="C15" s="16">
        <v>3.23</v>
      </c>
      <c r="D15" s="7">
        <v>4.4825201029999997</v>
      </c>
      <c r="E15" s="50"/>
      <c r="F15" s="50"/>
      <c r="G15" s="50">
        <v>1.83</v>
      </c>
      <c r="H15" s="11">
        <f t="shared" si="14"/>
        <v>37.028301886792455</v>
      </c>
      <c r="I15" s="11">
        <f t="shared" si="2"/>
        <v>4.4825201029999997</v>
      </c>
      <c r="J15" s="43"/>
      <c r="K15" s="43"/>
      <c r="L15" s="43">
        <f t="shared" si="8"/>
        <v>16.010498687664043</v>
      </c>
      <c r="M15" s="11">
        <f t="shared" si="9"/>
        <v>16.010498687664043</v>
      </c>
      <c r="N15" s="51">
        <f t="shared" si="3"/>
        <v>19.173773559152167</v>
      </c>
      <c r="O15" s="16">
        <v>35</v>
      </c>
      <c r="P15" s="65"/>
      <c r="Q15" s="50">
        <v>2.802</v>
      </c>
      <c r="R15" s="50">
        <v>4.75</v>
      </c>
      <c r="S15" s="50">
        <v>1.65</v>
      </c>
      <c r="T15" s="11">
        <f t="shared" si="7"/>
        <v>44.210526315789473</v>
      </c>
      <c r="U15" s="11"/>
      <c r="V15" s="43">
        <f t="shared" si="12"/>
        <v>46.341977651275563</v>
      </c>
      <c r="W15" s="43">
        <f t="shared" si="13"/>
        <v>10</v>
      </c>
      <c r="X15" s="43">
        <f t="shared" si="11"/>
        <v>13.05460750853242</v>
      </c>
      <c r="Y15" s="27">
        <f t="shared" si="10"/>
        <v>23.132195053269328</v>
      </c>
      <c r="Z15" s="51">
        <f t="shared" si="0"/>
        <v>33.671360684529404</v>
      </c>
      <c r="AA15" s="32">
        <v>0.73180000000000001</v>
      </c>
      <c r="AB15" s="16">
        <v>0.41499999999999998</v>
      </c>
      <c r="AC15" s="14"/>
      <c r="AD15" s="11">
        <f t="shared" si="4"/>
        <v>0.19731289921619488</v>
      </c>
      <c r="AE15" s="11">
        <f t="shared" si="5"/>
        <v>41.5</v>
      </c>
      <c r="AF15" s="11"/>
      <c r="AG15" s="52">
        <f t="shared" si="6"/>
        <v>20.848656449608097</v>
      </c>
      <c r="AH15" s="53">
        <f t="shared" si="1"/>
        <v>24.564596897763224</v>
      </c>
    </row>
    <row r="16" spans="1:34" x14ac:dyDescent="0.2">
      <c r="A16" s="5">
        <v>1994</v>
      </c>
      <c r="B16" s="5" t="s">
        <v>22</v>
      </c>
      <c r="C16" s="16">
        <v>3.88</v>
      </c>
      <c r="D16" s="7">
        <v>4.0852899550000004</v>
      </c>
      <c r="E16" s="50"/>
      <c r="F16" s="50">
        <v>5.5</v>
      </c>
      <c r="G16" s="50">
        <v>1.87</v>
      </c>
      <c r="H16" s="11">
        <f t="shared" si="14"/>
        <v>44.693396226415096</v>
      </c>
      <c r="I16" s="11">
        <f t="shared" si="2"/>
        <v>4.0852899550000004</v>
      </c>
      <c r="J16" s="43"/>
      <c r="K16" s="43">
        <f>(F16-$F$39)/(F$40-$F$39)*100</f>
        <v>3.8571428571428577</v>
      </c>
      <c r="L16" s="43">
        <f t="shared" si="8"/>
        <v>16.360454943132112</v>
      </c>
      <c r="M16" s="11">
        <f t="shared" si="9"/>
        <v>10.108798900137485</v>
      </c>
      <c r="N16" s="51">
        <f t="shared" si="3"/>
        <v>19.629161693850861</v>
      </c>
      <c r="O16" s="16">
        <v>35</v>
      </c>
      <c r="P16" s="65"/>
      <c r="Q16" s="50">
        <v>2.802</v>
      </c>
      <c r="R16" s="50">
        <v>4.75</v>
      </c>
      <c r="S16" s="50">
        <v>1.95</v>
      </c>
      <c r="T16" s="11">
        <f t="shared" si="7"/>
        <v>44.210526315789473</v>
      </c>
      <c r="U16" s="11"/>
      <c r="V16" s="43">
        <f t="shared" si="12"/>
        <v>46.341977651275563</v>
      </c>
      <c r="W16" s="43">
        <f t="shared" si="13"/>
        <v>10</v>
      </c>
      <c r="X16" s="43">
        <f t="shared" si="11"/>
        <v>15.61433447098976</v>
      </c>
      <c r="Y16" s="27">
        <f t="shared" si="10"/>
        <v>23.985437374088445</v>
      </c>
      <c r="Z16" s="51">
        <f t="shared" si="0"/>
        <v>34.097981844938957</v>
      </c>
      <c r="AA16" s="32">
        <v>0.85560000000000003</v>
      </c>
      <c r="AB16" s="16">
        <v>0.41499999999999998</v>
      </c>
      <c r="AC16" s="14"/>
      <c r="AD16" s="11">
        <f t="shared" si="4"/>
        <v>0.23069269823637106</v>
      </c>
      <c r="AE16" s="11">
        <f t="shared" si="5"/>
        <v>41.5</v>
      </c>
      <c r="AF16" s="11"/>
      <c r="AG16" s="52">
        <f t="shared" si="6"/>
        <v>20.865346349118184</v>
      </c>
      <c r="AH16" s="53">
        <f t="shared" si="1"/>
        <v>24.864163295969334</v>
      </c>
    </row>
    <row r="17" spans="1:34" x14ac:dyDescent="0.2">
      <c r="A17" s="5">
        <v>1995</v>
      </c>
      <c r="B17" s="5" t="s">
        <v>22</v>
      </c>
      <c r="C17" s="16">
        <v>3.76</v>
      </c>
      <c r="D17" s="6">
        <v>3.9096200470000002</v>
      </c>
      <c r="E17" s="50"/>
      <c r="F17" s="50">
        <v>6.3</v>
      </c>
      <c r="G17" s="50">
        <v>1.87</v>
      </c>
      <c r="H17" s="11">
        <f t="shared" si="14"/>
        <v>43.278301886792448</v>
      </c>
      <c r="I17" s="11">
        <f t="shared" si="2"/>
        <v>3.9096200470000002</v>
      </c>
      <c r="J17" s="43"/>
      <c r="K17" s="43">
        <f>(F17-$F$39)/(F$40-$F$39)*100</f>
        <v>4.4285714285714288</v>
      </c>
      <c r="L17" s="43">
        <f t="shared" si="8"/>
        <v>16.360454943132112</v>
      </c>
      <c r="M17" s="11">
        <f t="shared" si="9"/>
        <v>10.394513185851771</v>
      </c>
      <c r="N17" s="51">
        <f t="shared" si="3"/>
        <v>19.194145039881406</v>
      </c>
      <c r="O17" s="16">
        <v>35</v>
      </c>
      <c r="P17" s="65">
        <v>31.3</v>
      </c>
      <c r="Q17" s="50">
        <v>2.802</v>
      </c>
      <c r="R17" s="50">
        <v>4.75</v>
      </c>
      <c r="S17" s="50">
        <v>1.8</v>
      </c>
      <c r="T17" s="11">
        <f t="shared" si="7"/>
        <v>44.210526315789473</v>
      </c>
      <c r="U17" s="11">
        <f>($P$40-P17)/(P$40-$P$39)*100</f>
        <v>72.204125950054305</v>
      </c>
      <c r="V17" s="43">
        <f t="shared" si="12"/>
        <v>46.341977651275563</v>
      </c>
      <c r="W17" s="43">
        <f t="shared" si="13"/>
        <v>10</v>
      </c>
      <c r="X17" s="43">
        <f t="shared" si="11"/>
        <v>14.334470989761092</v>
      </c>
      <c r="Y17" s="27">
        <f t="shared" si="10"/>
        <v>23.558816213678885</v>
      </c>
      <c r="Z17" s="51">
        <f t="shared" si="0"/>
        <v>46.657822826507555</v>
      </c>
      <c r="AA17" s="32">
        <v>0.84599999999999997</v>
      </c>
      <c r="AB17" s="16">
        <v>0.41499999999999998</v>
      </c>
      <c r="AC17" s="14"/>
      <c r="AD17" s="11">
        <f t="shared" ref="AD17:AD37" si="15">(AA17-$AA$39)/(AA$40-$AA$39)*100</f>
        <v>0.22810428086485496</v>
      </c>
      <c r="AE17" s="11">
        <f t="shared" ref="AE17:AE37" si="16">(AB17-$AB$39)/(AB$40-$AB$39)*100</f>
        <v>41.5</v>
      </c>
      <c r="AF17" s="11"/>
      <c r="AG17" s="52">
        <f t="shared" si="6"/>
        <v>20.864052140432428</v>
      </c>
      <c r="AH17" s="53">
        <f t="shared" si="1"/>
        <v>28.9053400022738</v>
      </c>
    </row>
    <row r="18" spans="1:34" x14ac:dyDescent="0.2">
      <c r="A18" s="5">
        <v>1996</v>
      </c>
      <c r="B18" s="5" t="s">
        <v>22</v>
      </c>
      <c r="C18" s="16">
        <v>3.61</v>
      </c>
      <c r="D18" s="6">
        <v>3.7406098839999999</v>
      </c>
      <c r="E18" s="50"/>
      <c r="F18" s="50">
        <v>7.3</v>
      </c>
      <c r="G18" s="50">
        <v>1.85</v>
      </c>
      <c r="H18" s="11">
        <f t="shared" si="14"/>
        <v>41.509433962264147</v>
      </c>
      <c r="I18" s="11">
        <f t="shared" si="2"/>
        <v>3.7406098839999999</v>
      </c>
      <c r="J18" s="43"/>
      <c r="K18" s="43">
        <f>(F18-$F$39)/(F$40-$F$39)*100</f>
        <v>5.1428571428571423</v>
      </c>
      <c r="L18" s="43">
        <f t="shared" si="8"/>
        <v>16.185476815398076</v>
      </c>
      <c r="M18" s="11">
        <f t="shared" si="9"/>
        <v>10.664166979127609</v>
      </c>
      <c r="N18" s="51">
        <f t="shared" si="3"/>
        <v>18.638070275130584</v>
      </c>
      <c r="O18" s="16">
        <v>35</v>
      </c>
      <c r="P18" s="65"/>
      <c r="Q18" s="50">
        <v>2.802</v>
      </c>
      <c r="R18" s="50">
        <v>4.75</v>
      </c>
      <c r="S18" s="50">
        <v>2.11</v>
      </c>
      <c r="T18" s="11">
        <f t="shared" si="7"/>
        <v>44.210526315789473</v>
      </c>
      <c r="U18" s="11"/>
      <c r="V18" s="43">
        <f t="shared" si="12"/>
        <v>46.341977651275563</v>
      </c>
      <c r="W18" s="43">
        <f t="shared" si="13"/>
        <v>10</v>
      </c>
      <c r="X18" s="43">
        <f t="shared" si="11"/>
        <v>16.97952218430034</v>
      </c>
      <c r="Y18" s="27">
        <f t="shared" si="10"/>
        <v>24.44049994519197</v>
      </c>
      <c r="Z18" s="51">
        <f t="shared" si="0"/>
        <v>34.32551313049072</v>
      </c>
      <c r="AA18" s="32">
        <v>0.89959999999999996</v>
      </c>
      <c r="AB18" s="16">
        <v>0.51</v>
      </c>
      <c r="AC18" s="14"/>
      <c r="AD18" s="11">
        <f t="shared" si="15"/>
        <v>0.24255627785581976</v>
      </c>
      <c r="AE18" s="11">
        <f t="shared" si="16"/>
        <v>51</v>
      </c>
      <c r="AF18" s="11"/>
      <c r="AG18" s="52">
        <f t="shared" si="6"/>
        <v>25.621278138927909</v>
      </c>
      <c r="AH18" s="53">
        <f t="shared" si="1"/>
        <v>26.194953848183072</v>
      </c>
    </row>
    <row r="19" spans="1:34" x14ac:dyDescent="0.2">
      <c r="A19" s="5">
        <v>1997</v>
      </c>
      <c r="B19" s="5" t="s">
        <v>22</v>
      </c>
      <c r="C19" s="16">
        <v>3.55</v>
      </c>
      <c r="D19" s="6">
        <v>3.426090002</v>
      </c>
      <c r="E19" s="50">
        <v>62.3</v>
      </c>
      <c r="F19" s="50">
        <v>8.1</v>
      </c>
      <c r="G19" s="50">
        <v>1.82</v>
      </c>
      <c r="H19" s="11">
        <f t="shared" si="14"/>
        <v>40.801886792452827</v>
      </c>
      <c r="I19" s="11">
        <f t="shared" si="2"/>
        <v>3.426090002</v>
      </c>
      <c r="J19" s="43">
        <f>(E19-$E$39)/(E$40-$E$39)*100</f>
        <v>23.048780487804876</v>
      </c>
      <c r="K19" s="43">
        <f>(F19-$F$39)/(F$40-$F$39)*100</f>
        <v>5.7142857142857144</v>
      </c>
      <c r="L19" s="43">
        <f t="shared" si="8"/>
        <v>15.923009623797027</v>
      </c>
      <c r="M19" s="11">
        <f t="shared" si="9"/>
        <v>14.895358608629207</v>
      </c>
      <c r="N19" s="51">
        <f t="shared" si="3"/>
        <v>19.707778467694013</v>
      </c>
      <c r="O19" s="16">
        <v>35</v>
      </c>
      <c r="P19" s="65"/>
      <c r="Q19" s="50">
        <v>2.802</v>
      </c>
      <c r="R19" s="50">
        <v>4.75</v>
      </c>
      <c r="S19" s="50">
        <v>1.9</v>
      </c>
      <c r="T19" s="11">
        <f t="shared" si="7"/>
        <v>44.210526315789473</v>
      </c>
      <c r="U19" s="11"/>
      <c r="V19" s="43">
        <f t="shared" si="12"/>
        <v>46.341977651275563</v>
      </c>
      <c r="W19" s="43">
        <f t="shared" si="13"/>
        <v>10</v>
      </c>
      <c r="X19" s="43">
        <f t="shared" si="11"/>
        <v>15.187713310580204</v>
      </c>
      <c r="Y19" s="27">
        <f t="shared" si="10"/>
        <v>23.843230320618588</v>
      </c>
      <c r="Z19" s="51">
        <f t="shared" si="0"/>
        <v>34.026878318204027</v>
      </c>
      <c r="AA19" s="32">
        <v>0.93979999999999997</v>
      </c>
      <c r="AB19" s="16">
        <v>0.56999999999999995</v>
      </c>
      <c r="AC19" s="14"/>
      <c r="AD19" s="11">
        <f t="shared" si="15"/>
        <v>0.2533952755990434</v>
      </c>
      <c r="AE19" s="11">
        <f t="shared" si="16"/>
        <v>56.999999999999993</v>
      </c>
      <c r="AF19" s="11"/>
      <c r="AG19" s="52">
        <f t="shared" si="6"/>
        <v>28.626697637799516</v>
      </c>
      <c r="AH19" s="53">
        <f t="shared" si="1"/>
        <v>27.453784807899183</v>
      </c>
    </row>
    <row r="20" spans="1:34" x14ac:dyDescent="0.2">
      <c r="A20" s="5">
        <v>1998</v>
      </c>
      <c r="B20" s="5" t="s">
        <v>22</v>
      </c>
      <c r="C20" s="16">
        <v>3.54</v>
      </c>
      <c r="D20" s="7">
        <v>4.1582651139999998</v>
      </c>
      <c r="E20" s="50">
        <v>68</v>
      </c>
      <c r="F20" s="50">
        <v>9.1999999999999993</v>
      </c>
      <c r="G20" s="50">
        <v>1.89</v>
      </c>
      <c r="H20" s="11">
        <f t="shared" ref="H20:H37" si="17">(C20-$C$39)/(C$40-$C$39)*100</f>
        <v>40.683962264150942</v>
      </c>
      <c r="I20" s="11">
        <f t="shared" ref="I20:I37" si="18">(D20-$D$39)/(D$40-$D$39)*100</f>
        <v>4.1582651139999998</v>
      </c>
      <c r="J20" s="43">
        <f t="shared" ref="J20:J37" si="19">(E20-$E$39)/(E$40-$E$39)*100</f>
        <v>26.524390243902442</v>
      </c>
      <c r="K20" s="43">
        <f t="shared" ref="K20:K37" si="20">(F20-$F$39)/(F$40-$F$39)*100</f>
        <v>6.5</v>
      </c>
      <c r="L20" s="43">
        <f t="shared" si="8"/>
        <v>16.535433070866141</v>
      </c>
      <c r="M20" s="11">
        <f t="shared" si="9"/>
        <v>16.519941104922861</v>
      </c>
      <c r="N20" s="51">
        <f t="shared" si="3"/>
        <v>20.454056161024599</v>
      </c>
      <c r="O20" s="16">
        <v>40</v>
      </c>
      <c r="P20" s="65"/>
      <c r="Q20" s="50">
        <v>2.802</v>
      </c>
      <c r="R20" s="50">
        <v>4.75</v>
      </c>
      <c r="S20" s="50">
        <v>2.64</v>
      </c>
      <c r="T20" s="11">
        <f t="shared" si="7"/>
        <v>33.684210526315788</v>
      </c>
      <c r="U20" s="11"/>
      <c r="V20" s="43">
        <f t="shared" si="12"/>
        <v>46.341977651275563</v>
      </c>
      <c r="W20" s="43">
        <f t="shared" si="13"/>
        <v>10</v>
      </c>
      <c r="X20" s="43">
        <f t="shared" si="11"/>
        <v>21.501706484641637</v>
      </c>
      <c r="Y20" s="27">
        <f t="shared" si="10"/>
        <v>25.947894711972399</v>
      </c>
      <c r="Z20" s="51">
        <f t="shared" si="0"/>
        <v>29.816052619144095</v>
      </c>
      <c r="AA20" s="32">
        <v>1.0728</v>
      </c>
      <c r="AB20" s="16">
        <v>0.63</v>
      </c>
      <c r="AC20" s="14"/>
      <c r="AD20" s="11">
        <f t="shared" si="15"/>
        <v>0.28925564126692244</v>
      </c>
      <c r="AE20" s="11">
        <f t="shared" si="16"/>
        <v>63</v>
      </c>
      <c r="AF20" s="11"/>
      <c r="AG20" s="52">
        <f t="shared" si="6"/>
        <v>31.64462782063346</v>
      </c>
      <c r="AH20" s="53">
        <f t="shared" si="1"/>
        <v>27.304912200267385</v>
      </c>
    </row>
    <row r="21" spans="1:34" x14ac:dyDescent="0.2">
      <c r="A21" s="5">
        <v>1999</v>
      </c>
      <c r="B21" s="5" t="s">
        <v>22</v>
      </c>
      <c r="C21" s="16">
        <v>3.51</v>
      </c>
      <c r="D21" s="7">
        <v>4.1247048380000004</v>
      </c>
      <c r="E21" s="50">
        <v>72</v>
      </c>
      <c r="F21" s="50">
        <v>10.9</v>
      </c>
      <c r="G21" s="50">
        <v>1.92</v>
      </c>
      <c r="H21" s="11">
        <f t="shared" si="17"/>
        <v>40.330188679245282</v>
      </c>
      <c r="I21" s="11">
        <f t="shared" si="18"/>
        <v>4.1247048380000004</v>
      </c>
      <c r="J21" s="43">
        <f t="shared" si="19"/>
        <v>28.963414634146339</v>
      </c>
      <c r="K21" s="43">
        <f t="shared" si="20"/>
        <v>7.7142857142857153</v>
      </c>
      <c r="L21" s="43">
        <f t="shared" si="8"/>
        <v>16.797900262467191</v>
      </c>
      <c r="M21" s="11">
        <f t="shared" si="9"/>
        <v>17.825200203633084</v>
      </c>
      <c r="N21" s="51">
        <f t="shared" si="3"/>
        <v>20.76003124029279</v>
      </c>
      <c r="O21" s="16">
        <v>40</v>
      </c>
      <c r="P21" s="65">
        <v>26.8</v>
      </c>
      <c r="Q21" s="50">
        <v>2.802</v>
      </c>
      <c r="R21" s="50">
        <v>4.75</v>
      </c>
      <c r="S21" s="50">
        <v>2.59</v>
      </c>
      <c r="T21" s="11">
        <f t="shared" si="7"/>
        <v>33.684210526315788</v>
      </c>
      <c r="U21" s="11">
        <f t="shared" ref="U21:U37" si="21">($P$40-P21)/(P$40-$P$39)*100</f>
        <v>77.090119435396304</v>
      </c>
      <c r="V21" s="43">
        <f t="shared" si="12"/>
        <v>46.341977651275563</v>
      </c>
      <c r="W21" s="43">
        <f t="shared" si="13"/>
        <v>10</v>
      </c>
      <c r="X21" s="43">
        <f t="shared" si="11"/>
        <v>21.075085324232077</v>
      </c>
      <c r="Y21" s="27">
        <f t="shared" si="10"/>
        <v>25.805687658502546</v>
      </c>
      <c r="Z21" s="51">
        <f t="shared" si="0"/>
        <v>45.526672540071537</v>
      </c>
      <c r="AA21" s="32">
        <v>1.1398999999999999</v>
      </c>
      <c r="AB21" s="16">
        <v>0.69099999999999995</v>
      </c>
      <c r="AC21" s="14"/>
      <c r="AD21" s="11">
        <f t="shared" si="15"/>
        <v>0.30734760018658175</v>
      </c>
      <c r="AE21" s="11">
        <f t="shared" si="16"/>
        <v>69.099999999999994</v>
      </c>
      <c r="AF21" s="11"/>
      <c r="AG21" s="52">
        <f t="shared" si="6"/>
        <v>34.703673800093291</v>
      </c>
      <c r="AH21" s="53">
        <f t="shared" si="1"/>
        <v>33.66345919348587</v>
      </c>
    </row>
    <row r="22" spans="1:34" x14ac:dyDescent="0.2">
      <c r="A22" s="5">
        <v>2000</v>
      </c>
      <c r="B22" s="5" t="s">
        <v>22</v>
      </c>
      <c r="C22" s="16">
        <v>2.78</v>
      </c>
      <c r="D22" s="6">
        <v>4.4850051400000002</v>
      </c>
      <c r="E22" s="50">
        <v>77.099999999999994</v>
      </c>
      <c r="F22" s="50">
        <v>13.9</v>
      </c>
      <c r="G22" s="50">
        <v>2.0099999999999998</v>
      </c>
      <c r="H22" s="11">
        <f t="shared" si="17"/>
        <v>31.721698113207548</v>
      </c>
      <c r="I22" s="11">
        <f t="shared" si="18"/>
        <v>4.4850051400000002</v>
      </c>
      <c r="J22" s="43">
        <f t="shared" si="19"/>
        <v>32.073170731707314</v>
      </c>
      <c r="K22" s="43">
        <f t="shared" si="20"/>
        <v>9.8571428571428577</v>
      </c>
      <c r="L22" s="43">
        <f t="shared" si="8"/>
        <v>17.58530183727034</v>
      </c>
      <c r="M22" s="11">
        <f t="shared" si="9"/>
        <v>19.8385384753735</v>
      </c>
      <c r="N22" s="51">
        <f t="shared" si="3"/>
        <v>18.68174724286035</v>
      </c>
      <c r="O22" s="16">
        <v>40</v>
      </c>
      <c r="P22" s="65">
        <v>26.5</v>
      </c>
      <c r="Q22" s="50">
        <v>2.802</v>
      </c>
      <c r="R22" s="50">
        <v>4.75</v>
      </c>
      <c r="S22" s="50">
        <v>1.94</v>
      </c>
      <c r="T22" s="11">
        <f t="shared" si="7"/>
        <v>33.684210526315788</v>
      </c>
      <c r="U22" s="11">
        <f t="shared" si="21"/>
        <v>77.415852334419114</v>
      </c>
      <c r="V22" s="43">
        <f t="shared" si="12"/>
        <v>46.341977651275563</v>
      </c>
      <c r="W22" s="43">
        <f t="shared" si="13"/>
        <v>10</v>
      </c>
      <c r="X22" s="43">
        <f t="shared" si="11"/>
        <v>15.529010238907848</v>
      </c>
      <c r="Y22" s="27">
        <f t="shared" si="10"/>
        <v>23.956995963394473</v>
      </c>
      <c r="Z22" s="51">
        <f t="shared" si="0"/>
        <v>45.019019608043124</v>
      </c>
      <c r="AA22" s="32">
        <v>1.2496</v>
      </c>
      <c r="AB22" s="16">
        <v>0.751</v>
      </c>
      <c r="AC22" s="14"/>
      <c r="AD22" s="11">
        <f t="shared" si="15"/>
        <v>0.33692566119234368</v>
      </c>
      <c r="AE22" s="11">
        <f t="shared" si="16"/>
        <v>75.099999999999994</v>
      </c>
      <c r="AF22" s="11"/>
      <c r="AG22" s="52">
        <f t="shared" si="6"/>
        <v>37.718462830596167</v>
      </c>
      <c r="AH22" s="53">
        <f t="shared" si="1"/>
        <v>33.806409893833212</v>
      </c>
    </row>
    <row r="23" spans="1:34" x14ac:dyDescent="0.2">
      <c r="A23" s="5">
        <v>2001</v>
      </c>
      <c r="B23" s="5" t="s">
        <v>22</v>
      </c>
      <c r="C23" s="16">
        <v>2.94</v>
      </c>
      <c r="D23" s="6">
        <v>4.6858100890000003</v>
      </c>
      <c r="E23" s="50">
        <v>85.7</v>
      </c>
      <c r="F23" s="50">
        <v>18.100000000000001</v>
      </c>
      <c r="G23" s="50">
        <v>1.94</v>
      </c>
      <c r="H23" s="11">
        <f t="shared" si="17"/>
        <v>33.608490566037737</v>
      </c>
      <c r="I23" s="11">
        <f t="shared" si="18"/>
        <v>4.6858100890000003</v>
      </c>
      <c r="J23" s="43">
        <f t="shared" si="19"/>
        <v>37.31707317073171</v>
      </c>
      <c r="K23" s="43">
        <f t="shared" si="20"/>
        <v>12.857142857142856</v>
      </c>
      <c r="L23" s="43">
        <f t="shared" si="8"/>
        <v>16.972878390201224</v>
      </c>
      <c r="M23" s="11">
        <f t="shared" si="9"/>
        <v>22.382364806025265</v>
      </c>
      <c r="N23" s="51">
        <f t="shared" si="3"/>
        <v>20.225555153687669</v>
      </c>
      <c r="O23" s="16">
        <v>37.5</v>
      </c>
      <c r="P23" s="65">
        <v>24.9</v>
      </c>
      <c r="Q23" s="50">
        <v>2.802</v>
      </c>
      <c r="R23" s="50">
        <v>4.75</v>
      </c>
      <c r="S23" s="50">
        <v>1.78</v>
      </c>
      <c r="T23" s="11">
        <f t="shared" si="7"/>
        <v>38.94736842105263</v>
      </c>
      <c r="U23" s="11">
        <f t="shared" si="21"/>
        <v>79.153094462540736</v>
      </c>
      <c r="V23" s="43">
        <f t="shared" si="12"/>
        <v>46.341977651275563</v>
      </c>
      <c r="W23" s="43">
        <f t="shared" si="13"/>
        <v>10</v>
      </c>
      <c r="X23" s="43">
        <f t="shared" si="11"/>
        <v>14.163822525597269</v>
      </c>
      <c r="Y23" s="27">
        <f t="shared" si="10"/>
        <v>23.501933392290947</v>
      </c>
      <c r="Z23" s="51">
        <f t="shared" si="0"/>
        <v>47.200798758628103</v>
      </c>
      <c r="AA23" s="32">
        <v>1.3105</v>
      </c>
      <c r="AB23" s="16">
        <v>0.751</v>
      </c>
      <c r="AC23" s="14"/>
      <c r="AD23" s="11">
        <f t="shared" si="15"/>
        <v>0.35334593389289887</v>
      </c>
      <c r="AE23" s="11">
        <f t="shared" si="16"/>
        <v>75.099999999999994</v>
      </c>
      <c r="AF23" s="11"/>
      <c r="AG23" s="52">
        <f t="shared" si="6"/>
        <v>37.726672966946445</v>
      </c>
      <c r="AH23" s="53">
        <f t="shared" si="1"/>
        <v>35.051008959754078</v>
      </c>
    </row>
    <row r="24" spans="1:34" x14ac:dyDescent="0.2">
      <c r="A24" s="5">
        <v>2002</v>
      </c>
      <c r="B24" s="5" t="s">
        <v>22</v>
      </c>
      <c r="C24" s="16">
        <v>3.26</v>
      </c>
      <c r="D24" s="7">
        <v>4.6236900089999997</v>
      </c>
      <c r="E24" s="50">
        <v>95.6</v>
      </c>
      <c r="F24" s="50">
        <v>22.5</v>
      </c>
      <c r="G24" s="50">
        <v>2.0099999999999998</v>
      </c>
      <c r="H24" s="11">
        <f t="shared" si="17"/>
        <v>37.382075471698109</v>
      </c>
      <c r="I24" s="11">
        <f t="shared" si="18"/>
        <v>4.6236900089999997</v>
      </c>
      <c r="J24" s="43">
        <f t="shared" si="19"/>
        <v>43.353658536585357</v>
      </c>
      <c r="K24" s="43">
        <f t="shared" si="20"/>
        <v>16</v>
      </c>
      <c r="L24" s="43">
        <f t="shared" si="8"/>
        <v>17.58530183727034</v>
      </c>
      <c r="M24" s="11">
        <f t="shared" si="9"/>
        <v>25.646320124618565</v>
      </c>
      <c r="N24" s="51">
        <f t="shared" si="3"/>
        <v>22.550695201772225</v>
      </c>
      <c r="O24" s="16">
        <v>35</v>
      </c>
      <c r="P24" s="65">
        <v>24.8</v>
      </c>
      <c r="Q24" s="50">
        <v>2.802</v>
      </c>
      <c r="R24" s="50">
        <v>4.75</v>
      </c>
      <c r="S24" s="50">
        <v>2.0099999999999998</v>
      </c>
      <c r="T24" s="11">
        <f t="shared" si="7"/>
        <v>44.210526315789473</v>
      </c>
      <c r="U24" s="11">
        <f t="shared" si="21"/>
        <v>79.26167209554832</v>
      </c>
      <c r="V24" s="43">
        <f t="shared" si="12"/>
        <v>46.341977651275563</v>
      </c>
      <c r="W24" s="43">
        <f t="shared" si="13"/>
        <v>10</v>
      </c>
      <c r="X24" s="43">
        <f t="shared" si="11"/>
        <v>16.126279863481223</v>
      </c>
      <c r="Y24" s="27">
        <f t="shared" si="10"/>
        <v>24.156085838252263</v>
      </c>
      <c r="Z24" s="51">
        <f t="shared" si="0"/>
        <v>49.209428083196684</v>
      </c>
      <c r="AA24" s="32">
        <v>1.6431</v>
      </c>
      <c r="AB24" s="16">
        <v>1</v>
      </c>
      <c r="AC24" s="14"/>
      <c r="AD24" s="11">
        <f t="shared" si="15"/>
        <v>0.44302381074354985</v>
      </c>
      <c r="AE24" s="11">
        <f t="shared" si="16"/>
        <v>100</v>
      </c>
      <c r="AF24" s="11"/>
      <c r="AG24" s="52">
        <f t="shared" si="6"/>
        <v>50.221511905371777</v>
      </c>
      <c r="AH24" s="53">
        <f t="shared" si="1"/>
        <v>40.660545063446897</v>
      </c>
    </row>
    <row r="25" spans="1:34" x14ac:dyDescent="0.2">
      <c r="A25" s="5">
        <v>2003</v>
      </c>
      <c r="B25" s="5" t="s">
        <v>22</v>
      </c>
      <c r="C25" s="16">
        <v>3.14</v>
      </c>
      <c r="D25" s="7">
        <v>4.7080099579999999</v>
      </c>
      <c r="E25" s="50">
        <v>98.3</v>
      </c>
      <c r="F25" s="50">
        <v>26.3</v>
      </c>
      <c r="G25" s="50">
        <v>1.86</v>
      </c>
      <c r="H25" s="11">
        <f t="shared" si="17"/>
        <v>35.966981132075468</v>
      </c>
      <c r="I25" s="11">
        <f t="shared" si="18"/>
        <v>4.7080099579999999</v>
      </c>
      <c r="J25" s="43">
        <f t="shared" si="19"/>
        <v>44.999999999999993</v>
      </c>
      <c r="K25" s="43">
        <f t="shared" si="20"/>
        <v>18.714285714285715</v>
      </c>
      <c r="L25" s="43">
        <f t="shared" si="8"/>
        <v>16.272965879265094</v>
      </c>
      <c r="M25" s="11">
        <f t="shared" si="9"/>
        <v>26.662417197850271</v>
      </c>
      <c r="N25" s="51">
        <f t="shared" si="3"/>
        <v>22.445802762641915</v>
      </c>
      <c r="O25" s="16">
        <v>35</v>
      </c>
      <c r="P25" s="65">
        <v>24.6</v>
      </c>
      <c r="Q25" s="50">
        <v>2.802</v>
      </c>
      <c r="R25" s="50">
        <v>4.75</v>
      </c>
      <c r="S25" s="50">
        <v>1.73</v>
      </c>
      <c r="T25" s="11">
        <f t="shared" si="7"/>
        <v>44.210526315789473</v>
      </c>
      <c r="U25" s="11">
        <f t="shared" si="21"/>
        <v>79.478827361563503</v>
      </c>
      <c r="V25" s="43">
        <f t="shared" si="12"/>
        <v>46.341977651275563</v>
      </c>
      <c r="W25" s="43">
        <f t="shared" si="13"/>
        <v>10</v>
      </c>
      <c r="X25" s="43">
        <f t="shared" si="11"/>
        <v>13.737201365187712</v>
      </c>
      <c r="Y25" s="27">
        <f t="shared" si="10"/>
        <v>23.359726338821091</v>
      </c>
      <c r="Z25" s="51">
        <f t="shared" si="0"/>
        <v>49.016360005391356</v>
      </c>
      <c r="AA25" s="32">
        <v>1.8284</v>
      </c>
      <c r="AB25" s="16">
        <v>1</v>
      </c>
      <c r="AC25" s="14"/>
      <c r="AD25" s="11">
        <f t="shared" si="15"/>
        <v>0.49298565855000093</v>
      </c>
      <c r="AE25" s="11">
        <f t="shared" si="16"/>
        <v>100</v>
      </c>
      <c r="AF25" s="11"/>
      <c r="AG25" s="52">
        <f t="shared" si="6"/>
        <v>50.246492829274999</v>
      </c>
      <c r="AH25" s="53">
        <f t="shared" si="1"/>
        <v>40.569551865769419</v>
      </c>
    </row>
    <row r="26" spans="1:34" x14ac:dyDescent="0.2">
      <c r="A26" s="5">
        <v>2004</v>
      </c>
      <c r="B26" s="5" t="s">
        <v>22</v>
      </c>
      <c r="C26" s="16">
        <v>3.1</v>
      </c>
      <c r="D26" s="6">
        <v>4.6431699990000004</v>
      </c>
      <c r="E26" s="50">
        <v>97.3</v>
      </c>
      <c r="F26" s="50">
        <v>31.8</v>
      </c>
      <c r="G26" s="50">
        <v>1.68</v>
      </c>
      <c r="H26" s="11">
        <f t="shared" si="17"/>
        <v>35.495283018867923</v>
      </c>
      <c r="I26" s="11">
        <f t="shared" si="18"/>
        <v>4.6431699990000004</v>
      </c>
      <c r="J26" s="43">
        <f t="shared" si="19"/>
        <v>44.390243902439025</v>
      </c>
      <c r="K26" s="43">
        <f t="shared" si="20"/>
        <v>22.642857142857142</v>
      </c>
      <c r="L26" s="43">
        <f t="shared" si="8"/>
        <v>14.698162729658792</v>
      </c>
      <c r="M26" s="11">
        <f t="shared" si="9"/>
        <v>27.243754591651651</v>
      </c>
      <c r="N26" s="51">
        <f t="shared" si="3"/>
        <v>22.460735869839862</v>
      </c>
      <c r="O26" s="16">
        <v>35</v>
      </c>
      <c r="P26" s="65">
        <v>24</v>
      </c>
      <c r="Q26" s="50">
        <v>2.802</v>
      </c>
      <c r="R26" s="50">
        <v>2.75</v>
      </c>
      <c r="S26" s="50">
        <v>2.2799999999999998</v>
      </c>
      <c r="T26" s="11">
        <f t="shared" si="7"/>
        <v>44.210526315789473</v>
      </c>
      <c r="U26" s="11">
        <f t="shared" si="21"/>
        <v>80.130293159609124</v>
      </c>
      <c r="V26" s="43">
        <f t="shared" si="12"/>
        <v>46.341977651275563</v>
      </c>
      <c r="W26" s="43">
        <f t="shared" si="13"/>
        <v>50</v>
      </c>
      <c r="X26" s="43">
        <f t="shared" si="11"/>
        <v>18.430034129692828</v>
      </c>
      <c r="Y26" s="27">
        <f t="shared" si="10"/>
        <v>38.257337260322792</v>
      </c>
      <c r="Z26" s="51">
        <f t="shared" si="0"/>
        <v>54.199385578573803</v>
      </c>
      <c r="AA26" s="32">
        <v>1.9370000000000001</v>
      </c>
      <c r="AB26" s="16">
        <v>1</v>
      </c>
      <c r="AC26" s="14"/>
      <c r="AD26" s="11">
        <f t="shared" si="15"/>
        <v>0.5222671300652767</v>
      </c>
      <c r="AE26" s="11">
        <f t="shared" si="16"/>
        <v>100</v>
      </c>
      <c r="AF26" s="11"/>
      <c r="AG26" s="52">
        <f t="shared" si="6"/>
        <v>50.261133565032637</v>
      </c>
      <c r="AH26" s="53">
        <f t="shared" si="1"/>
        <v>42.307085004482097</v>
      </c>
    </row>
    <row r="27" spans="1:34" x14ac:dyDescent="0.2">
      <c r="A27" s="5">
        <v>2005</v>
      </c>
      <c r="B27" s="5" t="s">
        <v>22</v>
      </c>
      <c r="C27" s="16">
        <v>3.45</v>
      </c>
      <c r="D27" s="6">
        <v>4.3871048689999999</v>
      </c>
      <c r="E27" s="50">
        <v>104.8</v>
      </c>
      <c r="F27" s="50">
        <v>39.700000000000003</v>
      </c>
      <c r="G27" s="50">
        <v>1.68</v>
      </c>
      <c r="H27" s="11">
        <f t="shared" si="17"/>
        <v>39.622641509433961</v>
      </c>
      <c r="I27" s="11">
        <f t="shared" si="18"/>
        <v>4.3871048689999999</v>
      </c>
      <c r="J27" s="43">
        <f t="shared" si="19"/>
        <v>48.963414634146339</v>
      </c>
      <c r="K27" s="43">
        <f t="shared" si="20"/>
        <v>28.285714285714285</v>
      </c>
      <c r="L27" s="43">
        <f t="shared" si="8"/>
        <v>14.698162729658792</v>
      </c>
      <c r="M27" s="11">
        <f t="shared" si="9"/>
        <v>30.649097216506473</v>
      </c>
      <c r="N27" s="51">
        <f t="shared" si="3"/>
        <v>24.88628119831348</v>
      </c>
      <c r="O27" s="16">
        <v>32</v>
      </c>
      <c r="P27" s="65">
        <v>24.1</v>
      </c>
      <c r="Q27" s="50">
        <v>2.802</v>
      </c>
      <c r="R27" s="50">
        <v>2.75</v>
      </c>
      <c r="S27" s="50">
        <v>2.4</v>
      </c>
      <c r="T27" s="11">
        <f t="shared" si="7"/>
        <v>50.526315789473685</v>
      </c>
      <c r="U27" s="11">
        <f t="shared" si="21"/>
        <v>80.021715526601511</v>
      </c>
      <c r="V27" s="43">
        <f t="shared" si="12"/>
        <v>46.341977651275563</v>
      </c>
      <c r="W27" s="43">
        <f t="shared" si="13"/>
        <v>50</v>
      </c>
      <c r="X27" s="43">
        <f t="shared" si="11"/>
        <v>19.453924914675767</v>
      </c>
      <c r="Y27" s="27">
        <f t="shared" si="10"/>
        <v>38.598634188650443</v>
      </c>
      <c r="Z27" s="51">
        <f>AVERAGE(T27,U27,Y27)</f>
        <v>56.382221834908542</v>
      </c>
      <c r="AA27" s="32">
        <v>2.0116000000000001</v>
      </c>
      <c r="AB27" s="16">
        <v>1</v>
      </c>
      <c r="AC27" s="14"/>
      <c r="AD27" s="11">
        <f t="shared" si="15"/>
        <v>0.54238129005643287</v>
      </c>
      <c r="AE27" s="11">
        <f t="shared" si="16"/>
        <v>100</v>
      </c>
      <c r="AF27" s="11"/>
      <c r="AG27" s="52">
        <f t="shared" si="6"/>
        <v>50.271190645028213</v>
      </c>
      <c r="AH27" s="53">
        <f t="shared" si="1"/>
        <v>43.846564559416741</v>
      </c>
    </row>
    <row r="28" spans="1:34" x14ac:dyDescent="0.2">
      <c r="A28" s="5">
        <v>2006</v>
      </c>
      <c r="B28" s="5" t="s">
        <v>22</v>
      </c>
      <c r="C28" s="16">
        <v>3.25</v>
      </c>
      <c r="D28" s="7">
        <v>4.3548550610000003</v>
      </c>
      <c r="E28" s="50">
        <v>114.7</v>
      </c>
      <c r="F28" s="50">
        <v>45.3</v>
      </c>
      <c r="G28" s="50">
        <v>1.54</v>
      </c>
      <c r="H28" s="11">
        <f t="shared" si="17"/>
        <v>37.264150943396224</v>
      </c>
      <c r="I28" s="11">
        <f t="shared" si="18"/>
        <v>4.3548550610000003</v>
      </c>
      <c r="J28" s="43">
        <f t="shared" si="19"/>
        <v>55.000000000000007</v>
      </c>
      <c r="K28" s="43">
        <f t="shared" si="20"/>
        <v>32.285714285714285</v>
      </c>
      <c r="L28" s="43">
        <f t="shared" si="8"/>
        <v>13.473315835520561</v>
      </c>
      <c r="M28" s="11">
        <f t="shared" si="9"/>
        <v>33.586343373744953</v>
      </c>
      <c r="N28" s="51">
        <f>AVERAGE(H28,I28,M28)</f>
        <v>25.068449792713725</v>
      </c>
      <c r="O28" s="16">
        <v>29</v>
      </c>
      <c r="P28" s="65">
        <v>24.1</v>
      </c>
      <c r="Q28" s="50">
        <v>2.802</v>
      </c>
      <c r="R28" s="50">
        <v>2.75</v>
      </c>
      <c r="S28" s="50">
        <v>2.52</v>
      </c>
      <c r="T28" s="11">
        <f t="shared" si="7"/>
        <v>56.84210526315789</v>
      </c>
      <c r="U28" s="11">
        <f t="shared" si="21"/>
        <v>80.021715526601511</v>
      </c>
      <c r="V28" s="43">
        <f t="shared" si="12"/>
        <v>46.341977651275563</v>
      </c>
      <c r="W28" s="43">
        <f t="shared" si="13"/>
        <v>50</v>
      </c>
      <c r="X28" s="43">
        <f t="shared" si="11"/>
        <v>20.477815699658702</v>
      </c>
      <c r="Y28" s="27">
        <f t="shared" si="10"/>
        <v>38.939931116978087</v>
      </c>
      <c r="Z28" s="51">
        <f t="shared" si="0"/>
        <v>58.601250635579163</v>
      </c>
      <c r="AA28" s="32">
        <v>2.3759000000000001</v>
      </c>
      <c r="AB28" s="16">
        <v>1</v>
      </c>
      <c r="AC28" s="14"/>
      <c r="AD28" s="11">
        <f t="shared" si="15"/>
        <v>0.6406063367692777</v>
      </c>
      <c r="AE28" s="11">
        <f t="shared" si="16"/>
        <v>100</v>
      </c>
      <c r="AF28" s="11"/>
      <c r="AG28" s="52">
        <f t="shared" si="6"/>
        <v>50.32030316838464</v>
      </c>
      <c r="AH28" s="53">
        <f t="shared" si="1"/>
        <v>44.663334532225839</v>
      </c>
    </row>
    <row r="29" spans="1:34" x14ac:dyDescent="0.2">
      <c r="A29" s="5">
        <v>2007</v>
      </c>
      <c r="B29" s="5" t="s">
        <v>22</v>
      </c>
      <c r="C29" s="16">
        <v>3.46</v>
      </c>
      <c r="D29" s="7">
        <v>4.1409300570000003</v>
      </c>
      <c r="E29" s="50">
        <v>117.5</v>
      </c>
      <c r="F29" s="50">
        <v>51.4</v>
      </c>
      <c r="G29" s="50">
        <v>1.48</v>
      </c>
      <c r="H29" s="11">
        <f t="shared" si="17"/>
        <v>39.740566037735846</v>
      </c>
      <c r="I29" s="11">
        <f t="shared" si="18"/>
        <v>4.1409300570000003</v>
      </c>
      <c r="J29" s="43">
        <f t="shared" si="19"/>
        <v>56.707317073170728</v>
      </c>
      <c r="K29" s="43">
        <f t="shared" si="20"/>
        <v>36.642857142857139</v>
      </c>
      <c r="L29" s="43">
        <f t="shared" si="8"/>
        <v>12.948381452318461</v>
      </c>
      <c r="M29" s="11">
        <f>AVERAGE(J29:L29)</f>
        <v>35.432851889448777</v>
      </c>
      <c r="N29" s="51">
        <f t="shared" si="3"/>
        <v>26.438115994728207</v>
      </c>
      <c r="O29" s="16">
        <v>25</v>
      </c>
      <c r="P29" s="65">
        <v>24</v>
      </c>
      <c r="Q29" s="50">
        <v>2.802</v>
      </c>
      <c r="R29" s="50">
        <v>2.75</v>
      </c>
      <c r="S29" s="50">
        <v>2.41</v>
      </c>
      <c r="T29" s="11">
        <f t="shared" si="7"/>
        <v>65.26315789473685</v>
      </c>
      <c r="U29" s="11">
        <f t="shared" si="21"/>
        <v>80.130293159609124</v>
      </c>
      <c r="V29" s="43">
        <f t="shared" si="12"/>
        <v>46.341977651275563</v>
      </c>
      <c r="W29" s="43">
        <f t="shared" si="13"/>
        <v>50</v>
      </c>
      <c r="X29" s="43">
        <f t="shared" si="11"/>
        <v>19.53924914675768</v>
      </c>
      <c r="Y29" s="27">
        <f t="shared" si="10"/>
        <v>38.627075599344415</v>
      </c>
      <c r="Z29" s="51">
        <f t="shared" si="0"/>
        <v>61.340175551230125</v>
      </c>
      <c r="AA29" s="32">
        <v>2.8426999999999998</v>
      </c>
      <c r="AB29" s="16">
        <v>1</v>
      </c>
      <c r="AC29" s="14"/>
      <c r="AD29" s="11">
        <f t="shared" si="15"/>
        <v>0.76646813145924719</v>
      </c>
      <c r="AE29" s="11">
        <f t="shared" si="16"/>
        <v>100</v>
      </c>
      <c r="AF29" s="11"/>
      <c r="AG29" s="52">
        <f t="shared" si="6"/>
        <v>50.383234065729624</v>
      </c>
      <c r="AH29" s="53">
        <f t="shared" si="1"/>
        <v>46.05384187056265</v>
      </c>
    </row>
    <row r="30" spans="1:34" x14ac:dyDescent="0.2">
      <c r="A30" s="5">
        <v>2008</v>
      </c>
      <c r="B30" s="5" t="s">
        <v>22</v>
      </c>
      <c r="C30" s="16">
        <v>3.91</v>
      </c>
      <c r="D30" s="34"/>
      <c r="E30" s="50">
        <v>114.3</v>
      </c>
      <c r="F30" s="50">
        <v>55.6</v>
      </c>
      <c r="G30" s="50">
        <v>1.67</v>
      </c>
      <c r="H30" s="11">
        <f t="shared" si="17"/>
        <v>45.047169811320757</v>
      </c>
      <c r="I30" s="11"/>
      <c r="J30" s="43">
        <f t="shared" si="19"/>
        <v>54.756097560975604</v>
      </c>
      <c r="K30" s="43">
        <f t="shared" si="20"/>
        <v>39.642857142857139</v>
      </c>
      <c r="L30" s="43">
        <f t="shared" si="8"/>
        <v>14.610673665791776</v>
      </c>
      <c r="M30" s="11">
        <f t="shared" si="9"/>
        <v>36.336542789874841</v>
      </c>
      <c r="N30" s="51">
        <f t="shared" si="3"/>
        <v>40.691856300597799</v>
      </c>
      <c r="O30" s="16">
        <v>25</v>
      </c>
      <c r="P30" s="65">
        <v>23.5</v>
      </c>
      <c r="Q30" s="50">
        <v>2.802</v>
      </c>
      <c r="R30" s="50">
        <v>2.75</v>
      </c>
      <c r="S30" s="50">
        <v>2.36</v>
      </c>
      <c r="T30" s="11">
        <f t="shared" si="7"/>
        <v>65.26315789473685</v>
      </c>
      <c r="U30" s="11">
        <f t="shared" si="21"/>
        <v>80.673181324647132</v>
      </c>
      <c r="V30" s="43">
        <f t="shared" si="12"/>
        <v>46.341977651275563</v>
      </c>
      <c r="W30" s="43">
        <f t="shared" si="13"/>
        <v>50</v>
      </c>
      <c r="X30" s="43">
        <f t="shared" si="11"/>
        <v>19.112627986348119</v>
      </c>
      <c r="Y30" s="27">
        <f t="shared" si="10"/>
        <v>38.484868545874555</v>
      </c>
      <c r="Z30" s="51">
        <f t="shared" si="0"/>
        <v>61.473735921752841</v>
      </c>
      <c r="AA30" s="32">
        <v>2.5579000000000001</v>
      </c>
      <c r="AB30" s="16">
        <v>1</v>
      </c>
      <c r="AC30" s="14"/>
      <c r="AD30" s="11">
        <f t="shared" si="15"/>
        <v>0.68967841610427016</v>
      </c>
      <c r="AE30" s="11">
        <f t="shared" si="16"/>
        <v>100</v>
      </c>
      <c r="AF30" s="11"/>
      <c r="AG30" s="52">
        <f>AVERAGE(AD30:AF30)</f>
        <v>50.344839208052136</v>
      </c>
      <c r="AH30" s="53">
        <f t="shared" si="1"/>
        <v>50.836810476800927</v>
      </c>
    </row>
    <row r="31" spans="1:34" x14ac:dyDescent="0.2">
      <c r="A31" s="5">
        <v>2009</v>
      </c>
      <c r="B31" s="5" t="s">
        <v>22</v>
      </c>
      <c r="C31" s="16">
        <v>2.98</v>
      </c>
      <c r="D31" s="34"/>
      <c r="E31" s="50">
        <v>108.4</v>
      </c>
      <c r="F31" s="50">
        <v>57.8</v>
      </c>
      <c r="G31" s="50">
        <v>1.76</v>
      </c>
      <c r="H31" s="11">
        <f t="shared" si="17"/>
        <v>34.080188679245282</v>
      </c>
      <c r="I31" s="11"/>
      <c r="J31" s="43">
        <f t="shared" si="19"/>
        <v>51.158536585365852</v>
      </c>
      <c r="K31" s="43">
        <f t="shared" si="20"/>
        <v>41.214285714285708</v>
      </c>
      <c r="L31" s="43">
        <f t="shared" si="8"/>
        <v>15.398075240594927</v>
      </c>
      <c r="M31" s="11">
        <f t="shared" si="9"/>
        <v>35.923632513415498</v>
      </c>
      <c r="N31" s="51">
        <f t="shared" si="3"/>
        <v>35.00191059633039</v>
      </c>
      <c r="O31" s="16">
        <v>25</v>
      </c>
      <c r="P31" s="65">
        <v>22.6</v>
      </c>
      <c r="Q31" s="50">
        <v>2.802</v>
      </c>
      <c r="R31" s="50">
        <v>2.75</v>
      </c>
      <c r="S31" s="50">
        <v>2.88</v>
      </c>
      <c r="T31" s="11">
        <f t="shared" si="7"/>
        <v>65.26315789473685</v>
      </c>
      <c r="U31" s="11">
        <f t="shared" si="21"/>
        <v>81.65038002171552</v>
      </c>
      <c r="V31" s="43">
        <f t="shared" si="12"/>
        <v>46.341977651275563</v>
      </c>
      <c r="W31" s="43">
        <f t="shared" si="13"/>
        <v>50</v>
      </c>
      <c r="X31" s="43">
        <f t="shared" si="11"/>
        <v>23.549488054607508</v>
      </c>
      <c r="Y31" s="27">
        <f t="shared" si="10"/>
        <v>39.963821901961019</v>
      </c>
      <c r="Z31" s="51">
        <f t="shared" si="0"/>
        <v>62.292453272804458</v>
      </c>
      <c r="AA31" s="32">
        <v>3.1953999999999998</v>
      </c>
      <c r="AB31" s="16">
        <v>1</v>
      </c>
      <c r="AC31" s="14"/>
      <c r="AD31" s="11">
        <f t="shared" si="15"/>
        <v>0.86156550718151004</v>
      </c>
      <c r="AE31" s="11">
        <f t="shared" si="16"/>
        <v>100</v>
      </c>
      <c r="AF31" s="11"/>
      <c r="AG31" s="52">
        <f t="shared" si="6"/>
        <v>50.430782753590755</v>
      </c>
      <c r="AH31" s="53">
        <f>AVERAGE(N31,Z31,AG31)</f>
        <v>49.241715540908537</v>
      </c>
    </row>
    <row r="32" spans="1:34" x14ac:dyDescent="0.2">
      <c r="A32" s="5">
        <v>2010</v>
      </c>
      <c r="B32" s="5" t="s">
        <v>22</v>
      </c>
      <c r="C32" s="16">
        <v>2.96</v>
      </c>
      <c r="D32" s="7">
        <v>6.1234200000000003</v>
      </c>
      <c r="E32" s="50">
        <v>100</v>
      </c>
      <c r="F32" s="50">
        <v>60.9</v>
      </c>
      <c r="G32" s="50">
        <v>1.87</v>
      </c>
      <c r="H32" s="11">
        <f t="shared" si="17"/>
        <v>33.844339622641513</v>
      </c>
      <c r="I32" s="11">
        <f t="shared" si="18"/>
        <v>6.1234200000000003</v>
      </c>
      <c r="J32" s="43">
        <f t="shared" si="19"/>
        <v>46.036585365853661</v>
      </c>
      <c r="K32" s="43">
        <f t="shared" si="20"/>
        <v>43.428571428571431</v>
      </c>
      <c r="L32" s="43">
        <f t="shared" si="8"/>
        <v>16.360454943132112</v>
      </c>
      <c r="M32" s="11">
        <f t="shared" si="9"/>
        <v>35.275203912519068</v>
      </c>
      <c r="N32" s="51">
        <f t="shared" si="3"/>
        <v>25.080987845053528</v>
      </c>
      <c r="O32" s="16">
        <v>24</v>
      </c>
      <c r="P32" s="65">
        <v>22.1</v>
      </c>
      <c r="Q32" s="50">
        <v>2.802</v>
      </c>
      <c r="R32" s="50">
        <v>2.75</v>
      </c>
      <c r="S32" s="50">
        <v>3.39</v>
      </c>
      <c r="T32" s="11">
        <f t="shared" si="7"/>
        <v>67.368421052631575</v>
      </c>
      <c r="U32" s="11">
        <f t="shared" si="21"/>
        <v>82.193268186753528</v>
      </c>
      <c r="V32" s="43">
        <f t="shared" si="12"/>
        <v>46.341977651275563</v>
      </c>
      <c r="W32" s="43">
        <f t="shared" si="13"/>
        <v>50</v>
      </c>
      <c r="X32" s="43">
        <f t="shared" si="11"/>
        <v>27.90102389078498</v>
      </c>
      <c r="Y32" s="27">
        <f t="shared" si="10"/>
        <v>41.414333847353511</v>
      </c>
      <c r="Z32" s="51">
        <f t="shared" si="0"/>
        <v>63.658674362246195</v>
      </c>
      <c r="AA32" s="32">
        <v>3.0893999999999999</v>
      </c>
      <c r="AB32" s="16">
        <v>1</v>
      </c>
      <c r="AC32" s="14"/>
      <c r="AD32" s="11">
        <f t="shared" si="15"/>
        <v>0.83298506537102002</v>
      </c>
      <c r="AE32" s="11">
        <f t="shared" si="16"/>
        <v>100</v>
      </c>
      <c r="AF32" s="11"/>
      <c r="AG32" s="52">
        <f t="shared" si="6"/>
        <v>50.41649253268551</v>
      </c>
      <c r="AH32" s="53">
        <f t="shared" si="1"/>
        <v>46.385384913328409</v>
      </c>
    </row>
    <row r="33" spans="1:34" x14ac:dyDescent="0.2">
      <c r="A33" s="5">
        <v>2011</v>
      </c>
      <c r="B33" s="5" t="s">
        <v>22</v>
      </c>
      <c r="C33" s="16">
        <v>3.08</v>
      </c>
      <c r="D33" s="7">
        <v>5.9353499410000001</v>
      </c>
      <c r="E33" s="50">
        <v>92.4</v>
      </c>
      <c r="F33" s="50">
        <v>63.7</v>
      </c>
      <c r="G33" s="50">
        <v>1.93</v>
      </c>
      <c r="H33" s="11">
        <f t="shared" si="17"/>
        <v>35.259433962264154</v>
      </c>
      <c r="I33" s="11">
        <f t="shared" si="18"/>
        <v>5.9353499410000001</v>
      </c>
      <c r="J33" s="43">
        <f t="shared" si="19"/>
        <v>41.402439024390247</v>
      </c>
      <c r="K33" s="43">
        <f t="shared" si="20"/>
        <v>45.428571428571431</v>
      </c>
      <c r="L33" s="43">
        <f t="shared" si="8"/>
        <v>16.885389326334206</v>
      </c>
      <c r="M33" s="11">
        <f t="shared" si="9"/>
        <v>34.572133259765295</v>
      </c>
      <c r="N33" s="51">
        <f t="shared" si="3"/>
        <v>25.255639054343149</v>
      </c>
      <c r="O33" s="16">
        <v>20</v>
      </c>
      <c r="P33" s="65">
        <v>22.7</v>
      </c>
      <c r="Q33" s="50">
        <v>2.1669999999999998</v>
      </c>
      <c r="R33" s="50">
        <v>2.5</v>
      </c>
      <c r="S33" s="50">
        <v>3.87</v>
      </c>
      <c r="T33" s="11">
        <f t="shared" si="7"/>
        <v>75.789473684210535</v>
      </c>
      <c r="U33" s="11">
        <f t="shared" si="21"/>
        <v>81.541802388707936</v>
      </c>
      <c r="V33" s="43">
        <f t="shared" si="12"/>
        <v>59.730128610584018</v>
      </c>
      <c r="W33" s="43">
        <f t="shared" si="13"/>
        <v>55.000000000000007</v>
      </c>
      <c r="X33" s="43">
        <f t="shared" si="11"/>
        <v>31.996587030716722</v>
      </c>
      <c r="Y33" s="27">
        <f t="shared" si="10"/>
        <v>48.908905213766907</v>
      </c>
      <c r="Z33" s="51">
        <f t="shared" si="0"/>
        <v>68.746727095561781</v>
      </c>
      <c r="AA33" s="32">
        <v>2.9327000000000001</v>
      </c>
      <c r="AB33" s="16">
        <v>1</v>
      </c>
      <c r="AC33" s="19"/>
      <c r="AD33" s="11">
        <f t="shared" si="15"/>
        <v>0.79073454431721069</v>
      </c>
      <c r="AE33" s="11">
        <f t="shared" si="16"/>
        <v>100</v>
      </c>
      <c r="AF33" s="11"/>
      <c r="AG33" s="52">
        <f t="shared" si="6"/>
        <v>50.395367272158609</v>
      </c>
      <c r="AH33" s="53">
        <f t="shared" si="1"/>
        <v>48.132577807354515</v>
      </c>
    </row>
    <row r="34" spans="1:34" x14ac:dyDescent="0.2">
      <c r="A34" s="5">
        <v>2012</v>
      </c>
      <c r="B34" s="5" t="s">
        <v>22</v>
      </c>
      <c r="C34" s="16">
        <v>2.97</v>
      </c>
      <c r="D34" s="7">
        <v>5.7950749400000001</v>
      </c>
      <c r="E34" s="50">
        <v>81.099999999999994</v>
      </c>
      <c r="F34" s="50">
        <v>64.5</v>
      </c>
      <c r="G34" s="50">
        <v>1.92</v>
      </c>
      <c r="H34" s="11">
        <f t="shared" si="17"/>
        <v>33.962264150943398</v>
      </c>
      <c r="I34" s="11">
        <f t="shared" si="18"/>
        <v>5.7950749400000001</v>
      </c>
      <c r="J34" s="43">
        <f t="shared" si="19"/>
        <v>34.512195121951216</v>
      </c>
      <c r="K34" s="43">
        <f t="shared" si="20"/>
        <v>46</v>
      </c>
      <c r="L34" s="43">
        <f t="shared" si="8"/>
        <v>16.797900262467191</v>
      </c>
      <c r="M34" s="11">
        <f t="shared" si="9"/>
        <v>32.436698461472801</v>
      </c>
      <c r="N34" s="51">
        <f t="shared" si="3"/>
        <v>24.064679184138736</v>
      </c>
      <c r="O34" s="16">
        <v>20</v>
      </c>
      <c r="P34" s="65">
        <v>22.8</v>
      </c>
      <c r="Q34" s="50">
        <v>2.1669999999999998</v>
      </c>
      <c r="R34" s="50">
        <v>2.25</v>
      </c>
      <c r="S34" s="50">
        <v>4.8099999999999996</v>
      </c>
      <c r="T34" s="11">
        <f t="shared" si="7"/>
        <v>75.789473684210535</v>
      </c>
      <c r="U34" s="11">
        <f t="shared" si="21"/>
        <v>81.433224755700323</v>
      </c>
      <c r="V34" s="43">
        <f t="shared" si="12"/>
        <v>59.730128610584018</v>
      </c>
      <c r="W34" s="43">
        <f t="shared" si="13"/>
        <v>60</v>
      </c>
      <c r="X34" s="43">
        <f t="shared" si="11"/>
        <v>40.017064846416375</v>
      </c>
      <c r="Y34" s="27">
        <f t="shared" si="10"/>
        <v>53.249064485666793</v>
      </c>
      <c r="Z34" s="51">
        <f t="shared" si="0"/>
        <v>70.157254308525879</v>
      </c>
      <c r="AA34" s="32">
        <v>3.9817</v>
      </c>
      <c r="AB34" s="16">
        <v>1</v>
      </c>
      <c r="AC34" s="19"/>
      <c r="AD34" s="11">
        <f t="shared" si="15"/>
        <v>1.0735730675172495</v>
      </c>
      <c r="AE34" s="11">
        <f t="shared" si="16"/>
        <v>100</v>
      </c>
      <c r="AF34" s="11"/>
      <c r="AG34" s="52">
        <f t="shared" si="6"/>
        <v>50.536786533758622</v>
      </c>
      <c r="AH34" s="53">
        <f t="shared" si="1"/>
        <v>48.252906675474414</v>
      </c>
    </row>
    <row r="35" spans="1:34" x14ac:dyDescent="0.2">
      <c r="A35" s="5">
        <v>2013</v>
      </c>
      <c r="B35" s="5" t="s">
        <v>22</v>
      </c>
      <c r="C35" s="16">
        <v>3.12</v>
      </c>
      <c r="D35" s="7">
        <v>5.4859700199999999</v>
      </c>
      <c r="E35" s="50">
        <v>73.7</v>
      </c>
      <c r="F35" s="50">
        <v>65.3</v>
      </c>
      <c r="G35" s="50"/>
      <c r="H35" s="11">
        <f t="shared" si="17"/>
        <v>35.731132075471699</v>
      </c>
      <c r="I35" s="11">
        <f t="shared" si="18"/>
        <v>5.4859700199999999</v>
      </c>
      <c r="J35" s="43">
        <f t="shared" si="19"/>
        <v>30.000000000000004</v>
      </c>
      <c r="K35" s="43">
        <f t="shared" si="20"/>
        <v>46.571428571428577</v>
      </c>
      <c r="L35" s="43"/>
      <c r="M35" s="11">
        <f t="shared" si="9"/>
        <v>38.285714285714292</v>
      </c>
      <c r="N35" s="51">
        <f t="shared" si="3"/>
        <v>26.500938793728665</v>
      </c>
      <c r="O35" s="16">
        <v>26</v>
      </c>
      <c r="P35" s="65">
        <v>21.5</v>
      </c>
      <c r="Q35" s="50">
        <v>2.1190000000000002</v>
      </c>
      <c r="R35" s="50">
        <v>2.25</v>
      </c>
      <c r="S35" s="50">
        <v>5.5</v>
      </c>
      <c r="T35" s="11">
        <f t="shared" si="7"/>
        <v>63.157894736842103</v>
      </c>
      <c r="U35" s="11">
        <f t="shared" si="21"/>
        <v>82.844733984799134</v>
      </c>
      <c r="V35" s="43">
        <f t="shared" si="12"/>
        <v>60.742146320893944</v>
      </c>
      <c r="W35" s="43">
        <f t="shared" si="13"/>
        <v>60</v>
      </c>
      <c r="X35" s="43">
        <f t="shared" si="11"/>
        <v>45.904436860068252</v>
      </c>
      <c r="Y35" s="27">
        <f t="shared" si="10"/>
        <v>55.548861060320725</v>
      </c>
      <c r="Z35" s="51">
        <f t="shared" si="0"/>
        <v>67.183829927320645</v>
      </c>
      <c r="AA35" s="32">
        <v>3.9441000000000002</v>
      </c>
      <c r="AB35" s="16">
        <v>1</v>
      </c>
      <c r="AC35" s="19"/>
      <c r="AD35" s="11">
        <f t="shared" si="15"/>
        <v>1.0634350994788115</v>
      </c>
      <c r="AE35" s="11">
        <f t="shared" si="16"/>
        <v>100</v>
      </c>
      <c r="AF35" s="11"/>
      <c r="AG35" s="52">
        <f t="shared" si="6"/>
        <v>50.531717549739405</v>
      </c>
      <c r="AH35" s="53">
        <f t="shared" si="1"/>
        <v>48.072162090262907</v>
      </c>
    </row>
    <row r="36" spans="1:34" x14ac:dyDescent="0.2">
      <c r="A36" s="5">
        <v>2014</v>
      </c>
      <c r="B36" s="5" t="s">
        <v>22</v>
      </c>
      <c r="C36" s="16">
        <v>3.23</v>
      </c>
      <c r="D36" s="7">
        <v>5.2115099430000003</v>
      </c>
      <c r="E36" s="50">
        <v>69.8</v>
      </c>
      <c r="F36" s="50">
        <v>63.6</v>
      </c>
      <c r="G36" s="50"/>
      <c r="H36" s="11">
        <f t="shared" si="17"/>
        <v>37.028301886792455</v>
      </c>
      <c r="I36" s="11">
        <f t="shared" si="18"/>
        <v>5.2115099430000003</v>
      </c>
      <c r="J36" s="43">
        <f t="shared" si="19"/>
        <v>27.621951219512191</v>
      </c>
      <c r="K36" s="43">
        <f t="shared" si="20"/>
        <v>45.357142857142854</v>
      </c>
      <c r="L36" s="43"/>
      <c r="M36" s="11">
        <f t="shared" si="9"/>
        <v>36.489547038327522</v>
      </c>
      <c r="N36" s="51">
        <f t="shared" si="3"/>
        <v>26.243119622706661</v>
      </c>
      <c r="O36" s="16">
        <v>26</v>
      </c>
      <c r="P36" s="66">
        <v>21.5</v>
      </c>
      <c r="Q36" s="59">
        <v>2.1190000000000002</v>
      </c>
      <c r="R36" s="59">
        <v>2.25</v>
      </c>
      <c r="S36" s="50">
        <v>6.31</v>
      </c>
      <c r="T36" s="11">
        <f t="shared" si="7"/>
        <v>63.157894736842103</v>
      </c>
      <c r="U36" s="60">
        <f t="shared" si="21"/>
        <v>82.844733984799134</v>
      </c>
      <c r="V36" s="61">
        <f t="shared" si="12"/>
        <v>60.742146320893944</v>
      </c>
      <c r="W36" s="61">
        <f t="shared" si="13"/>
        <v>60</v>
      </c>
      <c r="X36" s="43">
        <f t="shared" si="11"/>
        <v>52.81569965870306</v>
      </c>
      <c r="Y36" s="27">
        <f t="shared" si="10"/>
        <v>57.852615326532337</v>
      </c>
      <c r="Z36" s="51">
        <f t="shared" si="0"/>
        <v>67.951748016057863</v>
      </c>
      <c r="AA36" s="32">
        <v>3.5282</v>
      </c>
      <c r="AB36" s="16">
        <v>1</v>
      </c>
      <c r="AC36" s="19"/>
      <c r="AD36" s="11">
        <f t="shared" si="15"/>
        <v>0.95129730939406776</v>
      </c>
      <c r="AE36" s="11">
        <f t="shared" si="16"/>
        <v>100</v>
      </c>
      <c r="AF36" s="11"/>
      <c r="AG36" s="52">
        <f t="shared" si="6"/>
        <v>50.475648654697032</v>
      </c>
      <c r="AH36" s="53">
        <f t="shared" si="1"/>
        <v>48.223505431153853</v>
      </c>
    </row>
    <row r="37" spans="1:34" x14ac:dyDescent="0.2">
      <c r="A37" s="5">
        <v>2015</v>
      </c>
      <c r="B37" s="5" t="s">
        <v>22</v>
      </c>
      <c r="C37" s="16">
        <v>3.3</v>
      </c>
      <c r="D37" s="70">
        <v>5.2115099430000003</v>
      </c>
      <c r="E37" s="50">
        <v>67.2</v>
      </c>
      <c r="F37" s="59">
        <v>63.6</v>
      </c>
      <c r="G37" s="50"/>
      <c r="H37" s="11">
        <f t="shared" si="17"/>
        <v>37.85377358490566</v>
      </c>
      <c r="I37" s="60">
        <f t="shared" si="18"/>
        <v>5.2115099430000003</v>
      </c>
      <c r="J37" s="43">
        <f t="shared" si="19"/>
        <v>26.036585365853661</v>
      </c>
      <c r="K37" s="61">
        <f t="shared" si="20"/>
        <v>45.357142857142854</v>
      </c>
      <c r="L37" s="43"/>
      <c r="M37" s="11">
        <f t="shared" si="9"/>
        <v>35.696864111498257</v>
      </c>
      <c r="N37" s="51">
        <f t="shared" si="3"/>
        <v>26.254049213134639</v>
      </c>
      <c r="O37" s="16">
        <v>26</v>
      </c>
      <c r="P37" s="66">
        <v>21.5</v>
      </c>
      <c r="Q37" s="59">
        <v>2.1190000000000002</v>
      </c>
      <c r="R37" s="59">
        <v>2.25</v>
      </c>
      <c r="S37" s="50">
        <v>6.54</v>
      </c>
      <c r="T37" s="11">
        <f t="shared" si="7"/>
        <v>63.157894736842103</v>
      </c>
      <c r="U37" s="60">
        <f t="shared" si="21"/>
        <v>82.844733984799134</v>
      </c>
      <c r="V37" s="61">
        <f t="shared" si="12"/>
        <v>60.742146320893944</v>
      </c>
      <c r="W37" s="61">
        <f t="shared" si="13"/>
        <v>60</v>
      </c>
      <c r="X37" s="43">
        <f t="shared" si="11"/>
        <v>54.778156996587022</v>
      </c>
      <c r="Y37" s="27">
        <f t="shared" si="10"/>
        <v>58.506767772493653</v>
      </c>
      <c r="Z37" s="51">
        <f t="shared" si="0"/>
        <v>68.169798831378287</v>
      </c>
      <c r="AA37" s="32">
        <v>4.0366999999999997</v>
      </c>
      <c r="AB37" s="16">
        <v>0.751</v>
      </c>
      <c r="AC37" s="15"/>
      <c r="AD37" s="11">
        <f t="shared" si="15"/>
        <v>1.0884025420415602</v>
      </c>
      <c r="AE37" s="11">
        <f t="shared" si="16"/>
        <v>75.099999999999994</v>
      </c>
      <c r="AF37" s="11"/>
      <c r="AG37" s="52">
        <f t="shared" si="6"/>
        <v>38.094201271020779</v>
      </c>
      <c r="AH37" s="53">
        <f t="shared" si="1"/>
        <v>44.172683105177896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</sheetData>
  <pageMargins left="0.7" right="0.7" top="0.75" bottom="0.75" header="0.3" footer="0.3"/>
  <pageSetup paperSize="9" orientation="portrait" horizontalDpi="0" verticalDpi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219"/>
  <sheetViews>
    <sheetView topLeftCell="U1" workbookViewId="0">
      <selection activeCell="B3" sqref="B3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23</v>
      </c>
      <c r="C2" s="16"/>
      <c r="D2" s="22"/>
      <c r="E2" s="49"/>
      <c r="F2" s="49"/>
      <c r="G2" s="49"/>
      <c r="H2" s="11"/>
      <c r="I2" s="11"/>
      <c r="J2" s="43"/>
      <c r="K2" s="43"/>
      <c r="L2" s="11"/>
      <c r="M2" s="11"/>
      <c r="N2" s="51"/>
      <c r="O2" s="16"/>
      <c r="P2" s="5"/>
      <c r="Q2" s="50"/>
      <c r="R2" s="50"/>
      <c r="S2" s="50"/>
      <c r="T2" s="11"/>
      <c r="U2" s="11"/>
      <c r="V2" s="43"/>
      <c r="W2" s="11"/>
      <c r="X2" s="43"/>
      <c r="Y2" s="39"/>
      <c r="Z2" s="35"/>
      <c r="AA2" s="32"/>
      <c r="AB2" s="9"/>
      <c r="AC2" s="16"/>
      <c r="AD2" s="11"/>
      <c r="AE2" s="11"/>
      <c r="AF2" s="11"/>
      <c r="AG2" s="52"/>
      <c r="AH2" s="53"/>
    </row>
    <row r="3" spans="1:34" x14ac:dyDescent="0.2">
      <c r="A3" s="5">
        <v>1981</v>
      </c>
      <c r="B3" s="5" t="s">
        <v>23</v>
      </c>
      <c r="C3" s="16"/>
      <c r="D3" s="22"/>
      <c r="E3" s="49"/>
      <c r="F3" s="49"/>
      <c r="G3" s="49"/>
      <c r="H3" s="11"/>
      <c r="I3" s="11"/>
      <c r="J3" s="43"/>
      <c r="K3" s="43"/>
      <c r="L3" s="11"/>
      <c r="M3" s="11"/>
      <c r="N3" s="51"/>
      <c r="O3" s="16"/>
      <c r="P3" s="5"/>
      <c r="Q3" s="50"/>
      <c r="R3" s="50"/>
      <c r="S3" s="50"/>
      <c r="T3" s="11"/>
      <c r="U3" s="11"/>
      <c r="V3" s="43"/>
      <c r="W3" s="11"/>
      <c r="X3" s="43"/>
      <c r="Y3" s="39"/>
      <c r="Z3" s="35"/>
      <c r="AA3" s="32"/>
      <c r="AB3" s="9"/>
      <c r="AC3" s="16"/>
      <c r="AD3" s="11"/>
      <c r="AE3" s="11"/>
      <c r="AF3" s="11"/>
      <c r="AG3" s="52"/>
      <c r="AH3" s="53"/>
    </row>
    <row r="4" spans="1:34" x14ac:dyDescent="0.2">
      <c r="A4" s="5">
        <v>1982</v>
      </c>
      <c r="B4" s="5" t="s">
        <v>23</v>
      </c>
      <c r="C4" s="16"/>
      <c r="D4" s="22"/>
      <c r="E4" s="49"/>
      <c r="F4" s="49"/>
      <c r="G4" s="49"/>
      <c r="H4" s="11"/>
      <c r="I4" s="11"/>
      <c r="J4" s="43"/>
      <c r="K4" s="43"/>
      <c r="L4" s="11"/>
      <c r="M4" s="11"/>
      <c r="N4" s="51"/>
      <c r="O4" s="16"/>
      <c r="P4" s="5"/>
      <c r="Q4" s="50"/>
      <c r="R4" s="50"/>
      <c r="S4" s="50"/>
      <c r="T4" s="11"/>
      <c r="U4" s="11"/>
      <c r="V4" s="43"/>
      <c r="W4" s="11"/>
      <c r="X4" s="43"/>
      <c r="Y4" s="39"/>
      <c r="Z4" s="35"/>
      <c r="AA4" s="32"/>
      <c r="AB4" s="9"/>
      <c r="AC4" s="16"/>
      <c r="AD4" s="11"/>
      <c r="AE4" s="11"/>
      <c r="AF4" s="11"/>
      <c r="AG4" s="52"/>
      <c r="AH4" s="53"/>
    </row>
    <row r="5" spans="1:34" x14ac:dyDescent="0.2">
      <c r="A5" s="5">
        <v>1983</v>
      </c>
      <c r="B5" s="5" t="s">
        <v>23</v>
      </c>
      <c r="C5" s="16"/>
      <c r="D5" s="22"/>
      <c r="E5" s="49"/>
      <c r="F5" s="49"/>
      <c r="G5" s="49"/>
      <c r="H5" s="11"/>
      <c r="I5" s="11"/>
      <c r="J5" s="43"/>
      <c r="K5" s="43"/>
      <c r="L5" s="11"/>
      <c r="M5" s="11"/>
      <c r="N5" s="51"/>
      <c r="O5" s="16"/>
      <c r="P5" s="5"/>
      <c r="Q5" s="50"/>
      <c r="R5" s="50"/>
      <c r="S5" s="50"/>
      <c r="T5" s="11"/>
      <c r="U5" s="11"/>
      <c r="V5" s="43"/>
      <c r="W5" s="11"/>
      <c r="X5" s="43"/>
      <c r="Y5" s="39"/>
      <c r="Z5" s="35"/>
      <c r="AA5" s="32"/>
      <c r="AB5" s="9"/>
      <c r="AC5" s="16"/>
      <c r="AD5" s="11"/>
      <c r="AE5" s="11"/>
      <c r="AF5" s="11"/>
      <c r="AG5" s="52"/>
      <c r="AH5" s="53"/>
    </row>
    <row r="6" spans="1:34" x14ac:dyDescent="0.2">
      <c r="A6" s="5">
        <v>1984</v>
      </c>
      <c r="B6" s="5" t="s">
        <v>23</v>
      </c>
      <c r="C6" s="16"/>
      <c r="D6" s="22"/>
      <c r="E6" s="49"/>
      <c r="F6" s="49"/>
      <c r="G6" s="49"/>
      <c r="H6" s="11"/>
      <c r="I6" s="11"/>
      <c r="J6" s="43"/>
      <c r="K6" s="43"/>
      <c r="L6" s="11"/>
      <c r="M6" s="11"/>
      <c r="N6" s="51"/>
      <c r="O6" s="16"/>
      <c r="P6" s="5"/>
      <c r="Q6" s="50"/>
      <c r="R6" s="50"/>
      <c r="S6" s="50"/>
      <c r="T6" s="11"/>
      <c r="U6" s="11"/>
      <c r="V6" s="43"/>
      <c r="W6" s="11"/>
      <c r="X6" s="43"/>
      <c r="Y6" s="39"/>
      <c r="Z6" s="35"/>
      <c r="AA6" s="32"/>
      <c r="AB6" s="9"/>
      <c r="AC6" s="16"/>
      <c r="AD6" s="11"/>
      <c r="AE6" s="11"/>
      <c r="AF6" s="11"/>
      <c r="AG6" s="52"/>
      <c r="AH6" s="53"/>
    </row>
    <row r="7" spans="1:34" x14ac:dyDescent="0.2">
      <c r="A7" s="5">
        <v>1985</v>
      </c>
      <c r="B7" s="5" t="s">
        <v>23</v>
      </c>
      <c r="C7" s="16"/>
      <c r="D7" s="22"/>
      <c r="E7" s="49"/>
      <c r="F7" s="49"/>
      <c r="G7" s="49"/>
      <c r="H7" s="11"/>
      <c r="I7" s="11"/>
      <c r="J7" s="43"/>
      <c r="K7" s="43"/>
      <c r="L7" s="11"/>
      <c r="M7" s="11"/>
      <c r="N7" s="51"/>
      <c r="O7" s="16"/>
      <c r="P7" s="5"/>
      <c r="Q7" s="50"/>
      <c r="R7" s="50"/>
      <c r="S7" s="50"/>
      <c r="T7" s="11"/>
      <c r="U7" s="11"/>
      <c r="V7" s="43"/>
      <c r="W7" s="11"/>
      <c r="X7" s="43"/>
      <c r="Y7" s="39"/>
      <c r="Z7" s="35"/>
      <c r="AA7" s="32"/>
      <c r="AB7" s="9"/>
      <c r="AC7" s="16"/>
      <c r="AD7" s="11"/>
      <c r="AE7" s="11"/>
      <c r="AF7" s="11"/>
      <c r="AG7" s="52"/>
      <c r="AH7" s="53"/>
    </row>
    <row r="8" spans="1:34" x14ac:dyDescent="0.2">
      <c r="A8" s="5">
        <v>1986</v>
      </c>
      <c r="B8" s="5" t="s">
        <v>23</v>
      </c>
      <c r="C8" s="16"/>
      <c r="D8" s="22"/>
      <c r="E8" s="49"/>
      <c r="F8" s="49"/>
      <c r="G8" s="50"/>
      <c r="H8" s="11"/>
      <c r="I8" s="11"/>
      <c r="J8" s="43"/>
      <c r="K8" s="43"/>
      <c r="L8" s="11"/>
      <c r="M8" s="11"/>
      <c r="N8" s="51"/>
      <c r="O8" s="16"/>
      <c r="P8" s="5"/>
      <c r="Q8" s="50"/>
      <c r="R8" s="50"/>
      <c r="S8" s="50"/>
      <c r="T8" s="11"/>
      <c r="U8" s="11"/>
      <c r="V8" s="43"/>
      <c r="W8" s="11"/>
      <c r="X8" s="43"/>
      <c r="Y8" s="39"/>
      <c r="Z8" s="35"/>
      <c r="AA8" s="32"/>
      <c r="AB8" s="9"/>
      <c r="AC8" s="16"/>
      <c r="AD8" s="11"/>
      <c r="AE8" s="11"/>
      <c r="AF8" s="11"/>
      <c r="AG8" s="52"/>
      <c r="AH8" s="53"/>
    </row>
    <row r="9" spans="1:34" x14ac:dyDescent="0.2">
      <c r="A9" s="5">
        <v>1987</v>
      </c>
      <c r="B9" s="5" t="s">
        <v>23</v>
      </c>
      <c r="C9" s="16"/>
      <c r="D9" s="22"/>
      <c r="E9" s="49"/>
      <c r="F9" s="49"/>
      <c r="G9" s="50"/>
      <c r="H9" s="11"/>
      <c r="I9" s="11"/>
      <c r="J9" s="43"/>
      <c r="K9" s="43"/>
      <c r="L9" s="11"/>
      <c r="M9" s="11"/>
      <c r="N9" s="51"/>
      <c r="O9" s="16"/>
      <c r="P9" s="5"/>
      <c r="Q9" s="50"/>
      <c r="R9" s="50"/>
      <c r="S9" s="50"/>
      <c r="T9" s="11"/>
      <c r="U9" s="11"/>
      <c r="V9" s="43"/>
      <c r="W9" s="11"/>
      <c r="X9" s="43"/>
      <c r="Y9" s="39"/>
      <c r="Z9" s="35"/>
      <c r="AA9" s="32"/>
      <c r="AB9" s="9"/>
      <c r="AC9" s="16"/>
      <c r="AD9" s="11"/>
      <c r="AE9" s="11"/>
      <c r="AF9" s="11"/>
      <c r="AG9" s="52"/>
      <c r="AH9" s="53"/>
    </row>
    <row r="10" spans="1:34" x14ac:dyDescent="0.2">
      <c r="A10" s="5">
        <v>1988</v>
      </c>
      <c r="B10" s="5" t="s">
        <v>23</v>
      </c>
      <c r="C10" s="16"/>
      <c r="D10" s="22"/>
      <c r="E10" s="50"/>
      <c r="F10" s="50"/>
      <c r="G10" s="50"/>
      <c r="H10" s="11"/>
      <c r="I10" s="11"/>
      <c r="J10" s="43"/>
      <c r="K10" s="43"/>
      <c r="L10" s="11"/>
      <c r="M10" s="11"/>
      <c r="N10" s="51"/>
      <c r="O10" s="16"/>
      <c r="P10" s="16"/>
      <c r="Q10" s="50"/>
      <c r="R10" s="50"/>
      <c r="S10" s="50"/>
      <c r="T10" s="11"/>
      <c r="U10" s="11"/>
      <c r="V10" s="43"/>
      <c r="W10" s="11"/>
      <c r="X10" s="43"/>
      <c r="Y10" s="39"/>
      <c r="Z10" s="35"/>
      <c r="AA10" s="32"/>
      <c r="AB10" s="9"/>
      <c r="AC10" s="16"/>
      <c r="AD10" s="11"/>
      <c r="AE10" s="11"/>
      <c r="AF10" s="11"/>
      <c r="AG10" s="52"/>
      <c r="AH10" s="53"/>
    </row>
    <row r="11" spans="1:34" x14ac:dyDescent="0.2">
      <c r="A11" s="5">
        <v>1989</v>
      </c>
      <c r="B11" s="5" t="s">
        <v>23</v>
      </c>
      <c r="C11" s="10">
        <v>0.76</v>
      </c>
      <c r="D11" s="22">
        <v>0</v>
      </c>
      <c r="E11" s="50"/>
      <c r="F11" s="50">
        <v>18.2</v>
      </c>
      <c r="G11" s="50"/>
      <c r="H11" s="60">
        <f t="shared" ref="H11:H12" si="0">(C11-$C$39)/($C$40-$C$39)*100</f>
        <v>7.9009433962264151</v>
      </c>
      <c r="I11" s="11">
        <f>(D11-$D$39)/($D$40-$D$39)*100</f>
        <v>0</v>
      </c>
      <c r="J11" s="43"/>
      <c r="K11" s="43">
        <f t="shared" ref="K11:K37" si="1">(F11-$F$39)/($F$40-$F$39)*100</f>
        <v>12.928571428571429</v>
      </c>
      <c r="L11" s="11"/>
      <c r="M11" s="11">
        <f t="shared" ref="M11:M37" si="2">AVERAGE(J11:L11)</f>
        <v>12.928571428571429</v>
      </c>
      <c r="N11" s="51">
        <f t="shared" ref="N11:N37" si="3">AVERAGE(H11,I11,M11)</f>
        <v>6.9431716082659483</v>
      </c>
      <c r="O11" s="16">
        <v>50</v>
      </c>
      <c r="P11" s="10">
        <v>83.1</v>
      </c>
      <c r="Q11" s="59">
        <v>2.004</v>
      </c>
      <c r="R11" s="59">
        <v>0.625</v>
      </c>
      <c r="S11" s="50"/>
      <c r="T11" s="11">
        <f>($O$40-O11)/($O$40-$O$39)*100</f>
        <v>12.631578947368421</v>
      </c>
      <c r="U11" s="60">
        <f>($P$40-P11)/($P$40-$P$39)*100</f>
        <v>15.960912052117267</v>
      </c>
      <c r="V11" s="61">
        <f t="shared" ref="V11" si="4">($Q$40-Q11)/($Q$40-$Q$39)*100</f>
        <v>63.16677208517816</v>
      </c>
      <c r="W11" s="61">
        <f>($R$40-R11)/($R$40-$R$39)*100</f>
        <v>92.5</v>
      </c>
      <c r="X11" s="43"/>
      <c r="Y11" s="39">
        <f t="shared" ref="Y11:Y37" si="5">AVERAGE(V11:X11)</f>
        <v>77.833386042589083</v>
      </c>
      <c r="Z11" s="35">
        <f t="shared" ref="Z11:Z37" si="6">AVERAGE(T11,U11,Y11)</f>
        <v>35.475292347358256</v>
      </c>
      <c r="AA11" s="32">
        <v>0.82879999999999998</v>
      </c>
      <c r="AB11" s="9">
        <v>0</v>
      </c>
      <c r="AC11" s="16"/>
      <c r="AD11" s="11">
        <f t="shared" ref="AD11:AD37" si="7">(AA11-$AA$39)/($AA$40-$AA$39)*100</f>
        <v>0.22346669974088865</v>
      </c>
      <c r="AE11" s="11">
        <f>(AB11-$AB$39)/($AB$40-$AB$39)*100</f>
        <v>0</v>
      </c>
      <c r="AF11" s="11"/>
      <c r="AG11" s="52">
        <f t="shared" ref="AG11:AG13" si="8">AVERAGE(AD11:AF11)</f>
        <v>0.11173334987044432</v>
      </c>
      <c r="AH11" s="53">
        <f t="shared" ref="AH11:AH37" si="9">AVERAGE(N11,Z11,AG11)</f>
        <v>14.176732435164881</v>
      </c>
    </row>
    <row r="12" spans="1:34" x14ac:dyDescent="0.2">
      <c r="A12" s="5">
        <v>1990</v>
      </c>
      <c r="B12" s="5" t="s">
        <v>23</v>
      </c>
      <c r="C12" s="10">
        <v>0.76</v>
      </c>
      <c r="D12" s="22">
        <v>0</v>
      </c>
      <c r="E12" s="50"/>
      <c r="F12" s="50">
        <v>16.600000000000001</v>
      </c>
      <c r="G12" s="50"/>
      <c r="H12" s="60">
        <f t="shared" si="0"/>
        <v>7.9009433962264151</v>
      </c>
      <c r="I12" s="11">
        <f>(D12-$D$39)/($D$40-$D$39)*100</f>
        <v>0</v>
      </c>
      <c r="J12" s="43"/>
      <c r="K12" s="43">
        <f t="shared" si="1"/>
        <v>11.785714285714285</v>
      </c>
      <c r="L12" s="11"/>
      <c r="M12" s="11">
        <f t="shared" si="2"/>
        <v>11.785714285714285</v>
      </c>
      <c r="N12" s="51">
        <f t="shared" si="3"/>
        <v>6.5622192273135669</v>
      </c>
      <c r="O12" s="16">
        <v>40</v>
      </c>
      <c r="P12" s="16">
        <v>83.1</v>
      </c>
      <c r="Q12" s="50">
        <v>2.004</v>
      </c>
      <c r="R12" s="50">
        <v>0.625</v>
      </c>
      <c r="S12" s="50"/>
      <c r="T12" s="11">
        <f t="shared" ref="T12:T37" si="10">($O$40-O12)/($O$40-$O$39)*100</f>
        <v>33.684210526315788</v>
      </c>
      <c r="U12" s="11">
        <f>($P$40-P12)/($P$40-$P$39)*100</f>
        <v>15.960912052117267</v>
      </c>
      <c r="V12" s="43">
        <f t="shared" ref="V12:V35" si="11">($Q$40-Q12)/($Q$40-$Q$39)*100</f>
        <v>63.16677208517816</v>
      </c>
      <c r="W12" s="43">
        <f>($R$40-R12)/($R$40-$R$39)*100</f>
        <v>92.5</v>
      </c>
      <c r="X12" s="43"/>
      <c r="Y12" s="39">
        <f t="shared" si="5"/>
        <v>77.833386042589083</v>
      </c>
      <c r="Z12" s="35">
        <f t="shared" si="6"/>
        <v>42.492836207007379</v>
      </c>
      <c r="AA12" s="32">
        <v>0.7742</v>
      </c>
      <c r="AB12" s="9">
        <v>0</v>
      </c>
      <c r="AC12" s="16"/>
      <c r="AD12" s="11">
        <f t="shared" si="7"/>
        <v>0.20874507594039093</v>
      </c>
      <c r="AE12" s="11">
        <f>(AB12-$AB$39)/($AB$40-$AB$39)*100</f>
        <v>0</v>
      </c>
      <c r="AF12" s="11"/>
      <c r="AG12" s="52">
        <f t="shared" si="8"/>
        <v>0.10437253797019547</v>
      </c>
      <c r="AH12" s="53">
        <f t="shared" si="9"/>
        <v>16.386475990763714</v>
      </c>
    </row>
    <row r="13" spans="1:34" x14ac:dyDescent="0.2">
      <c r="A13" s="5">
        <v>1991</v>
      </c>
      <c r="B13" s="5" t="s">
        <v>23</v>
      </c>
      <c r="C13" s="16">
        <v>0.76</v>
      </c>
      <c r="D13" s="7">
        <v>9.0249999999999997E-2</v>
      </c>
      <c r="E13" s="50"/>
      <c r="F13" s="50">
        <v>10.5</v>
      </c>
      <c r="G13" s="50"/>
      <c r="H13" s="11">
        <f>(C13-$C$39)/($C$40-$C$39)*100</f>
        <v>7.9009433962264151</v>
      </c>
      <c r="I13" s="11">
        <f>(D13-$D$39)/($D$40-$D$39)*100</f>
        <v>9.0249999999999997E-2</v>
      </c>
      <c r="J13" s="43"/>
      <c r="K13" s="43">
        <f t="shared" si="1"/>
        <v>7.4285714285714288</v>
      </c>
      <c r="L13" s="11"/>
      <c r="M13" s="11">
        <f t="shared" si="2"/>
        <v>7.4285714285714288</v>
      </c>
      <c r="N13" s="51">
        <f t="shared" si="3"/>
        <v>5.139921608265948</v>
      </c>
      <c r="O13" s="16">
        <v>40</v>
      </c>
      <c r="P13" s="16"/>
      <c r="Q13" s="50">
        <v>2.004</v>
      </c>
      <c r="R13" s="50">
        <v>0.625</v>
      </c>
      <c r="S13" s="50"/>
      <c r="T13" s="11">
        <f t="shared" si="10"/>
        <v>33.684210526315788</v>
      </c>
      <c r="U13" s="11"/>
      <c r="V13" s="43">
        <f t="shared" si="11"/>
        <v>63.16677208517816</v>
      </c>
      <c r="W13" s="43">
        <f t="shared" ref="W13:W35" si="12">($R$40-R13)/($R$40-$R$39)*100</f>
        <v>92.5</v>
      </c>
      <c r="X13" s="43"/>
      <c r="Y13" s="39">
        <f t="shared" si="5"/>
        <v>77.833386042589083</v>
      </c>
      <c r="Z13" s="35">
        <f t="shared" si="6"/>
        <v>55.758798284452439</v>
      </c>
      <c r="AA13" s="32">
        <v>0.92849999999999999</v>
      </c>
      <c r="AB13" s="9">
        <v>0</v>
      </c>
      <c r="AC13" s="16"/>
      <c r="AD13" s="11">
        <f t="shared" si="7"/>
        <v>0.25034849265132131</v>
      </c>
      <c r="AE13" s="11">
        <f>(AB13-$AB$39)/($AB$40-$AB$39)*100</f>
        <v>0</v>
      </c>
      <c r="AF13" s="11"/>
      <c r="AG13" s="52">
        <f t="shared" si="8"/>
        <v>0.12517424632566065</v>
      </c>
      <c r="AH13" s="53">
        <f t="shared" si="9"/>
        <v>20.341298046348019</v>
      </c>
    </row>
    <row r="14" spans="1:34" x14ac:dyDescent="0.2">
      <c r="A14" s="5">
        <v>1992</v>
      </c>
      <c r="B14" s="5" t="s">
        <v>23</v>
      </c>
      <c r="C14" s="16">
        <v>0.9</v>
      </c>
      <c r="D14" s="7">
        <v>0.279879987</v>
      </c>
      <c r="E14" s="50"/>
      <c r="F14" s="50">
        <v>9.5</v>
      </c>
      <c r="G14" s="50"/>
      <c r="H14" s="11">
        <f t="shared" ref="H14:H37" si="13">(C14-$C$39)/($C$40-$C$39)*100</f>
        <v>9.5518867924528301</v>
      </c>
      <c r="I14" s="11">
        <f>(D14-$D$39)/($D$40-$D$39)*100</f>
        <v>0.279879987</v>
      </c>
      <c r="J14" s="43"/>
      <c r="K14" s="43">
        <f t="shared" si="1"/>
        <v>6.7142857142857144</v>
      </c>
      <c r="L14" s="11"/>
      <c r="M14" s="11">
        <f t="shared" si="2"/>
        <v>6.7142857142857144</v>
      </c>
      <c r="N14" s="51">
        <f t="shared" si="3"/>
        <v>5.515350831246181</v>
      </c>
      <c r="O14" s="16">
        <v>40</v>
      </c>
      <c r="P14" s="16"/>
      <c r="Q14" s="50">
        <v>2.004</v>
      </c>
      <c r="R14" s="50">
        <v>0.625</v>
      </c>
      <c r="S14" s="50"/>
      <c r="T14" s="11">
        <f t="shared" si="10"/>
        <v>33.684210526315788</v>
      </c>
      <c r="U14" s="11"/>
      <c r="V14" s="43">
        <f t="shared" si="11"/>
        <v>63.16677208517816</v>
      </c>
      <c r="W14" s="43">
        <f t="shared" si="12"/>
        <v>92.5</v>
      </c>
      <c r="X14" s="43"/>
      <c r="Y14" s="39">
        <f t="shared" si="5"/>
        <v>77.833386042589083</v>
      </c>
      <c r="Z14" s="35">
        <f t="shared" si="6"/>
        <v>55.758798284452439</v>
      </c>
      <c r="AA14" s="32">
        <v>0.8821</v>
      </c>
      <c r="AB14" s="9">
        <v>0</v>
      </c>
      <c r="AC14" s="16">
        <v>6.5100000000000005E-2</v>
      </c>
      <c r="AD14" s="11">
        <f t="shared" si="7"/>
        <v>0.23783780868899357</v>
      </c>
      <c r="AE14" s="11">
        <f>(AB14-$AB$39)/($AB$40-$AB$39)*100</f>
        <v>0</v>
      </c>
      <c r="AF14" s="11">
        <f t="shared" ref="AF14:AF30" si="14">(AC14-$AC$39)/($AC$40-$AC$39)*100</f>
        <v>15.664986428848394</v>
      </c>
      <c r="AG14" s="52">
        <f t="shared" ref="AG14:AG37" si="15">AVERAGE(AD14:AF14)</f>
        <v>5.3009414125124623</v>
      </c>
      <c r="AH14" s="53">
        <f t="shared" si="9"/>
        <v>22.191696842737027</v>
      </c>
    </row>
    <row r="15" spans="1:34" x14ac:dyDescent="0.2">
      <c r="A15" s="5">
        <v>1993</v>
      </c>
      <c r="B15" s="5" t="s">
        <v>23</v>
      </c>
      <c r="C15" s="16">
        <v>0.94</v>
      </c>
      <c r="D15" s="34"/>
      <c r="E15" s="50"/>
      <c r="F15" s="50">
        <v>9</v>
      </c>
      <c r="G15" s="50"/>
      <c r="H15" s="11">
        <f t="shared" si="13"/>
        <v>10.023584905660377</v>
      </c>
      <c r="I15" s="11"/>
      <c r="J15" s="43"/>
      <c r="K15" s="43">
        <f t="shared" si="1"/>
        <v>6.3571428571428568</v>
      </c>
      <c r="L15" s="11"/>
      <c r="M15" s="11">
        <f t="shared" si="2"/>
        <v>6.3571428571428568</v>
      </c>
      <c r="N15" s="51">
        <f t="shared" si="3"/>
        <v>8.1903638814016162</v>
      </c>
      <c r="O15" s="16">
        <v>40</v>
      </c>
      <c r="P15" s="16"/>
      <c r="Q15" s="50">
        <v>2.004</v>
      </c>
      <c r="R15" s="50">
        <v>0.625</v>
      </c>
      <c r="S15" s="50"/>
      <c r="T15" s="11">
        <f t="shared" si="10"/>
        <v>33.684210526315788</v>
      </c>
      <c r="U15" s="11"/>
      <c r="V15" s="43">
        <f t="shared" si="11"/>
        <v>63.16677208517816</v>
      </c>
      <c r="W15" s="43">
        <f t="shared" si="12"/>
        <v>92.5</v>
      </c>
      <c r="X15" s="43"/>
      <c r="Y15" s="39">
        <f t="shared" si="5"/>
        <v>77.833386042589083</v>
      </c>
      <c r="Z15" s="35">
        <f t="shared" si="6"/>
        <v>55.758798284452439</v>
      </c>
      <c r="AA15" s="32">
        <v>0.999</v>
      </c>
      <c r="AB15" s="16">
        <v>0.16600000000000001</v>
      </c>
      <c r="AC15" s="16">
        <v>6.8500000000000005E-2</v>
      </c>
      <c r="AD15" s="11">
        <f t="shared" si="7"/>
        <v>0.26935718272339254</v>
      </c>
      <c r="AE15" s="11">
        <f t="shared" ref="AE15:AE37" si="16">(AB15-$AB$39)/($AB$40-$AB$39)*100</f>
        <v>16.600000000000001</v>
      </c>
      <c r="AF15" s="11">
        <f t="shared" si="14"/>
        <v>16.983326870880187</v>
      </c>
      <c r="AG15" s="52">
        <f t="shared" si="15"/>
        <v>11.284228017867861</v>
      </c>
      <c r="AH15" s="53">
        <f t="shared" si="9"/>
        <v>25.077796727907309</v>
      </c>
    </row>
    <row r="16" spans="1:34" x14ac:dyDescent="0.2">
      <c r="A16" s="5">
        <v>1994</v>
      </c>
      <c r="B16" s="5" t="s">
        <v>23</v>
      </c>
      <c r="C16" s="16">
        <v>1.02</v>
      </c>
      <c r="D16" s="7">
        <v>1.8106800320000001</v>
      </c>
      <c r="E16" s="50"/>
      <c r="F16" s="50">
        <v>8.3000000000000007</v>
      </c>
      <c r="G16" s="50"/>
      <c r="H16" s="11">
        <f t="shared" si="13"/>
        <v>10.966981132075473</v>
      </c>
      <c r="I16" s="11">
        <f t="shared" ref="I16:I37" si="17">(D16-$D$39)/($D$40-$D$39)*100</f>
        <v>1.8106800320000001</v>
      </c>
      <c r="J16" s="43"/>
      <c r="K16" s="43">
        <f t="shared" si="1"/>
        <v>5.8571428571428577</v>
      </c>
      <c r="L16" s="11"/>
      <c r="M16" s="11">
        <f t="shared" si="2"/>
        <v>5.8571428571428577</v>
      </c>
      <c r="N16" s="51">
        <f t="shared" si="3"/>
        <v>6.2116013404061095</v>
      </c>
      <c r="O16" s="16">
        <v>36</v>
      </c>
      <c r="P16" s="16"/>
      <c r="Q16" s="50">
        <v>2.004</v>
      </c>
      <c r="R16" s="50">
        <v>0.625</v>
      </c>
      <c r="S16" s="50"/>
      <c r="T16" s="11">
        <f t="shared" si="10"/>
        <v>42.105263157894733</v>
      </c>
      <c r="U16" s="11"/>
      <c r="V16" s="43">
        <f t="shared" si="11"/>
        <v>63.16677208517816</v>
      </c>
      <c r="W16" s="43">
        <f t="shared" si="12"/>
        <v>92.5</v>
      </c>
      <c r="X16" s="43"/>
      <c r="Y16" s="39">
        <f t="shared" si="5"/>
        <v>77.833386042589083</v>
      </c>
      <c r="Z16" s="35">
        <f t="shared" si="6"/>
        <v>59.969324600241904</v>
      </c>
      <c r="AA16" s="32">
        <v>1.0519000000000001</v>
      </c>
      <c r="AB16" s="16">
        <v>0.16600000000000001</v>
      </c>
      <c r="AC16" s="16">
        <v>6.8599999999999994E-2</v>
      </c>
      <c r="AD16" s="11">
        <f t="shared" si="7"/>
        <v>0.28362044094768435</v>
      </c>
      <c r="AE16" s="11">
        <f t="shared" si="16"/>
        <v>16.600000000000001</v>
      </c>
      <c r="AF16" s="11">
        <f t="shared" si="14"/>
        <v>17.022101589763473</v>
      </c>
      <c r="AG16" s="52">
        <f t="shared" si="15"/>
        <v>11.301907343570386</v>
      </c>
      <c r="AH16" s="53">
        <f t="shared" si="9"/>
        <v>25.827611094739467</v>
      </c>
    </row>
    <row r="17" spans="1:35" x14ac:dyDescent="0.2">
      <c r="A17" s="5">
        <v>1995</v>
      </c>
      <c r="B17" s="5" t="s">
        <v>23</v>
      </c>
      <c r="C17" s="16">
        <v>1.1599999999999999</v>
      </c>
      <c r="D17" s="6">
        <v>1.9244400260000001</v>
      </c>
      <c r="E17" s="50"/>
      <c r="F17" s="50">
        <v>6.1</v>
      </c>
      <c r="G17" s="50"/>
      <c r="H17" s="11">
        <f t="shared" si="13"/>
        <v>12.617924528301886</v>
      </c>
      <c r="I17" s="11">
        <f t="shared" si="17"/>
        <v>1.9244400260000003</v>
      </c>
      <c r="J17" s="43"/>
      <c r="K17" s="43">
        <f t="shared" si="1"/>
        <v>4.2857142857142856</v>
      </c>
      <c r="L17" s="11"/>
      <c r="M17" s="11">
        <f t="shared" si="2"/>
        <v>4.2857142857142856</v>
      </c>
      <c r="N17" s="51">
        <f t="shared" si="3"/>
        <v>6.2760262800053903</v>
      </c>
      <c r="O17" s="16">
        <v>18</v>
      </c>
      <c r="P17" s="16">
        <v>49.1</v>
      </c>
      <c r="Q17" s="50">
        <v>2.004</v>
      </c>
      <c r="R17" s="50">
        <v>0.625</v>
      </c>
      <c r="S17" s="50">
        <v>1.18</v>
      </c>
      <c r="T17" s="11">
        <f t="shared" si="10"/>
        <v>80</v>
      </c>
      <c r="U17" s="11">
        <f>($P$40-P17)/($P$40-$P$39)*100</f>
        <v>52.877307274701415</v>
      </c>
      <c r="V17" s="43">
        <f t="shared" si="11"/>
        <v>63.16677208517816</v>
      </c>
      <c r="W17" s="43">
        <f t="shared" si="12"/>
        <v>92.5</v>
      </c>
      <c r="X17" s="43">
        <f t="shared" ref="X17:X37" si="18">(S17-$S$39)/($S$40-$S$39)*100</f>
        <v>9.0443686006825939</v>
      </c>
      <c r="Y17" s="39">
        <f t="shared" si="5"/>
        <v>54.903713561953587</v>
      </c>
      <c r="Z17" s="35">
        <f t="shared" si="6"/>
        <v>62.593673612218339</v>
      </c>
      <c r="AA17" s="32">
        <v>1.2804</v>
      </c>
      <c r="AB17" s="16">
        <v>0.16600000000000001</v>
      </c>
      <c r="AC17" s="16">
        <v>7.0499999999999993E-2</v>
      </c>
      <c r="AD17" s="11">
        <f t="shared" si="7"/>
        <v>0.34523016692595782</v>
      </c>
      <c r="AE17" s="11">
        <f t="shared" si="16"/>
        <v>16.600000000000001</v>
      </c>
      <c r="AF17" s="11">
        <f t="shared" si="14"/>
        <v>17.758821248545946</v>
      </c>
      <c r="AG17" s="52">
        <f t="shared" si="15"/>
        <v>11.568017138490637</v>
      </c>
      <c r="AH17" s="53">
        <f t="shared" si="9"/>
        <v>26.812572343571457</v>
      </c>
      <c r="AI17" s="55"/>
    </row>
    <row r="18" spans="1:35" x14ac:dyDescent="0.2">
      <c r="A18" s="5">
        <v>1996</v>
      </c>
      <c r="B18" s="5" t="s">
        <v>23</v>
      </c>
      <c r="C18" s="16">
        <v>1.29</v>
      </c>
      <c r="D18" s="6">
        <v>2.2128300670000001</v>
      </c>
      <c r="E18" s="50"/>
      <c r="F18" s="50">
        <v>4.7</v>
      </c>
      <c r="G18" s="50"/>
      <c r="H18" s="11">
        <f t="shared" si="13"/>
        <v>14.150943396226415</v>
      </c>
      <c r="I18" s="11">
        <f t="shared" si="17"/>
        <v>2.2128300670000001</v>
      </c>
      <c r="J18" s="43"/>
      <c r="K18" s="43">
        <f t="shared" si="1"/>
        <v>3.2857142857142865</v>
      </c>
      <c r="L18" s="11"/>
      <c r="M18" s="11">
        <f t="shared" si="2"/>
        <v>3.2857142857142865</v>
      </c>
      <c r="N18" s="51">
        <f t="shared" si="3"/>
        <v>6.5498292496469004</v>
      </c>
      <c r="O18" s="16">
        <v>18</v>
      </c>
      <c r="P18" s="16"/>
      <c r="Q18" s="50">
        <v>2.004</v>
      </c>
      <c r="R18" s="50">
        <v>0.625</v>
      </c>
      <c r="S18" s="50">
        <v>1.2</v>
      </c>
      <c r="T18" s="11">
        <f t="shared" si="10"/>
        <v>80</v>
      </c>
      <c r="U18" s="11"/>
      <c r="V18" s="43">
        <f t="shared" si="11"/>
        <v>63.16677208517816</v>
      </c>
      <c r="W18" s="43">
        <f t="shared" si="12"/>
        <v>92.5</v>
      </c>
      <c r="X18" s="43">
        <f t="shared" si="18"/>
        <v>9.2150170648464158</v>
      </c>
      <c r="Y18" s="39">
        <f t="shared" si="5"/>
        <v>54.960596383341532</v>
      </c>
      <c r="Z18" s="35">
        <f t="shared" si="6"/>
        <v>67.480298191670769</v>
      </c>
      <c r="AA18" s="32">
        <v>1.2047000000000001</v>
      </c>
      <c r="AB18" s="16">
        <v>0.41499999999999998</v>
      </c>
      <c r="AC18" s="16">
        <v>7.7600000000000002E-2</v>
      </c>
      <c r="AD18" s="11">
        <f t="shared" si="7"/>
        <v>0.32481941744431536</v>
      </c>
      <c r="AE18" s="11">
        <f t="shared" si="16"/>
        <v>41.5</v>
      </c>
      <c r="AF18" s="11">
        <f t="shared" si="14"/>
        <v>20.511826289259403</v>
      </c>
      <c r="AG18" s="52">
        <f t="shared" si="15"/>
        <v>20.778881902234573</v>
      </c>
      <c r="AH18" s="53">
        <f t="shared" si="9"/>
        <v>31.603003114517417</v>
      </c>
    </row>
    <row r="19" spans="1:35" x14ac:dyDescent="0.2">
      <c r="A19" s="5">
        <v>1997</v>
      </c>
      <c r="B19" s="5" t="s">
        <v>23</v>
      </c>
      <c r="C19" s="16">
        <v>1.26</v>
      </c>
      <c r="D19" s="6">
        <v>2.5113899709999998</v>
      </c>
      <c r="E19" s="50"/>
      <c r="F19" s="50">
        <v>4.4000000000000004</v>
      </c>
      <c r="G19" s="50"/>
      <c r="H19" s="11">
        <f t="shared" si="13"/>
        <v>13.797169811320753</v>
      </c>
      <c r="I19" s="11">
        <f t="shared" si="17"/>
        <v>2.5113899709999998</v>
      </c>
      <c r="J19" s="43"/>
      <c r="K19" s="43">
        <f t="shared" si="1"/>
        <v>3.0714285714285716</v>
      </c>
      <c r="L19" s="11"/>
      <c r="M19" s="11">
        <f t="shared" si="2"/>
        <v>3.0714285714285716</v>
      </c>
      <c r="N19" s="51">
        <f t="shared" si="3"/>
        <v>6.4599961179164422</v>
      </c>
      <c r="O19" s="16">
        <v>18</v>
      </c>
      <c r="P19" s="16"/>
      <c r="Q19" s="50">
        <v>2.004</v>
      </c>
      <c r="R19" s="50">
        <v>0.625</v>
      </c>
      <c r="S19" s="50">
        <v>1.19</v>
      </c>
      <c r="T19" s="11">
        <f t="shared" si="10"/>
        <v>80</v>
      </c>
      <c r="U19" s="11"/>
      <c r="V19" s="43">
        <f t="shared" si="11"/>
        <v>63.16677208517816</v>
      </c>
      <c r="W19" s="43">
        <f t="shared" si="12"/>
        <v>92.5</v>
      </c>
      <c r="X19" s="43">
        <f t="shared" si="18"/>
        <v>9.1296928327645031</v>
      </c>
      <c r="Y19" s="39">
        <f t="shared" si="5"/>
        <v>54.93215497264756</v>
      </c>
      <c r="Z19" s="35">
        <f t="shared" si="6"/>
        <v>67.466077486323783</v>
      </c>
      <c r="AA19" s="32">
        <v>1.2323</v>
      </c>
      <c r="AB19" s="16">
        <v>0.41499999999999998</v>
      </c>
      <c r="AC19" s="16">
        <v>7.9399999999999998E-2</v>
      </c>
      <c r="AD19" s="11">
        <f t="shared" si="7"/>
        <v>0.33226111738742403</v>
      </c>
      <c r="AE19" s="11">
        <f t="shared" si="16"/>
        <v>41.5</v>
      </c>
      <c r="AF19" s="11">
        <f t="shared" si="14"/>
        <v>21.209771229158587</v>
      </c>
      <c r="AG19" s="52">
        <f t="shared" si="15"/>
        <v>21.014010782182002</v>
      </c>
      <c r="AH19" s="53">
        <f t="shared" si="9"/>
        <v>31.646694795474076</v>
      </c>
    </row>
    <row r="20" spans="1:35" x14ac:dyDescent="0.2">
      <c r="A20" s="5">
        <v>1998</v>
      </c>
      <c r="B20" s="5" t="s">
        <v>23</v>
      </c>
      <c r="C20" s="16">
        <v>1.74</v>
      </c>
      <c r="D20" s="7">
        <v>6.5946068760000003</v>
      </c>
      <c r="E20" s="50"/>
      <c r="F20" s="50">
        <v>3.9</v>
      </c>
      <c r="G20" s="50"/>
      <c r="H20" s="11">
        <f t="shared" si="13"/>
        <v>19.457547169811317</v>
      </c>
      <c r="I20" s="11">
        <f t="shared" si="17"/>
        <v>6.5946068760000003</v>
      </c>
      <c r="J20" s="43"/>
      <c r="K20" s="43">
        <f t="shared" si="1"/>
        <v>2.7142857142857144</v>
      </c>
      <c r="L20" s="11"/>
      <c r="M20" s="11">
        <f t="shared" si="2"/>
        <v>2.7142857142857144</v>
      </c>
      <c r="N20" s="51">
        <f t="shared" si="3"/>
        <v>9.5888132533656769</v>
      </c>
      <c r="O20" s="16">
        <v>18</v>
      </c>
      <c r="P20" s="16"/>
      <c r="Q20" s="50">
        <v>2.004</v>
      </c>
      <c r="R20" s="50">
        <v>0.625</v>
      </c>
      <c r="S20" s="50">
        <v>1.1499999999999999</v>
      </c>
      <c r="T20" s="11">
        <f t="shared" si="10"/>
        <v>80</v>
      </c>
      <c r="U20" s="11"/>
      <c r="V20" s="43">
        <f t="shared" si="11"/>
        <v>63.16677208517816</v>
      </c>
      <c r="W20" s="43">
        <f t="shared" si="12"/>
        <v>92.5</v>
      </c>
      <c r="X20" s="43">
        <f t="shared" si="18"/>
        <v>8.7883959044368574</v>
      </c>
      <c r="Y20" s="39">
        <f t="shared" si="5"/>
        <v>54.818389329871678</v>
      </c>
      <c r="Z20" s="35">
        <f t="shared" si="6"/>
        <v>67.409194664935839</v>
      </c>
      <c r="AA20" s="32">
        <v>1.3384</v>
      </c>
      <c r="AB20" s="16">
        <v>0.41499999999999998</v>
      </c>
      <c r="AC20" s="16">
        <v>8.2000000000000003E-2</v>
      </c>
      <c r="AD20" s="11">
        <f t="shared" si="7"/>
        <v>0.36086852187886753</v>
      </c>
      <c r="AE20" s="11">
        <f t="shared" si="16"/>
        <v>41.5</v>
      </c>
      <c r="AF20" s="11">
        <f t="shared" si="14"/>
        <v>22.217913920124079</v>
      </c>
      <c r="AG20" s="52">
        <f t="shared" si="15"/>
        <v>21.359594147334317</v>
      </c>
      <c r="AH20" s="53">
        <f t="shared" si="9"/>
        <v>32.785867355211941</v>
      </c>
    </row>
    <row r="21" spans="1:35" x14ac:dyDescent="0.2">
      <c r="A21" s="5">
        <v>1999</v>
      </c>
      <c r="B21" s="5" t="s">
        <v>23</v>
      </c>
      <c r="C21" s="16">
        <v>1.98</v>
      </c>
      <c r="D21" s="7">
        <v>7.5424633820000002</v>
      </c>
      <c r="E21" s="50"/>
      <c r="F21" s="50">
        <v>4.5999999999999996</v>
      </c>
      <c r="G21" s="50">
        <v>0.01</v>
      </c>
      <c r="H21" s="11">
        <f t="shared" si="13"/>
        <v>22.287735849056599</v>
      </c>
      <c r="I21" s="11">
        <f t="shared" si="17"/>
        <v>7.5424633820000002</v>
      </c>
      <c r="J21" s="43"/>
      <c r="K21" s="43">
        <f t="shared" si="1"/>
        <v>3.214285714285714</v>
      </c>
      <c r="L21" s="43">
        <f t="shared" ref="L21:L37" si="19">(G21-$G$39)/($G$40-$G$39)*100</f>
        <v>8.7489063867016631E-2</v>
      </c>
      <c r="M21" s="11">
        <f t="shared" si="2"/>
        <v>1.6508873890763653</v>
      </c>
      <c r="N21" s="51">
        <f t="shared" si="3"/>
        <v>10.493695540044323</v>
      </c>
      <c r="O21" s="16">
        <v>18</v>
      </c>
      <c r="P21" s="16">
        <v>24.5</v>
      </c>
      <c r="Q21" s="50">
        <v>2.004</v>
      </c>
      <c r="R21" s="50">
        <v>0.625</v>
      </c>
      <c r="S21" s="50">
        <v>1.02</v>
      </c>
      <c r="T21" s="11">
        <f t="shared" si="10"/>
        <v>80</v>
      </c>
      <c r="U21" s="11">
        <f t="shared" ref="U21:U37" si="20">($P$40-P21)/($P$40-$P$39)*100</f>
        <v>79.587404994571116</v>
      </c>
      <c r="V21" s="43">
        <f t="shared" si="11"/>
        <v>63.16677208517816</v>
      </c>
      <c r="W21" s="43">
        <f t="shared" si="12"/>
        <v>92.5</v>
      </c>
      <c r="X21" s="43">
        <f t="shared" si="18"/>
        <v>7.6791808873720138</v>
      </c>
      <c r="Y21" s="39">
        <f t="shared" si="5"/>
        <v>54.448650990850062</v>
      </c>
      <c r="Z21" s="35">
        <f t="shared" si="6"/>
        <v>71.34535199514039</v>
      </c>
      <c r="AA21" s="32">
        <v>1.5132000000000001</v>
      </c>
      <c r="AB21" s="16">
        <v>0.41499999999999998</v>
      </c>
      <c r="AC21" s="16">
        <v>8.5999999999999993E-2</v>
      </c>
      <c r="AD21" s="11">
        <f t="shared" si="7"/>
        <v>0.40799928818522285</v>
      </c>
      <c r="AE21" s="11">
        <f t="shared" si="16"/>
        <v>41.5</v>
      </c>
      <c r="AF21" s="11">
        <f t="shared" si="14"/>
        <v>23.7689026754556</v>
      </c>
      <c r="AG21" s="52">
        <f t="shared" si="15"/>
        <v>21.892300654546943</v>
      </c>
      <c r="AH21" s="53">
        <f t="shared" si="9"/>
        <v>34.577116063243885</v>
      </c>
    </row>
    <row r="22" spans="1:35" x14ac:dyDescent="0.2">
      <c r="A22" s="5">
        <v>2000</v>
      </c>
      <c r="B22" s="5" t="s">
        <v>23</v>
      </c>
      <c r="C22" s="16">
        <v>2.06</v>
      </c>
      <c r="D22" s="6">
        <v>7.8045934040000002</v>
      </c>
      <c r="E22" s="50"/>
      <c r="F22" s="50">
        <v>5.9</v>
      </c>
      <c r="G22" s="50">
        <v>0.01</v>
      </c>
      <c r="H22" s="11">
        <f t="shared" si="13"/>
        <v>23.231132075471699</v>
      </c>
      <c r="I22" s="11">
        <f t="shared" si="17"/>
        <v>7.8045934040000002</v>
      </c>
      <c r="J22" s="43"/>
      <c r="K22" s="43">
        <f t="shared" si="1"/>
        <v>4.1428571428571432</v>
      </c>
      <c r="L22" s="43">
        <f t="shared" si="19"/>
        <v>8.7489063867016631E-2</v>
      </c>
      <c r="M22" s="11">
        <f t="shared" si="2"/>
        <v>2.1151731033620798</v>
      </c>
      <c r="N22" s="51">
        <f t="shared" si="3"/>
        <v>11.05029952761126</v>
      </c>
      <c r="O22" s="16">
        <v>18</v>
      </c>
      <c r="P22" s="16">
        <v>22</v>
      </c>
      <c r="Q22" s="50">
        <v>2.004</v>
      </c>
      <c r="R22" s="50">
        <v>0.625</v>
      </c>
      <c r="S22" s="50">
        <v>0.75</v>
      </c>
      <c r="T22" s="11">
        <f t="shared" si="10"/>
        <v>80</v>
      </c>
      <c r="U22" s="11">
        <f t="shared" si="20"/>
        <v>82.301845819761127</v>
      </c>
      <c r="V22" s="43">
        <f t="shared" si="11"/>
        <v>63.16677208517816</v>
      </c>
      <c r="W22" s="43">
        <f t="shared" si="12"/>
        <v>92.5</v>
      </c>
      <c r="X22" s="43">
        <f t="shared" si="18"/>
        <v>5.3754266211604094</v>
      </c>
      <c r="Y22" s="39">
        <f t="shared" si="5"/>
        <v>53.680732902112858</v>
      </c>
      <c r="Z22" s="35">
        <f t="shared" si="6"/>
        <v>71.994192907291321</v>
      </c>
      <c r="AA22" s="32">
        <v>1.5513999999999999</v>
      </c>
      <c r="AB22" s="16">
        <v>0.41499999999999998</v>
      </c>
      <c r="AC22" s="16">
        <v>8.9700000000000002E-2</v>
      </c>
      <c r="AD22" s="11">
        <f t="shared" si="7"/>
        <v>0.41829903230938059</v>
      </c>
      <c r="AE22" s="11">
        <f t="shared" si="16"/>
        <v>41.5</v>
      </c>
      <c r="AF22" s="11">
        <f t="shared" si="14"/>
        <v>25.203567274137264</v>
      </c>
      <c r="AG22" s="52">
        <f t="shared" si="15"/>
        <v>22.373955435482213</v>
      </c>
      <c r="AH22" s="53">
        <f t="shared" si="9"/>
        <v>35.139482623461596</v>
      </c>
    </row>
    <row r="23" spans="1:35" x14ac:dyDescent="0.2">
      <c r="A23" s="5">
        <v>2001</v>
      </c>
      <c r="B23" s="5" t="s">
        <v>23</v>
      </c>
      <c r="C23" s="16">
        <v>2.1800000000000002</v>
      </c>
      <c r="D23" s="6">
        <v>8.4859599269999997</v>
      </c>
      <c r="E23" s="50"/>
      <c r="F23" s="50">
        <v>8</v>
      </c>
      <c r="G23" s="50">
        <v>0.02</v>
      </c>
      <c r="H23" s="11">
        <f t="shared" si="13"/>
        <v>24.64622641509434</v>
      </c>
      <c r="I23" s="11">
        <f t="shared" si="17"/>
        <v>8.4859599269999997</v>
      </c>
      <c r="J23" s="43"/>
      <c r="K23" s="43">
        <f t="shared" si="1"/>
        <v>5.6428571428571432</v>
      </c>
      <c r="L23" s="43">
        <f t="shared" si="19"/>
        <v>0.17497812773403326</v>
      </c>
      <c r="M23" s="11">
        <f t="shared" si="2"/>
        <v>2.9089176352955883</v>
      </c>
      <c r="N23" s="51">
        <f t="shared" si="3"/>
        <v>12.013701325796644</v>
      </c>
      <c r="O23" s="16">
        <v>18</v>
      </c>
      <c r="P23" s="16">
        <v>20</v>
      </c>
      <c r="Q23" s="50">
        <v>2.004</v>
      </c>
      <c r="R23" s="50">
        <v>0.625</v>
      </c>
      <c r="S23" s="50">
        <v>0.74</v>
      </c>
      <c r="T23" s="11">
        <f t="shared" si="10"/>
        <v>80</v>
      </c>
      <c r="U23" s="11">
        <f t="shared" si="20"/>
        <v>84.473398479913143</v>
      </c>
      <c r="V23" s="43">
        <f t="shared" si="11"/>
        <v>63.16677208517816</v>
      </c>
      <c r="W23" s="43">
        <f t="shared" si="12"/>
        <v>92.5</v>
      </c>
      <c r="X23" s="43">
        <f t="shared" si="18"/>
        <v>5.2901023890784975</v>
      </c>
      <c r="Y23" s="39">
        <f t="shared" si="5"/>
        <v>53.652291491418886</v>
      </c>
      <c r="Z23" s="35">
        <f t="shared" si="6"/>
        <v>72.708563323777341</v>
      </c>
      <c r="AA23" s="32">
        <v>1.5327999999999999</v>
      </c>
      <c r="AB23" s="16">
        <v>0.75800000000000001</v>
      </c>
      <c r="AC23" s="16">
        <v>9.5399999999999999E-2</v>
      </c>
      <c r="AD23" s="11">
        <f t="shared" si="7"/>
        <v>0.41328397365206815</v>
      </c>
      <c r="AE23" s="11">
        <f t="shared" si="16"/>
        <v>75.8</v>
      </c>
      <c r="AF23" s="11">
        <f t="shared" si="14"/>
        <v>27.413726250484682</v>
      </c>
      <c r="AG23" s="52">
        <f t="shared" si="15"/>
        <v>34.542336741378918</v>
      </c>
      <c r="AH23" s="53">
        <f t="shared" si="9"/>
        <v>39.754867130317635</v>
      </c>
    </row>
    <row r="24" spans="1:35" x14ac:dyDescent="0.2">
      <c r="A24" s="5">
        <v>2002</v>
      </c>
      <c r="B24" s="5" t="s">
        <v>23</v>
      </c>
      <c r="C24" s="16">
        <v>2.17</v>
      </c>
      <c r="D24" s="7">
        <v>9.3214100200000001</v>
      </c>
      <c r="E24" s="50"/>
      <c r="F24" s="50">
        <v>11.6</v>
      </c>
      <c r="G24" s="50">
        <v>0.03</v>
      </c>
      <c r="H24" s="11">
        <f t="shared" si="13"/>
        <v>24.528301886792452</v>
      </c>
      <c r="I24" s="11">
        <f t="shared" si="17"/>
        <v>9.3214100200000001</v>
      </c>
      <c r="J24" s="43"/>
      <c r="K24" s="43">
        <f t="shared" si="1"/>
        <v>8.2142857142857135</v>
      </c>
      <c r="L24" s="43">
        <f t="shared" si="19"/>
        <v>0.26246719160104987</v>
      </c>
      <c r="M24" s="11">
        <f t="shared" si="2"/>
        <v>4.2383764529433821</v>
      </c>
      <c r="N24" s="51">
        <f t="shared" si="3"/>
        <v>12.696029453245279</v>
      </c>
      <c r="O24" s="16">
        <v>18</v>
      </c>
      <c r="P24" s="16">
        <v>19</v>
      </c>
      <c r="Q24" s="50">
        <v>2.004</v>
      </c>
      <c r="R24" s="50">
        <v>0.625</v>
      </c>
      <c r="S24" s="50">
        <v>0.8</v>
      </c>
      <c r="T24" s="11">
        <f t="shared" si="10"/>
        <v>80</v>
      </c>
      <c r="U24" s="11">
        <f t="shared" si="20"/>
        <v>85.559174809989145</v>
      </c>
      <c r="V24" s="43">
        <f t="shared" si="11"/>
        <v>63.16677208517816</v>
      </c>
      <c r="W24" s="43">
        <f t="shared" si="12"/>
        <v>92.5</v>
      </c>
      <c r="X24" s="43">
        <f t="shared" si="18"/>
        <v>5.802047781569966</v>
      </c>
      <c r="Y24" s="39">
        <f t="shared" si="5"/>
        <v>53.822939955582711</v>
      </c>
      <c r="Z24" s="35">
        <f t="shared" si="6"/>
        <v>73.127371588523957</v>
      </c>
      <c r="AA24" s="32">
        <v>1.5221</v>
      </c>
      <c r="AB24" s="16">
        <v>0.81899999999999995</v>
      </c>
      <c r="AC24" s="16">
        <v>9.1600000000000001E-2</v>
      </c>
      <c r="AD24" s="11">
        <f t="shared" si="7"/>
        <v>0.41039896679006588</v>
      </c>
      <c r="AE24" s="11">
        <f t="shared" si="16"/>
        <v>81.899999999999991</v>
      </c>
      <c r="AF24" s="11">
        <f t="shared" si="14"/>
        <v>25.940286932919737</v>
      </c>
      <c r="AG24" s="52">
        <f t="shared" si="15"/>
        <v>36.083561966569931</v>
      </c>
      <c r="AH24" s="53">
        <f t="shared" si="9"/>
        <v>40.635654336113056</v>
      </c>
    </row>
    <row r="25" spans="1:35" x14ac:dyDescent="0.2">
      <c r="A25" s="5">
        <v>2003</v>
      </c>
      <c r="B25" s="5" t="s">
        <v>23</v>
      </c>
      <c r="C25" s="16">
        <v>2.4</v>
      </c>
      <c r="D25" s="7">
        <v>9.8076132139999999</v>
      </c>
      <c r="E25" s="50"/>
      <c r="F25" s="50">
        <v>16.899999999999999</v>
      </c>
      <c r="G25" s="50">
        <v>0.05</v>
      </c>
      <c r="H25" s="11">
        <f t="shared" si="13"/>
        <v>27.240566037735846</v>
      </c>
      <c r="I25" s="11">
        <f t="shared" si="17"/>
        <v>9.8076132139999999</v>
      </c>
      <c r="J25" s="43"/>
      <c r="K25" s="43">
        <f t="shared" si="1"/>
        <v>11.999999999999998</v>
      </c>
      <c r="L25" s="43">
        <f t="shared" si="19"/>
        <v>0.43744531933508313</v>
      </c>
      <c r="M25" s="11">
        <f t="shared" si="2"/>
        <v>6.2187226596675407</v>
      </c>
      <c r="N25" s="51">
        <f t="shared" si="3"/>
        <v>14.422300637134462</v>
      </c>
      <c r="O25" s="16">
        <v>18</v>
      </c>
      <c r="P25" s="16">
        <v>17.899999999999999</v>
      </c>
      <c r="Q25" s="50">
        <v>2.004</v>
      </c>
      <c r="R25" s="50">
        <v>0.625</v>
      </c>
      <c r="S25" s="50">
        <v>0.97</v>
      </c>
      <c r="T25" s="11">
        <f t="shared" si="10"/>
        <v>80</v>
      </c>
      <c r="U25" s="11">
        <f t="shared" si="20"/>
        <v>86.753528773072759</v>
      </c>
      <c r="V25" s="43">
        <f t="shared" si="11"/>
        <v>63.16677208517816</v>
      </c>
      <c r="W25" s="43">
        <f t="shared" si="12"/>
        <v>92.5</v>
      </c>
      <c r="X25" s="43">
        <f t="shared" si="18"/>
        <v>7.2525597269624571</v>
      </c>
      <c r="Y25" s="39">
        <f t="shared" si="5"/>
        <v>54.306443937380209</v>
      </c>
      <c r="Z25" s="35">
        <f t="shared" si="6"/>
        <v>73.686657570150984</v>
      </c>
      <c r="AA25" s="32">
        <v>1.7102999999999999</v>
      </c>
      <c r="AB25" s="16">
        <v>0.879</v>
      </c>
      <c r="AC25" s="16">
        <v>8.9700000000000002E-2</v>
      </c>
      <c r="AD25" s="11">
        <f t="shared" si="7"/>
        <v>0.46114273234416248</v>
      </c>
      <c r="AE25" s="11">
        <f t="shared" si="16"/>
        <v>87.9</v>
      </c>
      <c r="AF25" s="11">
        <f t="shared" si="14"/>
        <v>25.203567274137264</v>
      </c>
      <c r="AG25" s="52">
        <f t="shared" si="15"/>
        <v>37.854903335493809</v>
      </c>
      <c r="AH25" s="53">
        <f t="shared" si="9"/>
        <v>41.987953847593083</v>
      </c>
    </row>
    <row r="26" spans="1:35" x14ac:dyDescent="0.2">
      <c r="A26" s="5">
        <v>2004</v>
      </c>
      <c r="B26" s="5" t="s">
        <v>23</v>
      </c>
      <c r="C26" s="16">
        <v>2.31</v>
      </c>
      <c r="D26" s="6">
        <v>9.6874933240000001</v>
      </c>
      <c r="E26" s="50"/>
      <c r="F26" s="50">
        <v>19.899999999999999</v>
      </c>
      <c r="G26" s="50">
        <v>0.09</v>
      </c>
      <c r="H26" s="11">
        <f t="shared" si="13"/>
        <v>26.179245283018872</v>
      </c>
      <c r="I26" s="11">
        <f t="shared" si="17"/>
        <v>9.6874933240000001</v>
      </c>
      <c r="J26" s="43"/>
      <c r="K26" s="43">
        <f t="shared" si="1"/>
        <v>14.142857142857141</v>
      </c>
      <c r="L26" s="43">
        <f t="shared" si="19"/>
        <v>0.78740157480314954</v>
      </c>
      <c r="M26" s="11">
        <f t="shared" si="2"/>
        <v>7.4651293588301453</v>
      </c>
      <c r="N26" s="51">
        <f t="shared" si="3"/>
        <v>14.44395598861634</v>
      </c>
      <c r="O26" s="16">
        <v>16</v>
      </c>
      <c r="P26" s="16">
        <v>17.899999999999999</v>
      </c>
      <c r="Q26" s="50">
        <v>2.004</v>
      </c>
      <c r="R26" s="50">
        <v>1.125</v>
      </c>
      <c r="S26" s="50">
        <v>0.83</v>
      </c>
      <c r="T26" s="11">
        <f t="shared" si="10"/>
        <v>84.210526315789465</v>
      </c>
      <c r="U26" s="11">
        <f t="shared" si="20"/>
        <v>86.753528773072759</v>
      </c>
      <c r="V26" s="43">
        <f t="shared" si="11"/>
        <v>63.16677208517816</v>
      </c>
      <c r="W26" s="43">
        <f t="shared" si="12"/>
        <v>82.5</v>
      </c>
      <c r="X26" s="43">
        <f t="shared" si="18"/>
        <v>6.058020477815699</v>
      </c>
      <c r="Y26" s="39">
        <f t="shared" si="5"/>
        <v>50.574930854331285</v>
      </c>
      <c r="Z26" s="35">
        <f t="shared" si="6"/>
        <v>73.84632864773117</v>
      </c>
      <c r="AA26" s="32">
        <v>1.9726999999999999</v>
      </c>
      <c r="AB26" s="16">
        <v>0.94</v>
      </c>
      <c r="AC26" s="16">
        <v>8.7999999999999995E-2</v>
      </c>
      <c r="AD26" s="11">
        <f t="shared" si="7"/>
        <v>0.53189280716560206</v>
      </c>
      <c r="AE26" s="11">
        <f t="shared" si="16"/>
        <v>94</v>
      </c>
      <c r="AF26" s="11">
        <f t="shared" si="14"/>
        <v>24.544397053121362</v>
      </c>
      <c r="AG26" s="52">
        <f t="shared" si="15"/>
        <v>39.692096620095654</v>
      </c>
      <c r="AH26" s="53">
        <f t="shared" si="9"/>
        <v>42.660793752147718</v>
      </c>
    </row>
    <row r="27" spans="1:35" x14ac:dyDescent="0.2">
      <c r="A27" s="5">
        <v>2005</v>
      </c>
      <c r="B27" s="5" t="s">
        <v>23</v>
      </c>
      <c r="C27" s="16">
        <v>2.35</v>
      </c>
      <c r="D27" s="6">
        <v>9.8560999230000004</v>
      </c>
      <c r="E27" s="50"/>
      <c r="F27" s="50">
        <v>23.5</v>
      </c>
      <c r="G27" s="50">
        <v>0.09</v>
      </c>
      <c r="H27" s="11">
        <f t="shared" si="13"/>
        <v>26.650943396226417</v>
      </c>
      <c r="I27" s="11">
        <f t="shared" si="17"/>
        <v>9.8560999230000004</v>
      </c>
      <c r="J27" s="43"/>
      <c r="K27" s="43">
        <f t="shared" si="1"/>
        <v>16.714285714285712</v>
      </c>
      <c r="L27" s="43">
        <f t="shared" si="19"/>
        <v>0.78740157480314954</v>
      </c>
      <c r="M27" s="11">
        <f t="shared" si="2"/>
        <v>8.75084364454443</v>
      </c>
      <c r="N27" s="51">
        <f t="shared" si="3"/>
        <v>15.08596232125695</v>
      </c>
      <c r="O27" s="16">
        <v>16</v>
      </c>
      <c r="P27" s="16">
        <v>17.5</v>
      </c>
      <c r="Q27" s="50">
        <v>2.004</v>
      </c>
      <c r="R27" s="50">
        <v>1.125</v>
      </c>
      <c r="S27" s="50">
        <v>0.88</v>
      </c>
      <c r="T27" s="11">
        <f>($O$40-O27)/($O$40-$O$39)*100</f>
        <v>84.210526315789465</v>
      </c>
      <c r="U27" s="11">
        <f t="shared" si="20"/>
        <v>87.187839305103154</v>
      </c>
      <c r="V27" s="43">
        <f t="shared" si="11"/>
        <v>63.16677208517816</v>
      </c>
      <c r="W27" s="43">
        <f t="shared" si="12"/>
        <v>82.5</v>
      </c>
      <c r="X27" s="43">
        <f t="shared" si="18"/>
        <v>6.4846416382252556</v>
      </c>
      <c r="Y27" s="39">
        <f t="shared" si="5"/>
        <v>50.717137907801146</v>
      </c>
      <c r="Z27" s="35">
        <f t="shared" si="6"/>
        <v>74.03850117623125</v>
      </c>
      <c r="AA27" s="32">
        <v>1.8978999999999999</v>
      </c>
      <c r="AB27" s="16">
        <v>1</v>
      </c>
      <c r="AC27" s="16">
        <v>9.7299999999999998E-2</v>
      </c>
      <c r="AD27" s="11">
        <f t="shared" si="7"/>
        <v>0.51172472181253925</v>
      </c>
      <c r="AE27" s="11">
        <f t="shared" si="16"/>
        <v>100</v>
      </c>
      <c r="AF27" s="11">
        <f t="shared" si="14"/>
        <v>28.150445909267159</v>
      </c>
      <c r="AG27" s="52">
        <f t="shared" si="15"/>
        <v>42.887390210359904</v>
      </c>
      <c r="AH27" s="53">
        <f t="shared" si="9"/>
        <v>44.003951235949366</v>
      </c>
    </row>
    <row r="28" spans="1:35" x14ac:dyDescent="0.2">
      <c r="A28" s="5">
        <v>2006</v>
      </c>
      <c r="B28" s="5" t="s">
        <v>23</v>
      </c>
      <c r="C28" s="16">
        <v>2.29</v>
      </c>
      <c r="D28" s="7">
        <v>9.9644500409999992</v>
      </c>
      <c r="E28" s="50"/>
      <c r="F28" s="50">
        <v>26.2</v>
      </c>
      <c r="G28" s="50">
        <v>0.17</v>
      </c>
      <c r="H28" s="11">
        <f t="shared" si="13"/>
        <v>25.943396226415093</v>
      </c>
      <c r="I28" s="11">
        <f t="shared" si="17"/>
        <v>9.9644500409999992</v>
      </c>
      <c r="J28" s="43"/>
      <c r="K28" s="43">
        <f t="shared" si="1"/>
        <v>18.642857142857142</v>
      </c>
      <c r="L28" s="43">
        <f t="shared" si="19"/>
        <v>1.4873140857392826</v>
      </c>
      <c r="M28" s="11">
        <f t="shared" si="2"/>
        <v>10.065085614298212</v>
      </c>
      <c r="N28" s="51">
        <f>AVERAGE(H28,I28,M28)</f>
        <v>15.32431062723777</v>
      </c>
      <c r="O28" s="16">
        <v>17.3</v>
      </c>
      <c r="P28" s="16">
        <v>16.100000000000001</v>
      </c>
      <c r="Q28" s="50">
        <v>2.004</v>
      </c>
      <c r="R28" s="50">
        <v>1.125</v>
      </c>
      <c r="S28" s="50">
        <v>0.98</v>
      </c>
      <c r="T28" s="11">
        <f t="shared" si="10"/>
        <v>81.473684210526315</v>
      </c>
      <c r="U28" s="11">
        <f t="shared" si="20"/>
        <v>88.70792616720955</v>
      </c>
      <c r="V28" s="43">
        <f t="shared" si="11"/>
        <v>63.16677208517816</v>
      </c>
      <c r="W28" s="43">
        <f t="shared" si="12"/>
        <v>82.5</v>
      </c>
      <c r="X28" s="43">
        <f t="shared" si="18"/>
        <v>7.3378839590443681</v>
      </c>
      <c r="Y28" s="39">
        <f t="shared" si="5"/>
        <v>51.001552014740845</v>
      </c>
      <c r="Z28" s="35">
        <f t="shared" si="6"/>
        <v>73.727720797492239</v>
      </c>
      <c r="AA28" s="32">
        <v>4.2003000000000004</v>
      </c>
      <c r="AB28" s="16">
        <v>1</v>
      </c>
      <c r="AC28" s="16">
        <v>0.10059999999999999</v>
      </c>
      <c r="AD28" s="11">
        <f t="shared" si="7"/>
        <v>1.1325134880811472</v>
      </c>
      <c r="AE28" s="11">
        <f t="shared" si="16"/>
        <v>100</v>
      </c>
      <c r="AF28" s="11">
        <f t="shared" si="14"/>
        <v>29.43001163241566</v>
      </c>
      <c r="AG28" s="52">
        <f t="shared" si="15"/>
        <v>43.520841706832272</v>
      </c>
      <c r="AH28" s="53">
        <f t="shared" si="9"/>
        <v>44.190957710520763</v>
      </c>
    </row>
    <row r="29" spans="1:35" x14ac:dyDescent="0.2">
      <c r="A29" s="5">
        <v>2007</v>
      </c>
      <c r="B29" s="5" t="s">
        <v>23</v>
      </c>
      <c r="C29" s="16">
        <v>2.2599999999999998</v>
      </c>
      <c r="D29" s="7">
        <v>10.52135642</v>
      </c>
      <c r="E29" s="50">
        <v>120.4</v>
      </c>
      <c r="F29" s="50">
        <v>30.1</v>
      </c>
      <c r="G29" s="50">
        <v>0.19</v>
      </c>
      <c r="H29" s="11">
        <f t="shared" si="13"/>
        <v>25.589622641509429</v>
      </c>
      <c r="I29" s="11">
        <f t="shared" si="17"/>
        <v>10.52135642</v>
      </c>
      <c r="J29" s="43">
        <f t="shared" ref="J29:J37" si="21">(E29-$E$39)/($E$40-$E$39)*100</f>
        <v>58.475609756097569</v>
      </c>
      <c r="K29" s="43">
        <f t="shared" si="1"/>
        <v>21.428571428571427</v>
      </c>
      <c r="L29" s="43">
        <f t="shared" si="19"/>
        <v>1.662292213473316</v>
      </c>
      <c r="M29" s="11">
        <f>AVERAGE(J29:L29)</f>
        <v>27.188824466047439</v>
      </c>
      <c r="N29" s="51">
        <f t="shared" si="3"/>
        <v>21.099934509185619</v>
      </c>
      <c r="O29" s="16">
        <v>20</v>
      </c>
      <c r="P29" s="16">
        <v>15.1</v>
      </c>
      <c r="Q29" s="50">
        <v>2.004</v>
      </c>
      <c r="R29" s="50">
        <v>1.125</v>
      </c>
      <c r="S29" s="50">
        <v>1.08</v>
      </c>
      <c r="T29" s="11">
        <f t="shared" si="10"/>
        <v>75.789473684210535</v>
      </c>
      <c r="U29" s="11">
        <f t="shared" si="20"/>
        <v>89.793702497285565</v>
      </c>
      <c r="V29" s="43">
        <f t="shared" si="11"/>
        <v>63.16677208517816</v>
      </c>
      <c r="W29" s="43">
        <f t="shared" si="12"/>
        <v>82.5</v>
      </c>
      <c r="X29" s="43">
        <f t="shared" si="18"/>
        <v>8.1911262798634805</v>
      </c>
      <c r="Y29" s="39">
        <f t="shared" si="5"/>
        <v>51.285966121680552</v>
      </c>
      <c r="Z29" s="35">
        <f t="shared" si="6"/>
        <v>72.289714101058891</v>
      </c>
      <c r="AA29" s="32">
        <v>4.9598000000000004</v>
      </c>
      <c r="AB29" s="16">
        <v>1</v>
      </c>
      <c r="AC29" s="16">
        <v>0.1047</v>
      </c>
      <c r="AD29" s="11">
        <f t="shared" si="7"/>
        <v>1.337295049921404</v>
      </c>
      <c r="AE29" s="11">
        <f t="shared" si="16"/>
        <v>100</v>
      </c>
      <c r="AF29" s="11">
        <f t="shared" si="14"/>
        <v>31.019775106630476</v>
      </c>
      <c r="AG29" s="52">
        <f t="shared" si="15"/>
        <v>44.119023385517295</v>
      </c>
      <c r="AH29" s="53">
        <f t="shared" si="9"/>
        <v>45.836223998587265</v>
      </c>
    </row>
    <row r="30" spans="1:35" x14ac:dyDescent="0.2">
      <c r="A30" s="5">
        <v>2008</v>
      </c>
      <c r="B30" s="5" t="s">
        <v>23</v>
      </c>
      <c r="C30" s="16">
        <v>2.2200000000000002</v>
      </c>
      <c r="D30" s="6">
        <v>10.96606334</v>
      </c>
      <c r="E30" s="50">
        <v>116.7</v>
      </c>
      <c r="F30" s="50">
        <v>36.5</v>
      </c>
      <c r="G30" s="50">
        <v>0.19</v>
      </c>
      <c r="H30" s="11">
        <f t="shared" si="13"/>
        <v>25.117924528301888</v>
      </c>
      <c r="I30" s="11">
        <f t="shared" si="17"/>
        <v>10.96606334</v>
      </c>
      <c r="J30" s="43">
        <f>(E30-$E$39)/($E$40-$E$39)*100</f>
        <v>56.219512195121958</v>
      </c>
      <c r="K30" s="43">
        <f t="shared" si="1"/>
        <v>26</v>
      </c>
      <c r="L30" s="43">
        <f>(G30-$G$39)/($G$40-$G$39)*100</f>
        <v>1.662292213473316</v>
      </c>
      <c r="M30" s="11">
        <f t="shared" si="2"/>
        <v>27.960601469531756</v>
      </c>
      <c r="N30" s="51">
        <f t="shared" si="3"/>
        <v>21.348196445944549</v>
      </c>
      <c r="O30" s="16">
        <v>20</v>
      </c>
      <c r="P30" s="16">
        <v>14.6</v>
      </c>
      <c r="Q30" s="50">
        <v>2.004</v>
      </c>
      <c r="R30" s="50">
        <v>1.125</v>
      </c>
      <c r="S30" s="50">
        <v>1.22</v>
      </c>
      <c r="T30" s="11">
        <f t="shared" si="10"/>
        <v>75.789473684210535</v>
      </c>
      <c r="U30" s="11">
        <f t="shared" si="20"/>
        <v>90.336590662323573</v>
      </c>
      <c r="V30" s="43">
        <f t="shared" si="11"/>
        <v>63.16677208517816</v>
      </c>
      <c r="W30" s="43">
        <f t="shared" si="12"/>
        <v>82.5</v>
      </c>
      <c r="X30" s="43">
        <f t="shared" si="18"/>
        <v>9.3856655290102395</v>
      </c>
      <c r="Y30" s="39">
        <f t="shared" si="5"/>
        <v>51.68414587139614</v>
      </c>
      <c r="Z30" s="35">
        <f t="shared" si="6"/>
        <v>72.603403405976749</v>
      </c>
      <c r="AA30" s="32">
        <v>5.0915999999999997</v>
      </c>
      <c r="AB30" s="16">
        <v>1</v>
      </c>
      <c r="AC30" s="16">
        <v>9.64E-2</v>
      </c>
      <c r="AD30" s="11">
        <f t="shared" si="7"/>
        <v>1.3728318634178434</v>
      </c>
      <c r="AE30" s="11">
        <f t="shared" si="16"/>
        <v>100</v>
      </c>
      <c r="AF30" s="11">
        <f t="shared" si="14"/>
        <v>27.801473439317565</v>
      </c>
      <c r="AG30" s="52">
        <f t="shared" si="15"/>
        <v>43.058101767578471</v>
      </c>
      <c r="AH30" s="53">
        <f t="shared" si="9"/>
        <v>45.669900539833257</v>
      </c>
    </row>
    <row r="31" spans="1:35" x14ac:dyDescent="0.2">
      <c r="A31" s="5">
        <v>2009</v>
      </c>
      <c r="B31" s="5" t="s">
        <v>23</v>
      </c>
      <c r="C31" s="16">
        <v>2.31</v>
      </c>
      <c r="D31" s="6">
        <v>11.47857634</v>
      </c>
      <c r="E31" s="50">
        <v>106.3</v>
      </c>
      <c r="F31" s="50">
        <v>37.799999999999997</v>
      </c>
      <c r="G31" s="50">
        <v>0.24</v>
      </c>
      <c r="H31" s="11">
        <f t="shared" si="13"/>
        <v>26.179245283018872</v>
      </c>
      <c r="I31" s="11">
        <f t="shared" si="17"/>
        <v>11.47857634</v>
      </c>
      <c r="J31" s="43">
        <f t="shared" si="21"/>
        <v>49.878048780487802</v>
      </c>
      <c r="K31" s="43">
        <f t="shared" si="1"/>
        <v>26.928571428571423</v>
      </c>
      <c r="L31" s="43">
        <f t="shared" si="19"/>
        <v>2.0997375328083989</v>
      </c>
      <c r="M31" s="11">
        <f t="shared" si="2"/>
        <v>26.302119247289209</v>
      </c>
      <c r="N31" s="51">
        <f t="shared" si="3"/>
        <v>21.319980290102695</v>
      </c>
      <c r="O31" s="16">
        <v>20</v>
      </c>
      <c r="P31" s="16">
        <v>13.9</v>
      </c>
      <c r="Q31" s="50">
        <v>2.004</v>
      </c>
      <c r="R31" s="50">
        <v>1.125</v>
      </c>
      <c r="S31" s="50">
        <v>1.66</v>
      </c>
      <c r="T31" s="11">
        <f t="shared" si="10"/>
        <v>75.789473684210535</v>
      </c>
      <c r="U31" s="11">
        <f t="shared" si="20"/>
        <v>91.096634093376764</v>
      </c>
      <c r="V31" s="43">
        <f>($Q$40-Q31)/($Q$40-$Q$39)*100</f>
        <v>63.16677208517816</v>
      </c>
      <c r="W31" s="43">
        <f t="shared" si="12"/>
        <v>82.5</v>
      </c>
      <c r="X31" s="43">
        <f t="shared" si="18"/>
        <v>13.139931740614333</v>
      </c>
      <c r="Y31" s="39">
        <f t="shared" si="5"/>
        <v>52.935567941930834</v>
      </c>
      <c r="Z31" s="35">
        <f t="shared" si="6"/>
        <v>73.273891906506051</v>
      </c>
      <c r="AA31" s="32">
        <v>6.3742999999999999</v>
      </c>
      <c r="AB31" s="16">
        <v>1</v>
      </c>
      <c r="AC31" s="16"/>
      <c r="AD31" s="11">
        <f t="shared" si="7"/>
        <v>1.7186821720057268</v>
      </c>
      <c r="AE31" s="11">
        <f>(AB31-$AB$39)/($AB$40-$AB$39)*100</f>
        <v>100</v>
      </c>
      <c r="AF31" s="11"/>
      <c r="AG31" s="52">
        <f t="shared" si="15"/>
        <v>50.859341086002864</v>
      </c>
      <c r="AH31" s="53">
        <f t="shared" si="9"/>
        <v>48.484404427537207</v>
      </c>
    </row>
    <row r="32" spans="1:35" x14ac:dyDescent="0.2">
      <c r="A32" s="5">
        <v>2010</v>
      </c>
      <c r="B32" s="5" t="s">
        <v>23</v>
      </c>
      <c r="C32" s="16">
        <v>2.4900000000000002</v>
      </c>
      <c r="D32" s="6">
        <v>11.86096017</v>
      </c>
      <c r="E32" s="50">
        <v>100</v>
      </c>
      <c r="F32" s="50">
        <v>39.799999999999997</v>
      </c>
      <c r="G32" s="50">
        <v>0.25</v>
      </c>
      <c r="H32" s="11">
        <f t="shared" si="13"/>
        <v>28.301886792452834</v>
      </c>
      <c r="I32" s="11">
        <f t="shared" si="17"/>
        <v>11.86096017</v>
      </c>
      <c r="J32" s="43">
        <f t="shared" si="21"/>
        <v>46.036585365853661</v>
      </c>
      <c r="K32" s="43">
        <f t="shared" si="1"/>
        <v>28.357142857142854</v>
      </c>
      <c r="L32" s="43">
        <f t="shared" si="19"/>
        <v>2.1872265966754156</v>
      </c>
      <c r="M32" s="11">
        <f t="shared" si="2"/>
        <v>25.526984939890642</v>
      </c>
      <c r="N32" s="51">
        <f t="shared" si="3"/>
        <v>21.896610634114491</v>
      </c>
      <c r="O32" s="16">
        <v>19</v>
      </c>
      <c r="P32" s="16">
        <v>12.9</v>
      </c>
      <c r="Q32" s="50">
        <v>2.004</v>
      </c>
      <c r="R32" s="50">
        <v>1.125</v>
      </c>
      <c r="S32" s="50">
        <v>1.99</v>
      </c>
      <c r="T32" s="11">
        <f t="shared" si="10"/>
        <v>77.89473684210526</v>
      </c>
      <c r="U32" s="11">
        <f t="shared" si="20"/>
        <v>92.182410423452765</v>
      </c>
      <c r="V32" s="43">
        <f t="shared" si="11"/>
        <v>63.16677208517816</v>
      </c>
      <c r="W32" s="43">
        <f t="shared" si="12"/>
        <v>82.5</v>
      </c>
      <c r="X32" s="43">
        <f t="shared" si="18"/>
        <v>15.955631399317404</v>
      </c>
      <c r="Y32" s="39">
        <f t="shared" si="5"/>
        <v>53.874134494831857</v>
      </c>
      <c r="Z32" s="35">
        <f t="shared" si="6"/>
        <v>74.650427253463292</v>
      </c>
      <c r="AA32" s="32">
        <v>5.7865000000000002</v>
      </c>
      <c r="AB32" s="16">
        <v>1</v>
      </c>
      <c r="AC32" s="16"/>
      <c r="AD32" s="11">
        <f t="shared" si="7"/>
        <v>1.5601955333622735</v>
      </c>
      <c r="AE32" s="11">
        <f t="shared" si="16"/>
        <v>100</v>
      </c>
      <c r="AF32" s="11"/>
      <c r="AG32" s="52">
        <f t="shared" si="15"/>
        <v>50.780097766681138</v>
      </c>
      <c r="AH32" s="53">
        <f t="shared" si="9"/>
        <v>49.109045218086315</v>
      </c>
    </row>
    <row r="33" spans="1:34" x14ac:dyDescent="0.2">
      <c r="A33" s="5">
        <v>2011</v>
      </c>
      <c r="B33" s="5" t="s">
        <v>23</v>
      </c>
      <c r="C33" s="16">
        <v>2.54</v>
      </c>
      <c r="D33" s="6">
        <v>12.177086510000001</v>
      </c>
      <c r="E33" s="50">
        <v>93.1</v>
      </c>
      <c r="F33" s="50">
        <v>37.6</v>
      </c>
      <c r="G33" s="50">
        <v>0.23</v>
      </c>
      <c r="H33" s="11">
        <f t="shared" si="13"/>
        <v>28.891509433962266</v>
      </c>
      <c r="I33" s="11">
        <f t="shared" si="17"/>
        <v>12.177086510000001</v>
      </c>
      <c r="J33" s="43">
        <f t="shared" si="21"/>
        <v>41.829268292682926</v>
      </c>
      <c r="K33" s="43">
        <f>(F33-$F$39)/($F$40-$F$39)*100</f>
        <v>26.785714285714285</v>
      </c>
      <c r="L33" s="43">
        <f t="shared" si="19"/>
        <v>2.0122484689413822</v>
      </c>
      <c r="M33" s="11">
        <f t="shared" si="2"/>
        <v>23.542410349112867</v>
      </c>
      <c r="N33" s="51">
        <f t="shared" si="3"/>
        <v>21.537002097691712</v>
      </c>
      <c r="O33" s="16">
        <v>19</v>
      </c>
      <c r="P33" s="16">
        <v>11.8</v>
      </c>
      <c r="Q33" s="50">
        <v>2.004</v>
      </c>
      <c r="R33" s="50">
        <v>1.125</v>
      </c>
      <c r="S33" s="50">
        <v>2.54</v>
      </c>
      <c r="T33" s="11">
        <f t="shared" si="10"/>
        <v>77.89473684210526</v>
      </c>
      <c r="U33" s="11">
        <f t="shared" si="20"/>
        <v>93.376764386536379</v>
      </c>
      <c r="V33" s="43">
        <f t="shared" si="11"/>
        <v>63.16677208517816</v>
      </c>
      <c r="W33" s="43">
        <f t="shared" si="12"/>
        <v>82.5</v>
      </c>
      <c r="X33" s="43">
        <f t="shared" si="18"/>
        <v>20.648464163822524</v>
      </c>
      <c r="Y33" s="39">
        <f t="shared" si="5"/>
        <v>55.43841208300023</v>
      </c>
      <c r="Z33" s="35">
        <f t="shared" si="6"/>
        <v>75.569971103880619</v>
      </c>
      <c r="AA33" s="32">
        <v>5.2558999999999996</v>
      </c>
      <c r="AB33" s="16">
        <v>1</v>
      </c>
      <c r="AC33" s="16"/>
      <c r="AD33" s="11">
        <f t="shared" si="7"/>
        <v>1.4171315482241031</v>
      </c>
      <c r="AE33" s="11">
        <f t="shared" si="16"/>
        <v>100</v>
      </c>
      <c r="AF33" s="11"/>
      <c r="AG33" s="52">
        <f t="shared" si="15"/>
        <v>50.708565774112053</v>
      </c>
      <c r="AH33" s="53">
        <f t="shared" si="9"/>
        <v>49.271846325228125</v>
      </c>
    </row>
    <row r="34" spans="1:34" x14ac:dyDescent="0.2">
      <c r="A34" s="5">
        <v>2012</v>
      </c>
      <c r="B34" s="5" t="s">
        <v>23</v>
      </c>
      <c r="C34" s="16">
        <v>2.58</v>
      </c>
      <c r="D34" s="6">
        <v>13.038009799999999</v>
      </c>
      <c r="E34" s="50">
        <v>84.4</v>
      </c>
      <c r="F34" s="50">
        <v>31.7</v>
      </c>
      <c r="G34" s="50">
        <v>0.23</v>
      </c>
      <c r="H34" s="11">
        <f t="shared" si="13"/>
        <v>29.363207547169811</v>
      </c>
      <c r="I34" s="11">
        <f t="shared" si="17"/>
        <v>13.038009799999999</v>
      </c>
      <c r="J34" s="43">
        <f t="shared" si="21"/>
        <v>36.524390243902445</v>
      </c>
      <c r="K34" s="43">
        <f t="shared" si="1"/>
        <v>22.571428571428569</v>
      </c>
      <c r="L34" s="43">
        <f t="shared" si="19"/>
        <v>2.0122484689413822</v>
      </c>
      <c r="M34" s="11">
        <f t="shared" si="2"/>
        <v>20.369355761424131</v>
      </c>
      <c r="N34" s="51">
        <f t="shared" si="3"/>
        <v>20.923524369531314</v>
      </c>
      <c r="O34" s="16">
        <v>19</v>
      </c>
      <c r="P34" s="16">
        <v>10.7</v>
      </c>
      <c r="Q34" s="50">
        <v>2.004</v>
      </c>
      <c r="R34" s="50">
        <v>1.25</v>
      </c>
      <c r="S34" s="50">
        <v>2.72</v>
      </c>
      <c r="T34" s="11">
        <f t="shared" si="10"/>
        <v>77.89473684210526</v>
      </c>
      <c r="U34" s="11">
        <f t="shared" si="20"/>
        <v>94.571118349619979</v>
      </c>
      <c r="V34" s="43">
        <f t="shared" si="11"/>
        <v>63.16677208517816</v>
      </c>
      <c r="W34" s="43">
        <f t="shared" si="12"/>
        <v>80</v>
      </c>
      <c r="X34" s="43">
        <f t="shared" si="18"/>
        <v>22.184300341296929</v>
      </c>
      <c r="Y34" s="39">
        <f t="shared" si="5"/>
        <v>55.117024142158364</v>
      </c>
      <c r="Z34" s="35">
        <f t="shared" si="6"/>
        <v>75.860959777961199</v>
      </c>
      <c r="AA34" s="32">
        <v>6.0038999999999998</v>
      </c>
      <c r="AB34" s="16">
        <v>1</v>
      </c>
      <c r="AC34" s="16"/>
      <c r="AD34" s="11">
        <f t="shared" si="7"/>
        <v>1.6188124017547312</v>
      </c>
      <c r="AE34" s="11">
        <f t="shared" si="16"/>
        <v>100</v>
      </c>
      <c r="AF34" s="11"/>
      <c r="AG34" s="52">
        <f t="shared" si="15"/>
        <v>50.809406200877369</v>
      </c>
      <c r="AH34" s="53">
        <f t="shared" si="9"/>
        <v>49.19796344945663</v>
      </c>
    </row>
    <row r="35" spans="1:34" x14ac:dyDescent="0.2">
      <c r="A35" s="5">
        <v>2013</v>
      </c>
      <c r="B35" s="5" t="s">
        <v>23</v>
      </c>
      <c r="C35" s="16">
        <v>2.4300000000000002</v>
      </c>
      <c r="D35" s="6">
        <v>15.72238636</v>
      </c>
      <c r="E35" s="50">
        <v>80.5</v>
      </c>
      <c r="F35" s="50">
        <v>28.2</v>
      </c>
      <c r="G35" s="50">
        <v>0.23</v>
      </c>
      <c r="H35" s="11">
        <f t="shared" si="13"/>
        <v>27.594339622641513</v>
      </c>
      <c r="I35" s="11">
        <f t="shared" si="17"/>
        <v>15.722386359999998</v>
      </c>
      <c r="J35" s="43">
        <f t="shared" si="21"/>
        <v>34.146341463414636</v>
      </c>
      <c r="K35" s="43">
        <f t="shared" si="1"/>
        <v>20.071428571428569</v>
      </c>
      <c r="L35" s="43">
        <f t="shared" si="19"/>
        <v>2.0122484689413822</v>
      </c>
      <c r="M35" s="11">
        <f t="shared" si="2"/>
        <v>18.743339501261527</v>
      </c>
      <c r="N35" s="51">
        <f t="shared" si="3"/>
        <v>20.68668849463435</v>
      </c>
      <c r="O35" s="16">
        <v>19</v>
      </c>
      <c r="P35" s="16">
        <v>10.5</v>
      </c>
      <c r="Q35" s="50">
        <v>1.587</v>
      </c>
      <c r="R35" s="50">
        <v>1.25</v>
      </c>
      <c r="S35" s="50">
        <v>2.75</v>
      </c>
      <c r="T35" s="11">
        <f t="shared" si="10"/>
        <v>77.89473684210526</v>
      </c>
      <c r="U35" s="11">
        <f t="shared" si="20"/>
        <v>94.788273615635177</v>
      </c>
      <c r="V35" s="43">
        <f t="shared" si="11"/>
        <v>71.958675943495678</v>
      </c>
      <c r="W35" s="43">
        <f t="shared" si="12"/>
        <v>80</v>
      </c>
      <c r="X35" s="43">
        <f t="shared" si="18"/>
        <v>22.44027303754266</v>
      </c>
      <c r="Y35" s="39">
        <f t="shared" si="5"/>
        <v>58.132982993679441</v>
      </c>
      <c r="Z35" s="35">
        <f t="shared" si="6"/>
        <v>76.938664483806619</v>
      </c>
      <c r="AA35" s="32">
        <v>5.6410999999999998</v>
      </c>
      <c r="AB35" s="16">
        <v>1</v>
      </c>
      <c r="AC35" s="16"/>
      <c r="AD35" s="11">
        <f t="shared" si="7"/>
        <v>1.520991795256186</v>
      </c>
      <c r="AE35" s="11">
        <f t="shared" si="16"/>
        <v>100</v>
      </c>
      <c r="AF35" s="11"/>
      <c r="AG35" s="52">
        <f t="shared" si="15"/>
        <v>50.76049589762809</v>
      </c>
      <c r="AH35" s="53">
        <f t="shared" si="9"/>
        <v>49.461949625356361</v>
      </c>
    </row>
    <row r="36" spans="1:34" x14ac:dyDescent="0.2">
      <c r="A36" s="5">
        <v>2014</v>
      </c>
      <c r="B36" s="5" t="s">
        <v>23</v>
      </c>
      <c r="C36" s="16">
        <v>2.35</v>
      </c>
      <c r="D36" s="6">
        <v>15.34515317</v>
      </c>
      <c r="E36" s="50">
        <v>83</v>
      </c>
      <c r="F36" s="50">
        <v>25.9</v>
      </c>
      <c r="G36" s="59">
        <v>0.23</v>
      </c>
      <c r="H36" s="11">
        <f t="shared" si="13"/>
        <v>26.650943396226417</v>
      </c>
      <c r="I36" s="11">
        <f t="shared" si="17"/>
        <v>15.34515317</v>
      </c>
      <c r="J36" s="43">
        <f t="shared" si="21"/>
        <v>35.670731707317074</v>
      </c>
      <c r="K36" s="43">
        <f t="shared" si="1"/>
        <v>18.428571428571427</v>
      </c>
      <c r="L36" s="61">
        <f t="shared" si="19"/>
        <v>2.0122484689413822</v>
      </c>
      <c r="M36" s="11">
        <f t="shared" si="2"/>
        <v>18.703850534943296</v>
      </c>
      <c r="N36" s="51">
        <f t="shared" si="3"/>
        <v>20.233315700389905</v>
      </c>
      <c r="O36" s="16">
        <v>19</v>
      </c>
      <c r="P36" s="16">
        <v>10.199999999999999</v>
      </c>
      <c r="Q36" s="59">
        <v>1.587</v>
      </c>
      <c r="R36" s="59">
        <v>1.25</v>
      </c>
      <c r="S36" s="50">
        <v>2.46</v>
      </c>
      <c r="T36" s="11">
        <f t="shared" si="10"/>
        <v>77.89473684210526</v>
      </c>
      <c r="U36" s="11">
        <f t="shared" si="20"/>
        <v>95.114006514657973</v>
      </c>
      <c r="V36" s="61">
        <f t="shared" ref="V36:V37" si="22">($Q$40-Q36)/($Q$40-$Q$39)*100</f>
        <v>71.958675943495678</v>
      </c>
      <c r="W36" s="61">
        <f t="shared" ref="W36:W37" si="23">($R$40-R36)/($R$40-$R$39)*100</f>
        <v>80</v>
      </c>
      <c r="X36" s="43">
        <f t="shared" si="18"/>
        <v>19.965870307167233</v>
      </c>
      <c r="Y36" s="39">
        <f t="shared" si="5"/>
        <v>57.3081820835543</v>
      </c>
      <c r="Z36" s="35">
        <f t="shared" si="6"/>
        <v>76.772308480105849</v>
      </c>
      <c r="AA36" s="32">
        <v>4.9821</v>
      </c>
      <c r="AB36" s="16">
        <v>1</v>
      </c>
      <c r="AC36" s="16"/>
      <c r="AD36" s="11">
        <f t="shared" si="7"/>
        <v>1.3433077277739882</v>
      </c>
      <c r="AE36" s="11">
        <f t="shared" si="16"/>
        <v>100</v>
      </c>
      <c r="AF36" s="11"/>
      <c r="AG36" s="52">
        <f t="shared" si="15"/>
        <v>50.671653863886995</v>
      </c>
      <c r="AH36" s="53">
        <f t="shared" si="9"/>
        <v>49.225759348127582</v>
      </c>
    </row>
    <row r="37" spans="1:34" x14ac:dyDescent="0.2">
      <c r="A37" s="5">
        <v>2015</v>
      </c>
      <c r="B37" s="5" t="s">
        <v>23</v>
      </c>
      <c r="C37" s="16">
        <v>2.41</v>
      </c>
      <c r="D37" s="7">
        <v>15.027759870000001</v>
      </c>
      <c r="E37" s="50">
        <v>92.6</v>
      </c>
      <c r="F37" s="59">
        <v>25.9</v>
      </c>
      <c r="G37" s="59">
        <v>0.23</v>
      </c>
      <c r="H37" s="11">
        <f t="shared" si="13"/>
        <v>27.358490566037734</v>
      </c>
      <c r="I37" s="11">
        <f t="shared" si="17"/>
        <v>15.027759870000001</v>
      </c>
      <c r="J37" s="43">
        <f t="shared" si="21"/>
        <v>41.524390243902438</v>
      </c>
      <c r="K37" s="43">
        <f t="shared" si="1"/>
        <v>18.428571428571427</v>
      </c>
      <c r="L37" s="61">
        <f t="shared" si="19"/>
        <v>2.0122484689413822</v>
      </c>
      <c r="M37" s="11">
        <f t="shared" si="2"/>
        <v>20.655070047138413</v>
      </c>
      <c r="N37" s="51">
        <f t="shared" si="3"/>
        <v>21.013773494392051</v>
      </c>
      <c r="O37" s="16">
        <v>19</v>
      </c>
      <c r="P37" s="16">
        <v>9.4</v>
      </c>
      <c r="Q37" s="59">
        <v>1.587</v>
      </c>
      <c r="R37" s="59">
        <v>1.25</v>
      </c>
      <c r="S37" s="50">
        <v>2.1</v>
      </c>
      <c r="T37" s="11">
        <f t="shared" si="10"/>
        <v>77.89473684210526</v>
      </c>
      <c r="U37" s="11">
        <f t="shared" si="20"/>
        <v>95.982627578718777</v>
      </c>
      <c r="V37" s="61">
        <f t="shared" si="22"/>
        <v>71.958675943495678</v>
      </c>
      <c r="W37" s="61">
        <f t="shared" si="23"/>
        <v>80</v>
      </c>
      <c r="X37" s="43">
        <f t="shared" si="18"/>
        <v>16.89419795221843</v>
      </c>
      <c r="Y37" s="39">
        <f t="shared" si="5"/>
        <v>56.284291298571368</v>
      </c>
      <c r="Z37" s="35">
        <f t="shared" si="6"/>
        <v>76.720551906465133</v>
      </c>
      <c r="AA37" s="32">
        <v>5.4669999999999996</v>
      </c>
      <c r="AB37" s="16">
        <v>1</v>
      </c>
      <c r="AC37" s="16"/>
      <c r="AD37" s="11">
        <f t="shared" si="7"/>
        <v>1.4740497677165036</v>
      </c>
      <c r="AE37" s="11">
        <f t="shared" si="16"/>
        <v>100</v>
      </c>
      <c r="AF37" s="11"/>
      <c r="AG37" s="52">
        <f t="shared" si="15"/>
        <v>50.737024883858254</v>
      </c>
      <c r="AH37" s="53">
        <f t="shared" si="9"/>
        <v>49.49045009490515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x14ac:dyDescent="0.2">
      <c r="A1218" s="1"/>
      <c r="B1218" s="1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  <row r="1219" spans="1:12" x14ac:dyDescent="0.2">
      <c r="A1219" s="1"/>
      <c r="B1219" s="1"/>
      <c r="C1219" s="4"/>
      <c r="D1219" s="4"/>
      <c r="E1219" s="4"/>
      <c r="F1219" s="4"/>
      <c r="G1219" s="4"/>
      <c r="H1219" s="4"/>
      <c r="I1219" s="4"/>
      <c r="J1219" s="4"/>
      <c r="K1219" s="4"/>
      <c r="L1219" s="4"/>
    </row>
  </sheetData>
  <pageMargins left="0.7" right="0.7" top="0.75" bottom="0.75" header="0.3" footer="0.3"/>
  <pageSetup paperSize="9" orientation="portrait" horizontalDpi="0" verticalDpi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8"/>
  <sheetViews>
    <sheetView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24</v>
      </c>
      <c r="C2" s="16">
        <v>0.72</v>
      </c>
      <c r="D2" s="22"/>
      <c r="E2" s="49"/>
      <c r="F2" s="49"/>
      <c r="G2" s="49"/>
      <c r="H2" s="11">
        <f>(C2-$C$39)/(C$40-$C$39)*100</f>
        <v>7.4292452830188678</v>
      </c>
      <c r="I2" s="11"/>
      <c r="J2" s="43"/>
      <c r="K2" s="43"/>
      <c r="L2" s="43"/>
      <c r="M2" s="11"/>
      <c r="N2" s="51">
        <f>AVERAGE(H2,I2,M2)</f>
        <v>7.4292452830188678</v>
      </c>
      <c r="O2" s="16"/>
      <c r="P2" s="9">
        <v>66.2</v>
      </c>
      <c r="Q2" s="50"/>
      <c r="R2" s="50"/>
      <c r="S2" s="50"/>
      <c r="T2" s="11"/>
      <c r="U2" s="11">
        <f>($P$40-P2)/(P$40-$P$39)*100</f>
        <v>34.310532030401738</v>
      </c>
      <c r="V2" s="43"/>
      <c r="W2" s="43"/>
      <c r="X2" s="43"/>
      <c r="Y2" s="27"/>
      <c r="Z2" s="51">
        <f t="shared" ref="Z2:Z37" si="0">AVERAGE(T2,U2,Y2)</f>
        <v>34.310532030401738</v>
      </c>
      <c r="AA2" s="32">
        <v>0.43070000000000003</v>
      </c>
      <c r="AB2" s="16">
        <v>0</v>
      </c>
      <c r="AC2" s="9"/>
      <c r="AD2" s="11">
        <f>(AA2-$S$39)/(AA$40-$AA$39)*100</f>
        <v>8.3773049721879961E-2</v>
      </c>
      <c r="AE2" s="11">
        <f>(AB2-$AB$39)/(AB$40-$AB$39)*100</f>
        <v>0</v>
      </c>
      <c r="AF2" s="11"/>
      <c r="AG2" s="52">
        <f>AVERAGE(AD2:AF2)</f>
        <v>4.188652486093998E-2</v>
      </c>
      <c r="AH2" s="53">
        <f t="shared" ref="AH2:AH37" si="1">AVERAGE(N2,Z2,AG2)</f>
        <v>13.927221279427181</v>
      </c>
    </row>
    <row r="3" spans="1:34" x14ac:dyDescent="0.2">
      <c r="A3" s="5">
        <v>1981</v>
      </c>
      <c r="B3" s="5" t="s">
        <v>24</v>
      </c>
      <c r="C3" s="16">
        <v>0.7</v>
      </c>
      <c r="D3" s="22"/>
      <c r="E3" s="49"/>
      <c r="F3" s="49"/>
      <c r="G3" s="49"/>
      <c r="H3" s="11">
        <f t="shared" ref="H3:H24" si="2">(C3-$C$39)/(C$40-$C$39)*100</f>
        <v>7.1933962264150946</v>
      </c>
      <c r="I3" s="11"/>
      <c r="J3" s="43"/>
      <c r="K3" s="43"/>
      <c r="L3" s="43"/>
      <c r="M3" s="11"/>
      <c r="N3" s="51">
        <f t="shared" ref="N3:N37" si="3">AVERAGE(H3,I3,M3)</f>
        <v>7.1933962264150946</v>
      </c>
      <c r="O3" s="16"/>
      <c r="P3" s="9"/>
      <c r="Q3" s="50"/>
      <c r="R3" s="50"/>
      <c r="S3" s="50"/>
      <c r="T3" s="11"/>
      <c r="U3" s="11"/>
      <c r="V3" s="43"/>
      <c r="W3" s="43"/>
      <c r="X3" s="43"/>
      <c r="Y3" s="27"/>
      <c r="Z3" s="51"/>
      <c r="AA3" s="32">
        <v>0.47070000000000001</v>
      </c>
      <c r="AB3" s="16">
        <v>0</v>
      </c>
      <c r="AC3" s="9"/>
      <c r="AD3" s="11">
        <f t="shared" ref="AD3:AD18" si="4">(AA3-$S$39)/(AA$40-$AA$39)*100</f>
        <v>9.4558122103196973E-2</v>
      </c>
      <c r="AE3" s="11">
        <f t="shared" ref="AE3:AE18" si="5">(AB3-$AB$39)/(AB$40-$AB$39)*100</f>
        <v>0</v>
      </c>
      <c r="AF3" s="11"/>
      <c r="AG3" s="52">
        <f t="shared" ref="AG3:AG37" si="6">AVERAGE(AD3:AF3)</f>
        <v>4.7279061051598487E-2</v>
      </c>
      <c r="AH3" s="53">
        <f t="shared" si="1"/>
        <v>3.6203376437333463</v>
      </c>
    </row>
    <row r="4" spans="1:34" x14ac:dyDescent="0.2">
      <c r="A4" s="5">
        <v>1982</v>
      </c>
      <c r="B4" s="5" t="s">
        <v>24</v>
      </c>
      <c r="C4" s="16">
        <v>0.72</v>
      </c>
      <c r="D4" s="22"/>
      <c r="E4" s="49"/>
      <c r="F4" s="49"/>
      <c r="G4" s="49"/>
      <c r="H4" s="11">
        <f t="shared" si="2"/>
        <v>7.4292452830188678</v>
      </c>
      <c r="I4" s="11"/>
      <c r="J4" s="43"/>
      <c r="K4" s="43"/>
      <c r="L4" s="43"/>
      <c r="M4" s="11"/>
      <c r="N4" s="51">
        <f t="shared" si="3"/>
        <v>7.4292452830188678</v>
      </c>
      <c r="O4" s="16"/>
      <c r="P4" s="9"/>
      <c r="Q4" s="50"/>
      <c r="R4" s="50"/>
      <c r="S4" s="50"/>
      <c r="T4" s="11"/>
      <c r="U4" s="11"/>
      <c r="V4" s="43"/>
      <c r="W4" s="43"/>
      <c r="X4" s="43"/>
      <c r="Y4" s="27"/>
      <c r="Z4" s="51"/>
      <c r="AA4" s="32">
        <v>0.54669999999999996</v>
      </c>
      <c r="AB4" s="16">
        <v>0</v>
      </c>
      <c r="AC4" s="9"/>
      <c r="AD4" s="11">
        <f t="shared" si="4"/>
        <v>0.1150497596276993</v>
      </c>
      <c r="AE4" s="11">
        <f t="shared" si="5"/>
        <v>0</v>
      </c>
      <c r="AF4" s="11"/>
      <c r="AG4" s="52">
        <f t="shared" si="6"/>
        <v>5.7524879813849648E-2</v>
      </c>
      <c r="AH4" s="53">
        <f t="shared" si="1"/>
        <v>3.7433850814163585</v>
      </c>
    </row>
    <row r="5" spans="1:34" x14ac:dyDescent="0.2">
      <c r="A5" s="5">
        <v>1983</v>
      </c>
      <c r="B5" s="5" t="s">
        <v>24</v>
      </c>
      <c r="C5" s="16">
        <v>0.75</v>
      </c>
      <c r="D5" s="22"/>
      <c r="E5" s="49"/>
      <c r="F5" s="49"/>
      <c r="G5" s="49"/>
      <c r="H5" s="11">
        <f t="shared" si="2"/>
        <v>7.783018867924528</v>
      </c>
      <c r="I5" s="11"/>
      <c r="J5" s="43"/>
      <c r="K5" s="43"/>
      <c r="L5" s="43"/>
      <c r="M5" s="11"/>
      <c r="N5" s="51">
        <f t="shared" si="3"/>
        <v>7.783018867924528</v>
      </c>
      <c r="O5" s="16"/>
      <c r="P5" s="9">
        <v>75.599999999999994</v>
      </c>
      <c r="Q5" s="50"/>
      <c r="R5" s="50"/>
      <c r="S5" s="50"/>
      <c r="T5" s="11"/>
      <c r="U5" s="11">
        <f>($P$40-P5)/(P$40-$P$39)*100</f>
        <v>24.1042345276873</v>
      </c>
      <c r="V5" s="43"/>
      <c r="W5" s="43"/>
      <c r="X5" s="43"/>
      <c r="Y5" s="27"/>
      <c r="Z5" s="51">
        <f t="shared" si="0"/>
        <v>24.1042345276873</v>
      </c>
      <c r="AA5" s="32">
        <v>0.68320000000000003</v>
      </c>
      <c r="AB5" s="16">
        <v>0.16600000000000001</v>
      </c>
      <c r="AC5" s="9"/>
      <c r="AD5" s="11">
        <f t="shared" si="4"/>
        <v>0.15185381912894363</v>
      </c>
      <c r="AE5" s="11">
        <f t="shared" si="5"/>
        <v>16.600000000000001</v>
      </c>
      <c r="AF5" s="11"/>
      <c r="AG5" s="52">
        <f t="shared" si="6"/>
        <v>8.3759269095644733</v>
      </c>
      <c r="AH5" s="53">
        <f t="shared" si="1"/>
        <v>13.421060101725436</v>
      </c>
    </row>
    <row r="6" spans="1:34" x14ac:dyDescent="0.2">
      <c r="A6" s="5">
        <v>1984</v>
      </c>
      <c r="B6" s="5" t="s">
        <v>24</v>
      </c>
      <c r="C6" s="16">
        <v>0.89</v>
      </c>
      <c r="D6" s="22"/>
      <c r="E6" s="49"/>
      <c r="F6" s="49"/>
      <c r="G6" s="49"/>
      <c r="H6" s="11">
        <f t="shared" si="2"/>
        <v>9.433962264150944</v>
      </c>
      <c r="I6" s="11"/>
      <c r="J6" s="43"/>
      <c r="K6" s="43"/>
      <c r="L6" s="43"/>
      <c r="M6" s="11"/>
      <c r="N6" s="51">
        <f t="shared" si="3"/>
        <v>9.433962264150944</v>
      </c>
      <c r="O6" s="16"/>
      <c r="P6" s="9"/>
      <c r="Q6" s="50"/>
      <c r="R6" s="50"/>
      <c r="S6" s="50"/>
      <c r="T6" s="11"/>
      <c r="U6" s="11"/>
      <c r="V6" s="43"/>
      <c r="W6" s="43"/>
      <c r="X6" s="43"/>
      <c r="Y6" s="27"/>
      <c r="Z6" s="51"/>
      <c r="AA6" s="32">
        <v>0.6694</v>
      </c>
      <c r="AB6" s="16">
        <v>0.16600000000000001</v>
      </c>
      <c r="AC6" s="9"/>
      <c r="AD6" s="11">
        <f t="shared" si="4"/>
        <v>0.14813296915738927</v>
      </c>
      <c r="AE6" s="11">
        <f t="shared" si="5"/>
        <v>16.600000000000001</v>
      </c>
      <c r="AF6" s="11"/>
      <c r="AG6" s="52">
        <f t="shared" si="6"/>
        <v>8.3740664845786945</v>
      </c>
      <c r="AH6" s="53">
        <f t="shared" si="1"/>
        <v>8.9040143743648201</v>
      </c>
    </row>
    <row r="7" spans="1:34" x14ac:dyDescent="0.2">
      <c r="A7" s="5">
        <v>1985</v>
      </c>
      <c r="B7" s="5" t="s">
        <v>24</v>
      </c>
      <c r="C7" s="16">
        <v>0.92</v>
      </c>
      <c r="D7" s="22"/>
      <c r="E7" s="49"/>
      <c r="F7" s="49"/>
      <c r="G7" s="49"/>
      <c r="H7" s="11">
        <f t="shared" si="2"/>
        <v>9.7877358490566042</v>
      </c>
      <c r="I7" s="11"/>
      <c r="J7" s="43"/>
      <c r="K7" s="43"/>
      <c r="L7" s="43"/>
      <c r="M7" s="11"/>
      <c r="N7" s="51">
        <f t="shared" si="3"/>
        <v>9.7877358490566042</v>
      </c>
      <c r="O7" s="16"/>
      <c r="P7" s="9">
        <v>78.5</v>
      </c>
      <c r="Q7" s="50"/>
      <c r="R7" s="50"/>
      <c r="S7" s="50"/>
      <c r="T7" s="11"/>
      <c r="U7" s="11">
        <f>($P$40-P7)/(P$40-$P$39)*100</f>
        <v>20.955483170466881</v>
      </c>
      <c r="V7" s="43"/>
      <c r="W7" s="43"/>
      <c r="X7" s="43"/>
      <c r="Y7" s="27"/>
      <c r="Z7" s="51">
        <f t="shared" si="0"/>
        <v>20.955483170466881</v>
      </c>
      <c r="AA7" s="32">
        <v>0.77629999999999999</v>
      </c>
      <c r="AB7" s="16">
        <v>0.16600000000000001</v>
      </c>
      <c r="AC7" s="9"/>
      <c r="AD7" s="11">
        <f t="shared" si="4"/>
        <v>0.176956075096459</v>
      </c>
      <c r="AE7" s="11">
        <f t="shared" si="5"/>
        <v>16.600000000000001</v>
      </c>
      <c r="AF7" s="11"/>
      <c r="AG7" s="52">
        <f t="shared" si="6"/>
        <v>8.3884780375482304</v>
      </c>
      <c r="AH7" s="53">
        <f>AVERAGE(N7,Z7,AG7)</f>
        <v>13.043899019023906</v>
      </c>
    </row>
    <row r="8" spans="1:34" x14ac:dyDescent="0.2">
      <c r="A8" s="5">
        <v>1986</v>
      </c>
      <c r="B8" s="5" t="s">
        <v>24</v>
      </c>
      <c r="C8" s="16">
        <v>1.01</v>
      </c>
      <c r="D8" s="22"/>
      <c r="E8" s="49"/>
      <c r="F8" s="49"/>
      <c r="G8" s="49"/>
      <c r="H8" s="11">
        <f t="shared" si="2"/>
        <v>10.849056603773585</v>
      </c>
      <c r="I8" s="11"/>
      <c r="J8" s="43"/>
      <c r="K8" s="43"/>
      <c r="L8" s="43"/>
      <c r="M8" s="11"/>
      <c r="N8" s="51">
        <f t="shared" si="3"/>
        <v>10.849056603773585</v>
      </c>
      <c r="O8" s="16"/>
      <c r="P8" s="9"/>
      <c r="Q8" s="50"/>
      <c r="R8" s="50"/>
      <c r="S8" s="50"/>
      <c r="T8" s="11"/>
      <c r="U8" s="11"/>
      <c r="V8" s="43"/>
      <c r="W8" s="43"/>
      <c r="X8" s="43"/>
      <c r="Y8" s="27"/>
      <c r="Z8" s="51"/>
      <c r="AA8" s="32">
        <v>0.69699999999999995</v>
      </c>
      <c r="AB8" s="16">
        <v>0.16600000000000001</v>
      </c>
      <c r="AC8" s="9"/>
      <c r="AD8" s="11">
        <f t="shared" si="4"/>
        <v>0.155574669100498</v>
      </c>
      <c r="AE8" s="11">
        <f t="shared" si="5"/>
        <v>16.600000000000001</v>
      </c>
      <c r="AF8" s="11"/>
      <c r="AG8" s="52">
        <f t="shared" si="6"/>
        <v>8.3777873345502503</v>
      </c>
      <c r="AH8" s="53">
        <f t="shared" si="1"/>
        <v>9.6134219691619176</v>
      </c>
    </row>
    <row r="9" spans="1:34" x14ac:dyDescent="0.2">
      <c r="A9" s="5">
        <v>1987</v>
      </c>
      <c r="B9" s="5" t="s">
        <v>24</v>
      </c>
      <c r="C9" s="16">
        <v>0.97</v>
      </c>
      <c r="D9" s="22"/>
      <c r="E9" s="49"/>
      <c r="F9" s="49"/>
      <c r="G9" s="49"/>
      <c r="H9" s="11">
        <f t="shared" si="2"/>
        <v>10.377358490566037</v>
      </c>
      <c r="I9" s="11"/>
      <c r="J9" s="43"/>
      <c r="K9" s="43"/>
      <c r="L9" s="43"/>
      <c r="M9" s="11"/>
      <c r="N9" s="51">
        <f t="shared" si="3"/>
        <v>10.377358490566037</v>
      </c>
      <c r="O9" s="16"/>
      <c r="P9" s="9"/>
      <c r="Q9" s="50"/>
      <c r="R9" s="50"/>
      <c r="S9" s="50"/>
      <c r="T9" s="11"/>
      <c r="U9" s="11"/>
      <c r="V9" s="43"/>
      <c r="W9" s="43"/>
      <c r="X9" s="43"/>
      <c r="Y9" s="27"/>
      <c r="Z9" s="51"/>
      <c r="AA9" s="32">
        <v>0.62050000000000005</v>
      </c>
      <c r="AB9" s="16">
        <v>0.16600000000000001</v>
      </c>
      <c r="AC9" s="9"/>
      <c r="AD9" s="11">
        <f t="shared" si="4"/>
        <v>0.13494821817122923</v>
      </c>
      <c r="AE9" s="11">
        <f t="shared" si="5"/>
        <v>16.600000000000001</v>
      </c>
      <c r="AF9" s="11"/>
      <c r="AG9" s="52">
        <f t="shared" si="6"/>
        <v>8.3674741090856148</v>
      </c>
      <c r="AH9" s="53">
        <f t="shared" si="1"/>
        <v>9.3724162998258258</v>
      </c>
    </row>
    <row r="10" spans="1:34" x14ac:dyDescent="0.2">
      <c r="A10" s="5">
        <v>1988</v>
      </c>
      <c r="B10" s="5" t="s">
        <v>24</v>
      </c>
      <c r="C10" s="16">
        <v>1.06</v>
      </c>
      <c r="D10" s="22"/>
      <c r="E10" s="50"/>
      <c r="F10" s="50"/>
      <c r="G10" s="50"/>
      <c r="H10" s="11">
        <f t="shared" si="2"/>
        <v>11.438679245283019</v>
      </c>
      <c r="I10" s="11"/>
      <c r="J10" s="43"/>
      <c r="K10" s="43"/>
      <c r="L10" s="43"/>
      <c r="M10" s="11"/>
      <c r="N10" s="51">
        <f t="shared" si="3"/>
        <v>11.438679245283019</v>
      </c>
      <c r="O10" s="16"/>
      <c r="P10" s="9"/>
      <c r="Q10" s="50"/>
      <c r="R10" s="50"/>
      <c r="S10" s="50"/>
      <c r="T10" s="11"/>
      <c r="U10" s="11"/>
      <c r="V10" s="43"/>
      <c r="W10" s="43"/>
      <c r="X10" s="43"/>
      <c r="Y10" s="27"/>
      <c r="Z10" s="51"/>
      <c r="AA10" s="32">
        <v>0.56759999999999999</v>
      </c>
      <c r="AB10" s="16">
        <v>0.16600000000000001</v>
      </c>
      <c r="AC10" s="9"/>
      <c r="AD10" s="11">
        <f t="shared" si="4"/>
        <v>0.12068495994693744</v>
      </c>
      <c r="AE10" s="11">
        <f t="shared" si="5"/>
        <v>16.600000000000001</v>
      </c>
      <c r="AF10" s="11"/>
      <c r="AG10" s="52">
        <f t="shared" si="6"/>
        <v>8.36034247997347</v>
      </c>
      <c r="AH10" s="53">
        <f t="shared" si="1"/>
        <v>9.8995108626282438</v>
      </c>
    </row>
    <row r="11" spans="1:34" x14ac:dyDescent="0.2">
      <c r="A11" s="5">
        <v>1989</v>
      </c>
      <c r="B11" s="5" t="s">
        <v>24</v>
      </c>
      <c r="C11" s="16">
        <v>1.08</v>
      </c>
      <c r="D11" s="22"/>
      <c r="E11" s="50"/>
      <c r="F11" s="50"/>
      <c r="G11" s="50"/>
      <c r="H11" s="11">
        <f t="shared" si="2"/>
        <v>11.674528301886793</v>
      </c>
      <c r="I11" s="11"/>
      <c r="J11" s="43"/>
      <c r="K11" s="43"/>
      <c r="L11" s="43"/>
      <c r="M11" s="11"/>
      <c r="N11" s="51">
        <f t="shared" si="3"/>
        <v>11.674528301886793</v>
      </c>
      <c r="O11" s="9">
        <v>50</v>
      </c>
      <c r="P11" s="9"/>
      <c r="Q11" s="50"/>
      <c r="R11" s="50"/>
      <c r="S11" s="50"/>
      <c r="T11" s="11">
        <f>($O$40-O11)/(O$40-$O$39)*100</f>
        <v>12.631578947368421</v>
      </c>
      <c r="U11" s="11"/>
      <c r="V11" s="43"/>
      <c r="W11" s="43"/>
      <c r="X11" s="43"/>
      <c r="Y11" s="27"/>
      <c r="Z11" s="51">
        <f t="shared" si="0"/>
        <v>12.631578947368421</v>
      </c>
      <c r="AA11" s="32">
        <v>0.63919999999999999</v>
      </c>
      <c r="AB11" s="16">
        <v>0.16600000000000001</v>
      </c>
      <c r="AC11" s="9"/>
      <c r="AD11" s="11">
        <f t="shared" si="4"/>
        <v>0.13999023950949491</v>
      </c>
      <c r="AE11" s="11">
        <f t="shared" si="5"/>
        <v>16.600000000000001</v>
      </c>
      <c r="AF11" s="11"/>
      <c r="AG11" s="52">
        <f t="shared" si="6"/>
        <v>8.3699951197547477</v>
      </c>
      <c r="AH11" s="53">
        <f t="shared" si="1"/>
        <v>10.89203412300332</v>
      </c>
    </row>
    <row r="12" spans="1:34" x14ac:dyDescent="0.2">
      <c r="A12" s="5">
        <v>1990</v>
      </c>
      <c r="B12" s="5" t="s">
        <v>24</v>
      </c>
      <c r="C12" s="16">
        <v>1.02</v>
      </c>
      <c r="D12" s="22"/>
      <c r="E12" s="50"/>
      <c r="F12" s="50"/>
      <c r="G12" s="50">
        <v>2.94</v>
      </c>
      <c r="H12" s="11">
        <f t="shared" si="2"/>
        <v>10.966981132075473</v>
      </c>
      <c r="I12" s="11"/>
      <c r="J12" s="43"/>
      <c r="K12" s="43"/>
      <c r="L12" s="43">
        <f t="shared" ref="L12:L37" si="7">(G12-$G$39)/(G$40-$G$39)*100</f>
        <v>25.72178477690289</v>
      </c>
      <c r="M12" s="11">
        <f t="shared" ref="M12:M37" si="8">AVERAGE(J12:L12)</f>
        <v>25.72178477690289</v>
      </c>
      <c r="N12" s="51">
        <f t="shared" si="3"/>
        <v>18.344382954489181</v>
      </c>
      <c r="O12" s="9"/>
      <c r="P12" s="9"/>
      <c r="Q12" s="50"/>
      <c r="R12" s="50"/>
      <c r="S12" s="50"/>
      <c r="T12" s="11"/>
      <c r="U12" s="11"/>
      <c r="V12" s="43"/>
      <c r="W12" s="43"/>
      <c r="X12" s="43"/>
      <c r="Y12" s="27"/>
      <c r="Z12" s="51"/>
      <c r="AA12" s="32">
        <v>0.68459999999999999</v>
      </c>
      <c r="AB12" s="16">
        <v>0.16600000000000001</v>
      </c>
      <c r="AC12" s="9"/>
      <c r="AD12" s="11">
        <f t="shared" si="4"/>
        <v>0.15223129666228971</v>
      </c>
      <c r="AE12" s="11">
        <f t="shared" si="5"/>
        <v>16.600000000000001</v>
      </c>
      <c r="AF12" s="11"/>
      <c r="AG12" s="52">
        <f t="shared" si="6"/>
        <v>8.3761156483311456</v>
      </c>
      <c r="AH12" s="53">
        <f t="shared" si="1"/>
        <v>13.360249301410164</v>
      </c>
    </row>
    <row r="13" spans="1:34" x14ac:dyDescent="0.2">
      <c r="A13" s="5">
        <v>1991</v>
      </c>
      <c r="B13" s="5" t="s">
        <v>24</v>
      </c>
      <c r="C13" s="16">
        <v>1.04</v>
      </c>
      <c r="D13" s="22"/>
      <c r="E13" s="50"/>
      <c r="F13" s="50"/>
      <c r="G13" s="50">
        <v>3.19</v>
      </c>
      <c r="H13" s="11">
        <f t="shared" si="2"/>
        <v>11.202830188679245</v>
      </c>
      <c r="I13" s="11"/>
      <c r="J13" s="43"/>
      <c r="K13" s="43"/>
      <c r="L13" s="43">
        <f t="shared" si="7"/>
        <v>27.909011373578302</v>
      </c>
      <c r="M13" s="11">
        <f t="shared" si="8"/>
        <v>27.909011373578302</v>
      </c>
      <c r="N13" s="51">
        <f t="shared" si="3"/>
        <v>19.555920781128773</v>
      </c>
      <c r="O13" s="9">
        <v>45</v>
      </c>
      <c r="P13" s="9">
        <v>87.9</v>
      </c>
      <c r="Q13" s="50"/>
      <c r="R13" s="50"/>
      <c r="S13" s="50"/>
      <c r="T13" s="11">
        <f>($O$40-O13)/(O$40-$O$39)*100</f>
        <v>23.157894736842106</v>
      </c>
      <c r="U13" s="11">
        <f t="shared" ref="U13:U27" si="9">($P$40-P13)/(P$40-$P$39)*100</f>
        <v>10.749185667752434</v>
      </c>
      <c r="V13" s="43"/>
      <c r="W13" s="43"/>
      <c r="X13" s="43"/>
      <c r="Y13" s="27"/>
      <c r="Z13" s="51">
        <f t="shared" si="0"/>
        <v>16.953540202297269</v>
      </c>
      <c r="AA13" s="32">
        <v>0.67779999999999996</v>
      </c>
      <c r="AB13" s="16">
        <v>0.16600000000000001</v>
      </c>
      <c r="AC13" s="9"/>
      <c r="AD13" s="11">
        <f t="shared" si="4"/>
        <v>0.15039783435746584</v>
      </c>
      <c r="AE13" s="11">
        <f t="shared" si="5"/>
        <v>16.600000000000001</v>
      </c>
      <c r="AF13" s="11"/>
      <c r="AG13" s="52">
        <f t="shared" si="6"/>
        <v>8.375198917178734</v>
      </c>
      <c r="AH13" s="53">
        <f t="shared" si="1"/>
        <v>14.961553300201592</v>
      </c>
    </row>
    <row r="14" spans="1:34" x14ac:dyDescent="0.2">
      <c r="A14" s="5">
        <v>1992</v>
      </c>
      <c r="B14" s="5" t="s">
        <v>24</v>
      </c>
      <c r="C14" s="16">
        <v>1.21</v>
      </c>
      <c r="D14" s="22"/>
      <c r="E14" s="50"/>
      <c r="F14" s="50"/>
      <c r="G14" s="50">
        <v>3.35</v>
      </c>
      <c r="H14" s="11">
        <f t="shared" si="2"/>
        <v>13.207547169811317</v>
      </c>
      <c r="I14" s="11"/>
      <c r="J14" s="43"/>
      <c r="K14" s="43"/>
      <c r="L14" s="43">
        <f t="shared" si="7"/>
        <v>29.308836395450573</v>
      </c>
      <c r="M14" s="11">
        <f t="shared" si="8"/>
        <v>29.308836395450573</v>
      </c>
      <c r="N14" s="51">
        <f t="shared" si="3"/>
        <v>21.258191782630945</v>
      </c>
      <c r="O14" s="9"/>
      <c r="P14" s="9">
        <v>87.5</v>
      </c>
      <c r="Q14" s="50"/>
      <c r="R14" s="50"/>
      <c r="S14" s="50"/>
      <c r="T14" s="11"/>
      <c r="U14" s="11">
        <f t="shared" si="9"/>
        <v>11.183496199782843</v>
      </c>
      <c r="V14" s="43"/>
      <c r="W14" s="43"/>
      <c r="X14" s="43"/>
      <c r="Y14" s="27"/>
      <c r="Z14" s="51">
        <f t="shared" si="0"/>
        <v>11.183496199782843</v>
      </c>
      <c r="AA14" s="32">
        <v>0.6764</v>
      </c>
      <c r="AB14" s="16">
        <v>0.41499999999999998</v>
      </c>
      <c r="AC14" s="29">
        <v>5.4299999999999994E-2</v>
      </c>
      <c r="AD14" s="11">
        <f t="shared" si="4"/>
        <v>0.15002035682411974</v>
      </c>
      <c r="AE14" s="11">
        <f t="shared" si="5"/>
        <v>41.5</v>
      </c>
      <c r="AF14" s="11">
        <f>(AC14-$AC$39)/(AC$40-$AC$39)*100</f>
        <v>11.477316789453273</v>
      </c>
      <c r="AG14" s="52">
        <f t="shared" si="6"/>
        <v>17.709112382092467</v>
      </c>
      <c r="AH14" s="53">
        <f t="shared" si="1"/>
        <v>16.716933454835416</v>
      </c>
    </row>
    <row r="15" spans="1:34" x14ac:dyDescent="0.2">
      <c r="A15" s="5">
        <v>1993</v>
      </c>
      <c r="B15" s="5" t="s">
        <v>24</v>
      </c>
      <c r="C15" s="16">
        <v>1.34</v>
      </c>
      <c r="D15" s="34"/>
      <c r="E15" s="50"/>
      <c r="F15" s="50"/>
      <c r="G15" s="50">
        <v>3.44</v>
      </c>
      <c r="H15" s="11">
        <f t="shared" si="2"/>
        <v>14.740566037735848</v>
      </c>
      <c r="I15" s="11"/>
      <c r="J15" s="43"/>
      <c r="K15" s="43"/>
      <c r="L15" s="43">
        <f t="shared" si="7"/>
        <v>30.096237970253721</v>
      </c>
      <c r="M15" s="11">
        <f t="shared" si="8"/>
        <v>30.096237970253721</v>
      </c>
      <c r="N15" s="51">
        <f t="shared" si="3"/>
        <v>22.418402003994785</v>
      </c>
      <c r="O15" s="9">
        <v>33</v>
      </c>
      <c r="P15" s="9">
        <v>86.5</v>
      </c>
      <c r="Q15" s="50"/>
      <c r="R15" s="50"/>
      <c r="S15" s="50"/>
      <c r="T15" s="11">
        <f>($O$40-O15)/(O$40-$O$39)*100</f>
        <v>48.421052631578945</v>
      </c>
      <c r="U15" s="11">
        <f t="shared" si="9"/>
        <v>12.269272529858846</v>
      </c>
      <c r="V15" s="43"/>
      <c r="W15" s="43"/>
      <c r="X15" s="43"/>
      <c r="Y15" s="27"/>
      <c r="Z15" s="51">
        <f t="shared" si="0"/>
        <v>30.345162580718895</v>
      </c>
      <c r="AA15" s="32">
        <v>0.77070000000000005</v>
      </c>
      <c r="AB15" s="16">
        <v>0.41499999999999998</v>
      </c>
      <c r="AC15" s="29">
        <v>5.2699999999999997E-2</v>
      </c>
      <c r="AD15" s="11">
        <f t="shared" si="4"/>
        <v>0.17544616496307464</v>
      </c>
      <c r="AE15" s="11">
        <f t="shared" si="5"/>
        <v>41.5</v>
      </c>
      <c r="AF15" s="11">
        <f t="shared" ref="AF15:AF37" si="10">(AC15-$AC$39)/(AC$40-$AC$39)*100</f>
        <v>10.856921287320665</v>
      </c>
      <c r="AG15" s="52">
        <f t="shared" si="6"/>
        <v>17.510789150761248</v>
      </c>
      <c r="AH15" s="53">
        <f t="shared" si="1"/>
        <v>23.424784578491643</v>
      </c>
    </row>
    <row r="16" spans="1:34" x14ac:dyDescent="0.2">
      <c r="A16" s="5">
        <v>1994</v>
      </c>
      <c r="B16" s="5" t="s">
        <v>24</v>
      </c>
      <c r="C16" s="16">
        <v>1.29</v>
      </c>
      <c r="D16" s="34"/>
      <c r="E16" s="50"/>
      <c r="F16" s="50"/>
      <c r="G16" s="50">
        <v>3.34</v>
      </c>
      <c r="H16" s="11">
        <f t="shared" si="2"/>
        <v>14.150943396226415</v>
      </c>
      <c r="I16" s="11"/>
      <c r="J16" s="43"/>
      <c r="K16" s="43"/>
      <c r="L16" s="43">
        <f t="shared" si="7"/>
        <v>29.221347331583551</v>
      </c>
      <c r="M16" s="11">
        <f t="shared" si="8"/>
        <v>29.221347331583551</v>
      </c>
      <c r="N16" s="51">
        <f t="shared" si="3"/>
        <v>21.686145363904984</v>
      </c>
      <c r="O16" s="9"/>
      <c r="P16" s="9">
        <v>87.4</v>
      </c>
      <c r="Q16" s="50"/>
      <c r="R16" s="50"/>
      <c r="S16" s="50"/>
      <c r="T16" s="11"/>
      <c r="U16" s="11">
        <f t="shared" si="9"/>
        <v>11.292073832790436</v>
      </c>
      <c r="V16" s="43"/>
      <c r="W16" s="43"/>
      <c r="X16" s="43"/>
      <c r="Y16" s="27"/>
      <c r="Z16" s="51">
        <f t="shared" si="0"/>
        <v>11.292073832790436</v>
      </c>
      <c r="AA16" s="32">
        <v>0.78139999999999998</v>
      </c>
      <c r="AB16" s="16">
        <v>0.69799999999999995</v>
      </c>
      <c r="AC16" s="29">
        <v>5.2300000000000006E-2</v>
      </c>
      <c r="AD16" s="11">
        <f t="shared" si="4"/>
        <v>0.17833117182507691</v>
      </c>
      <c r="AE16" s="11">
        <f t="shared" si="5"/>
        <v>69.8</v>
      </c>
      <c r="AF16" s="11">
        <f t="shared" si="10"/>
        <v>10.701822411787516</v>
      </c>
      <c r="AG16" s="52">
        <f t="shared" si="6"/>
        <v>26.893384527870865</v>
      </c>
      <c r="AH16" s="53">
        <f t="shared" si="1"/>
        <v>19.957201241522096</v>
      </c>
    </row>
    <row r="17" spans="1:34" x14ac:dyDescent="0.2">
      <c r="A17" s="5">
        <v>1995</v>
      </c>
      <c r="B17" s="5" t="s">
        <v>24</v>
      </c>
      <c r="C17" s="16">
        <v>1.29</v>
      </c>
      <c r="D17" s="34"/>
      <c r="E17" s="50"/>
      <c r="F17" s="50"/>
      <c r="G17" s="50">
        <v>3.45</v>
      </c>
      <c r="H17" s="11">
        <f t="shared" si="2"/>
        <v>14.150943396226415</v>
      </c>
      <c r="I17" s="11"/>
      <c r="J17" s="43"/>
      <c r="K17" s="43"/>
      <c r="L17" s="43">
        <f t="shared" si="7"/>
        <v>30.183727034120739</v>
      </c>
      <c r="M17" s="11">
        <f t="shared" si="8"/>
        <v>30.183727034120739</v>
      </c>
      <c r="N17" s="51">
        <f t="shared" si="3"/>
        <v>22.167335215173576</v>
      </c>
      <c r="O17" s="9"/>
      <c r="P17" s="9">
        <v>87.3</v>
      </c>
      <c r="Q17" s="50"/>
      <c r="R17" s="50"/>
      <c r="S17" s="50"/>
      <c r="T17" s="11"/>
      <c r="U17" s="11">
        <f t="shared" si="9"/>
        <v>11.400651465798047</v>
      </c>
      <c r="V17" s="43"/>
      <c r="W17" s="43"/>
      <c r="X17" s="43"/>
      <c r="Y17" s="27"/>
      <c r="Z17" s="51">
        <f t="shared" si="0"/>
        <v>11.400651465798047</v>
      </c>
      <c r="AA17" s="32">
        <v>0.72489999999999999</v>
      </c>
      <c r="AB17" s="16">
        <v>0.69799999999999995</v>
      </c>
      <c r="AC17" s="29">
        <v>5.2000000000000005E-2</v>
      </c>
      <c r="AD17" s="11">
        <f t="shared" si="4"/>
        <v>0.16309725708646663</v>
      </c>
      <c r="AE17" s="11">
        <f t="shared" si="5"/>
        <v>69.8</v>
      </c>
      <c r="AF17" s="11">
        <f t="shared" si="10"/>
        <v>10.585498255137651</v>
      </c>
      <c r="AG17" s="52">
        <f t="shared" si="6"/>
        <v>26.849531837408037</v>
      </c>
      <c r="AH17" s="53">
        <f t="shared" si="1"/>
        <v>20.139172839459885</v>
      </c>
    </row>
    <row r="18" spans="1:34" x14ac:dyDescent="0.2">
      <c r="A18" s="5">
        <v>1996</v>
      </c>
      <c r="B18" s="5" t="s">
        <v>24</v>
      </c>
      <c r="C18" s="16">
        <v>1.34</v>
      </c>
      <c r="D18" s="34"/>
      <c r="E18" s="50"/>
      <c r="F18" s="50"/>
      <c r="G18" s="50">
        <v>3.46</v>
      </c>
      <c r="H18" s="11">
        <f t="shared" si="2"/>
        <v>14.740566037735848</v>
      </c>
      <c r="I18" s="11"/>
      <c r="J18" s="43"/>
      <c r="K18" s="43"/>
      <c r="L18" s="43">
        <f t="shared" si="7"/>
        <v>30.271216097987754</v>
      </c>
      <c r="M18" s="11">
        <f t="shared" si="8"/>
        <v>30.271216097987754</v>
      </c>
      <c r="N18" s="51">
        <f t="shared" si="3"/>
        <v>22.5058910678618</v>
      </c>
      <c r="O18" s="9"/>
      <c r="P18" s="9">
        <v>87.2</v>
      </c>
      <c r="Q18" s="50"/>
      <c r="R18" s="50"/>
      <c r="S18" s="50"/>
      <c r="T18" s="11"/>
      <c r="U18" s="11">
        <f t="shared" si="9"/>
        <v>11.50922909880564</v>
      </c>
      <c r="V18" s="43"/>
      <c r="W18" s="43"/>
      <c r="X18" s="43"/>
      <c r="Y18" s="27"/>
      <c r="Z18" s="51">
        <f t="shared" si="0"/>
        <v>11.50922909880564</v>
      </c>
      <c r="AA18" s="32">
        <v>0.74870000000000003</v>
      </c>
      <c r="AB18" s="16">
        <v>0.69799999999999995</v>
      </c>
      <c r="AC18" s="29">
        <v>5.3899999999999997E-2</v>
      </c>
      <c r="AD18" s="11">
        <f t="shared" si="4"/>
        <v>0.16951437515335027</v>
      </c>
      <c r="AE18" s="11">
        <f t="shared" si="5"/>
        <v>69.8</v>
      </c>
      <c r="AF18" s="11">
        <f t="shared" si="10"/>
        <v>11.322217913920122</v>
      </c>
      <c r="AG18" s="52">
        <f t="shared" si="6"/>
        <v>27.097244096357826</v>
      </c>
      <c r="AH18" s="53">
        <f t="shared" si="1"/>
        <v>20.370788087675091</v>
      </c>
    </row>
    <row r="19" spans="1:34" x14ac:dyDescent="0.2">
      <c r="A19" s="5">
        <v>1997</v>
      </c>
      <c r="B19" s="5" t="s">
        <v>24</v>
      </c>
      <c r="C19" s="16">
        <v>1.42</v>
      </c>
      <c r="D19" s="34"/>
      <c r="E19" s="50"/>
      <c r="F19" s="50"/>
      <c r="G19" s="50">
        <v>3.63</v>
      </c>
      <c r="H19" s="11">
        <f t="shared" si="2"/>
        <v>15.683962264150942</v>
      </c>
      <c r="I19" s="11"/>
      <c r="J19" s="43"/>
      <c r="K19" s="43"/>
      <c r="L19" s="43">
        <f t="shared" si="7"/>
        <v>31.758530183727036</v>
      </c>
      <c r="M19" s="11">
        <f t="shared" si="8"/>
        <v>31.758530183727036</v>
      </c>
      <c r="N19" s="51">
        <f t="shared" si="3"/>
        <v>23.721246223938991</v>
      </c>
      <c r="O19" s="9"/>
      <c r="P19" s="9">
        <v>87.7</v>
      </c>
      <c r="Q19" s="50"/>
      <c r="R19" s="50"/>
      <c r="S19" s="50"/>
      <c r="T19" s="11"/>
      <c r="U19" s="11">
        <f t="shared" si="9"/>
        <v>10.96634093376764</v>
      </c>
      <c r="V19" s="43"/>
      <c r="W19" s="43"/>
      <c r="X19" s="43"/>
      <c r="Y19" s="27"/>
      <c r="Z19" s="51">
        <f t="shared" si="0"/>
        <v>10.96634093376764</v>
      </c>
      <c r="AA19" s="32">
        <v>0.78769999999999996</v>
      </c>
      <c r="AB19" s="16">
        <v>0.69799999999999995</v>
      </c>
      <c r="AC19" s="29">
        <v>5.7999999999999996E-2</v>
      </c>
      <c r="AD19" s="11">
        <f t="shared" ref="AD19:AD34" si="11">(AA19-$S$39)/(AA$40-$AA$39)*100</f>
        <v>0.18002982072513435</v>
      </c>
      <c r="AE19" s="11">
        <f t="shared" ref="AE19:AE34" si="12">(AB19-$AB$39)/(AB$40-$AB$39)*100</f>
        <v>69.8</v>
      </c>
      <c r="AF19" s="11">
        <f t="shared" si="10"/>
        <v>12.911981388134933</v>
      </c>
      <c r="AG19" s="52">
        <f t="shared" si="6"/>
        <v>27.630670402953356</v>
      </c>
      <c r="AH19" s="53">
        <f t="shared" si="1"/>
        <v>20.772752520219996</v>
      </c>
    </row>
    <row r="20" spans="1:34" x14ac:dyDescent="0.2">
      <c r="A20" s="5">
        <v>1998</v>
      </c>
      <c r="B20" s="5" t="s">
        <v>24</v>
      </c>
      <c r="C20" s="16">
        <v>1.71</v>
      </c>
      <c r="D20" s="7">
        <v>4.2360749240000004</v>
      </c>
      <c r="E20" s="50"/>
      <c r="F20" s="50"/>
      <c r="G20" s="50">
        <v>3.65</v>
      </c>
      <c r="H20" s="11">
        <f t="shared" si="2"/>
        <v>19.10377358490566</v>
      </c>
      <c r="I20" s="11">
        <f t="shared" ref="I20:I24" si="13">(D20-$D$39)/(D$40-$D$39)*100</f>
        <v>4.2360749240000004</v>
      </c>
      <c r="J20" s="43"/>
      <c r="K20" s="43"/>
      <c r="L20" s="43">
        <f t="shared" si="7"/>
        <v>31.933508311461068</v>
      </c>
      <c r="M20" s="11">
        <f t="shared" si="8"/>
        <v>31.933508311461068</v>
      </c>
      <c r="N20" s="51">
        <f t="shared" si="3"/>
        <v>18.424452273455575</v>
      </c>
      <c r="O20" s="9">
        <v>30</v>
      </c>
      <c r="P20" s="9">
        <v>88</v>
      </c>
      <c r="Q20" s="50"/>
      <c r="R20" s="50"/>
      <c r="S20" s="50">
        <v>2.7</v>
      </c>
      <c r="T20" s="11">
        <f>($O$40-O20)/(O$40-$O$39)*100</f>
        <v>54.736842105263165</v>
      </c>
      <c r="U20" s="11">
        <f t="shared" si="9"/>
        <v>10.64060803474484</v>
      </c>
      <c r="V20" s="43"/>
      <c r="W20" s="43"/>
      <c r="X20" s="43">
        <f>(S20-$S$39)/(S$40-$S$39)*100</f>
        <v>22.013651877133107</v>
      </c>
      <c r="Y20" s="27">
        <f t="shared" ref="Y20:Y37" si="14">AVERAGE(V20:X20)</f>
        <v>22.013651877133107</v>
      </c>
      <c r="Z20" s="51">
        <f t="shared" si="0"/>
        <v>29.130367339047041</v>
      </c>
      <c r="AA20" s="32">
        <v>0.89410000000000001</v>
      </c>
      <c r="AB20" s="16">
        <v>0.69799999999999995</v>
      </c>
      <c r="AC20" s="29">
        <v>5.8400000000000001E-2</v>
      </c>
      <c r="AD20" s="11">
        <f t="shared" si="11"/>
        <v>0.20871811325943765</v>
      </c>
      <c r="AE20" s="11">
        <f t="shared" si="12"/>
        <v>69.8</v>
      </c>
      <c r="AF20" s="11">
        <f t="shared" si="10"/>
        <v>13.067080263668087</v>
      </c>
      <c r="AG20" s="52">
        <f t="shared" si="6"/>
        <v>27.691932792309174</v>
      </c>
      <c r="AH20" s="53">
        <f t="shared" si="1"/>
        <v>25.08225080160393</v>
      </c>
    </row>
    <row r="21" spans="1:34" x14ac:dyDescent="0.2">
      <c r="A21" s="5">
        <v>1999</v>
      </c>
      <c r="B21" s="5" t="s">
        <v>24</v>
      </c>
      <c r="C21" s="16">
        <v>1.68</v>
      </c>
      <c r="D21" s="7">
        <v>5.1134566469999996</v>
      </c>
      <c r="E21" s="50"/>
      <c r="F21" s="50"/>
      <c r="G21" s="50">
        <v>3.83</v>
      </c>
      <c r="H21" s="11">
        <f t="shared" si="2"/>
        <v>18.749999999999996</v>
      </c>
      <c r="I21" s="11">
        <f t="shared" si="13"/>
        <v>5.1134566469999996</v>
      </c>
      <c r="J21" s="43"/>
      <c r="K21" s="43"/>
      <c r="L21" s="43">
        <f t="shared" si="7"/>
        <v>33.508311461067372</v>
      </c>
      <c r="M21" s="11">
        <f t="shared" si="8"/>
        <v>33.508311461067372</v>
      </c>
      <c r="N21" s="51">
        <f t="shared" si="3"/>
        <v>19.123922702689125</v>
      </c>
      <c r="O21" s="16"/>
      <c r="P21" s="9">
        <v>87.4</v>
      </c>
      <c r="Q21" s="50"/>
      <c r="R21" s="50"/>
      <c r="S21" s="50">
        <v>3</v>
      </c>
      <c r="T21" s="11"/>
      <c r="U21" s="11">
        <f t="shared" si="9"/>
        <v>11.292073832790436</v>
      </c>
      <c r="V21" s="43"/>
      <c r="W21" s="43"/>
      <c r="X21" s="43">
        <f>(S21-$S$39)/(S$40-$S$39)*100</f>
        <v>24.57337883959044</v>
      </c>
      <c r="Y21" s="27">
        <f t="shared" si="14"/>
        <v>24.57337883959044</v>
      </c>
      <c r="Z21" s="51">
        <f t="shared" si="0"/>
        <v>17.932726336190438</v>
      </c>
      <c r="AA21" s="32">
        <v>1.0168999999999999</v>
      </c>
      <c r="AB21" s="16">
        <v>0.69799999999999995</v>
      </c>
      <c r="AC21" s="29">
        <v>6.2600000000000003E-2</v>
      </c>
      <c r="AD21" s="11">
        <f t="shared" si="11"/>
        <v>0.24182828547008087</v>
      </c>
      <c r="AE21" s="11">
        <f t="shared" si="12"/>
        <v>69.8</v>
      </c>
      <c r="AF21" s="11">
        <f t="shared" si="10"/>
        <v>14.695618456766187</v>
      </c>
      <c r="AG21" s="52">
        <f t="shared" si="6"/>
        <v>28.245815580745418</v>
      </c>
      <c r="AH21" s="53">
        <f t="shared" si="1"/>
        <v>21.76748820654166</v>
      </c>
    </row>
    <row r="22" spans="1:34" x14ac:dyDescent="0.2">
      <c r="A22" s="5">
        <v>2000</v>
      </c>
      <c r="B22" s="5" t="s">
        <v>24</v>
      </c>
      <c r="C22" s="16">
        <v>1.75</v>
      </c>
      <c r="D22" s="6">
        <v>6.1895135239999997</v>
      </c>
      <c r="E22" s="50"/>
      <c r="F22" s="50"/>
      <c r="G22" s="50">
        <v>4.09</v>
      </c>
      <c r="H22" s="11">
        <f t="shared" si="2"/>
        <v>19.575471698113205</v>
      </c>
      <c r="I22" s="11">
        <f t="shared" si="13"/>
        <v>6.1895135239999997</v>
      </c>
      <c r="J22" s="43"/>
      <c r="K22" s="43"/>
      <c r="L22" s="43">
        <f t="shared" si="7"/>
        <v>35.783027121609798</v>
      </c>
      <c r="M22" s="11">
        <f t="shared" si="8"/>
        <v>35.783027121609798</v>
      </c>
      <c r="N22" s="51">
        <f t="shared" si="3"/>
        <v>20.516004114574333</v>
      </c>
      <c r="O22" s="16">
        <v>30</v>
      </c>
      <c r="P22" s="9">
        <v>89.4</v>
      </c>
      <c r="Q22" s="50"/>
      <c r="R22" s="50"/>
      <c r="S22" s="50">
        <v>2.2400000000000002</v>
      </c>
      <c r="T22" s="11">
        <f t="shared" ref="T22:T27" si="15">($O$40-O22)/(O$40-$O$39)*100</f>
        <v>54.736842105263165</v>
      </c>
      <c r="U22" s="11">
        <f t="shared" si="9"/>
        <v>9.1205211726384281</v>
      </c>
      <c r="V22" s="43"/>
      <c r="W22" s="43"/>
      <c r="X22" s="43">
        <f>(S22-$S$39)/(S$40-$S$39)*100</f>
        <v>18.088737201365188</v>
      </c>
      <c r="Y22" s="27">
        <f t="shared" si="14"/>
        <v>18.088737201365188</v>
      </c>
      <c r="Z22" s="51">
        <f t="shared" si="0"/>
        <v>27.31536682642226</v>
      </c>
      <c r="AA22" s="32">
        <v>1.2273000000000001</v>
      </c>
      <c r="AB22" s="16">
        <v>0.69799999999999995</v>
      </c>
      <c r="AC22" s="29">
        <v>6.8600000000000008E-2</v>
      </c>
      <c r="AD22" s="11">
        <f t="shared" si="11"/>
        <v>0.29855776619580837</v>
      </c>
      <c r="AE22" s="11">
        <f t="shared" si="12"/>
        <v>69.8</v>
      </c>
      <c r="AF22" s="11">
        <f t="shared" si="10"/>
        <v>17.022101589763476</v>
      </c>
      <c r="AG22" s="52">
        <f t="shared" si="6"/>
        <v>29.040219785319763</v>
      </c>
      <c r="AH22" s="53">
        <f t="shared" si="1"/>
        <v>25.623863575438786</v>
      </c>
    </row>
    <row r="23" spans="1:34" x14ac:dyDescent="0.2">
      <c r="A23" s="5">
        <v>2001</v>
      </c>
      <c r="B23" s="5" t="s">
        <v>24</v>
      </c>
      <c r="C23" s="16">
        <v>1.73</v>
      </c>
      <c r="D23" s="6">
        <v>6.8210933999999996</v>
      </c>
      <c r="E23" s="50"/>
      <c r="F23" s="50"/>
      <c r="G23" s="50">
        <v>4.2300000000000004</v>
      </c>
      <c r="H23" s="11">
        <f t="shared" si="2"/>
        <v>19.339622641509433</v>
      </c>
      <c r="I23" s="11">
        <f t="shared" si="13"/>
        <v>6.8210934000000005</v>
      </c>
      <c r="J23" s="43"/>
      <c r="K23" s="43"/>
      <c r="L23" s="43">
        <f t="shared" si="7"/>
        <v>37.007874015748037</v>
      </c>
      <c r="M23" s="11">
        <f t="shared" si="8"/>
        <v>37.007874015748037</v>
      </c>
      <c r="N23" s="51">
        <f t="shared" si="3"/>
        <v>21.056196685752489</v>
      </c>
      <c r="O23" s="16">
        <v>30</v>
      </c>
      <c r="P23" s="9">
        <v>88.1</v>
      </c>
      <c r="Q23" s="50"/>
      <c r="R23" s="50"/>
      <c r="S23" s="50"/>
      <c r="T23" s="11">
        <f t="shared" si="15"/>
        <v>54.736842105263165</v>
      </c>
      <c r="U23" s="11">
        <f t="shared" si="9"/>
        <v>10.532030401737245</v>
      </c>
      <c r="V23" s="43"/>
      <c r="W23" s="43"/>
      <c r="X23" s="43"/>
      <c r="Y23" s="27"/>
      <c r="Z23" s="51">
        <f t="shared" si="0"/>
        <v>32.634436253500205</v>
      </c>
      <c r="AA23" s="32">
        <v>1.5089999999999999</v>
      </c>
      <c r="AB23" s="16">
        <v>0.69799999999999995</v>
      </c>
      <c r="AC23" s="29">
        <v>7.8700000000000006E-2</v>
      </c>
      <c r="AD23" s="11">
        <f t="shared" si="11"/>
        <v>0.37451163844123347</v>
      </c>
      <c r="AE23" s="11">
        <f t="shared" si="12"/>
        <v>69.8</v>
      </c>
      <c r="AF23" s="11">
        <f t="shared" si="10"/>
        <v>20.938348196975571</v>
      </c>
      <c r="AG23" s="52">
        <f t="shared" si="6"/>
        <v>30.370953278472268</v>
      </c>
      <c r="AH23" s="53">
        <f t="shared" si="1"/>
        <v>28.020528739241655</v>
      </c>
    </row>
    <row r="24" spans="1:34" x14ac:dyDescent="0.2">
      <c r="A24" s="5">
        <v>2002</v>
      </c>
      <c r="B24" s="5" t="s">
        <v>24</v>
      </c>
      <c r="C24" s="16">
        <v>1.78</v>
      </c>
      <c r="D24" s="7">
        <v>8.0681465469999996</v>
      </c>
      <c r="E24" s="50"/>
      <c r="F24" s="50"/>
      <c r="G24" s="50">
        <v>4.54</v>
      </c>
      <c r="H24" s="11">
        <f t="shared" si="2"/>
        <v>19.929245283018869</v>
      </c>
      <c r="I24" s="11">
        <f t="shared" si="13"/>
        <v>8.0681465469999996</v>
      </c>
      <c r="J24" s="43"/>
      <c r="K24" s="43"/>
      <c r="L24" s="43">
        <f t="shared" si="7"/>
        <v>39.720034995625547</v>
      </c>
      <c r="M24" s="11">
        <f t="shared" si="8"/>
        <v>39.720034995625547</v>
      </c>
      <c r="N24" s="51">
        <f t="shared" si="3"/>
        <v>22.572475608548142</v>
      </c>
      <c r="O24" s="16">
        <v>18</v>
      </c>
      <c r="P24" s="9">
        <v>92.5</v>
      </c>
      <c r="Q24" s="50"/>
      <c r="R24" s="50"/>
      <c r="S24" s="50">
        <v>3.06</v>
      </c>
      <c r="T24" s="11">
        <f t="shared" si="15"/>
        <v>80</v>
      </c>
      <c r="U24" s="11">
        <f t="shared" si="9"/>
        <v>5.7546145494028202</v>
      </c>
      <c r="V24" s="43"/>
      <c r="W24" s="43"/>
      <c r="X24" s="43">
        <f>(S24-$S$39)/(S$40-$S$39)*100</f>
        <v>25.085324232081906</v>
      </c>
      <c r="Y24" s="27">
        <f t="shared" si="14"/>
        <v>25.085324232081906</v>
      </c>
      <c r="Z24" s="51">
        <f t="shared" si="0"/>
        <v>36.946646260494909</v>
      </c>
      <c r="AA24" s="32">
        <v>1.7087000000000001</v>
      </c>
      <c r="AB24" s="16">
        <v>0.69799999999999995</v>
      </c>
      <c r="AC24" s="29">
        <v>8.5800000000000001E-2</v>
      </c>
      <c r="AD24" s="11">
        <f t="shared" si="11"/>
        <v>0.42835611230495879</v>
      </c>
      <c r="AE24" s="11">
        <f t="shared" si="12"/>
        <v>69.8</v>
      </c>
      <c r="AF24" s="11">
        <f t="shared" si="10"/>
        <v>23.691353237689025</v>
      </c>
      <c r="AG24" s="52">
        <f t="shared" si="6"/>
        <v>31.306569783331327</v>
      </c>
      <c r="AH24" s="53">
        <f t="shared" si="1"/>
        <v>30.275230550791459</v>
      </c>
    </row>
    <row r="25" spans="1:34" x14ac:dyDescent="0.2">
      <c r="A25" s="5">
        <v>2003</v>
      </c>
      <c r="B25" s="5" t="s">
        <v>24</v>
      </c>
      <c r="C25" s="16">
        <v>1.85</v>
      </c>
      <c r="D25" s="7">
        <v>8.4269167580000008</v>
      </c>
      <c r="E25" s="50"/>
      <c r="F25" s="50"/>
      <c r="G25" s="50">
        <v>4.82</v>
      </c>
      <c r="H25" s="11">
        <f>(C25-$C$39)/(C$40-$C$39)*100</f>
        <v>20.754716981132074</v>
      </c>
      <c r="I25" s="11">
        <f>(D25-$D$39)/(D$40-$D$39)*100</f>
        <v>8.4269167580000008</v>
      </c>
      <c r="J25" s="43"/>
      <c r="K25" s="43"/>
      <c r="L25" s="43">
        <f t="shared" si="7"/>
        <v>42.169728783902016</v>
      </c>
      <c r="M25" s="11">
        <f t="shared" si="8"/>
        <v>42.169728783902016</v>
      </c>
      <c r="N25" s="51">
        <f t="shared" si="3"/>
        <v>23.783787507678028</v>
      </c>
      <c r="O25" s="16">
        <v>18</v>
      </c>
      <c r="P25" s="9">
        <v>86.5</v>
      </c>
      <c r="Q25" s="50"/>
      <c r="R25" s="50"/>
      <c r="S25" s="50"/>
      <c r="T25" s="11">
        <f t="shared" si="15"/>
        <v>80</v>
      </c>
      <c r="U25" s="11">
        <f t="shared" si="9"/>
        <v>12.269272529858846</v>
      </c>
      <c r="V25" s="43"/>
      <c r="W25" s="43"/>
      <c r="X25" s="43"/>
      <c r="Y25" s="27"/>
      <c r="Z25" s="51">
        <f t="shared" si="0"/>
        <v>46.134636264929426</v>
      </c>
      <c r="AA25" s="32">
        <v>2.4788999999999999</v>
      </c>
      <c r="AB25" s="16">
        <v>0.69799999999999995</v>
      </c>
      <c r="AC25" s="29">
        <v>0.1051</v>
      </c>
      <c r="AD25" s="11">
        <f t="shared" si="11"/>
        <v>0.63602268100721782</v>
      </c>
      <c r="AE25" s="11">
        <f t="shared" si="12"/>
        <v>69.8</v>
      </c>
      <c r="AF25" s="11">
        <f t="shared" si="10"/>
        <v>31.174873982163625</v>
      </c>
      <c r="AG25" s="52">
        <f t="shared" si="6"/>
        <v>33.870298887723614</v>
      </c>
      <c r="AH25" s="53">
        <f t="shared" si="1"/>
        <v>34.596240886777025</v>
      </c>
    </row>
    <row r="26" spans="1:34" x14ac:dyDescent="0.2">
      <c r="A26" s="5">
        <v>2004</v>
      </c>
      <c r="B26" s="5" t="s">
        <v>24</v>
      </c>
      <c r="C26" s="16">
        <v>1.8</v>
      </c>
      <c r="D26" s="6">
        <v>8.4543765390000001</v>
      </c>
      <c r="E26" s="50"/>
      <c r="F26" s="50"/>
      <c r="G26" s="50">
        <v>4.6900000000000004</v>
      </c>
      <c r="H26" s="11">
        <f t="shared" ref="H26:H37" si="16">(C26-$C$39)/(C$40-$C$39)*100</f>
        <v>20.165094339622641</v>
      </c>
      <c r="I26" s="11">
        <f t="shared" ref="I26:I35" si="17">(D26-$D$39)/(D$40-$D$39)*100</f>
        <v>8.4543765390000001</v>
      </c>
      <c r="J26" s="43"/>
      <c r="K26" s="43"/>
      <c r="L26" s="43">
        <f t="shared" si="7"/>
        <v>41.032370953630796</v>
      </c>
      <c r="M26" s="11">
        <f t="shared" si="8"/>
        <v>41.032370953630796</v>
      </c>
      <c r="N26" s="51">
        <f t="shared" si="3"/>
        <v>23.217280610751146</v>
      </c>
      <c r="O26" s="16">
        <v>18</v>
      </c>
      <c r="P26" s="9">
        <v>84</v>
      </c>
      <c r="Q26" s="50"/>
      <c r="R26" s="50"/>
      <c r="S26" s="50"/>
      <c r="T26" s="11">
        <f t="shared" si="15"/>
        <v>80</v>
      </c>
      <c r="U26" s="11">
        <f t="shared" si="9"/>
        <v>14.983713355048858</v>
      </c>
      <c r="V26" s="43"/>
      <c r="W26" s="43"/>
      <c r="X26" s="43"/>
      <c r="Y26" s="27"/>
      <c r="Z26" s="51">
        <f t="shared" si="0"/>
        <v>47.491856677524432</v>
      </c>
      <c r="AA26" s="32">
        <v>3.6133000000000002</v>
      </c>
      <c r="AB26" s="16">
        <v>0.69799999999999995</v>
      </c>
      <c r="AC26" s="29">
        <v>0.1009</v>
      </c>
      <c r="AD26" s="11">
        <f t="shared" si="11"/>
        <v>0.94188733374136868</v>
      </c>
      <c r="AE26" s="11">
        <f t="shared" si="12"/>
        <v>69.8</v>
      </c>
      <c r="AF26" s="11">
        <f t="shared" si="10"/>
        <v>29.54633578906553</v>
      </c>
      <c r="AG26" s="52">
        <f t="shared" si="6"/>
        <v>33.429407707602302</v>
      </c>
      <c r="AH26" s="53">
        <f t="shared" si="1"/>
        <v>34.712848331959293</v>
      </c>
    </row>
    <row r="27" spans="1:34" x14ac:dyDescent="0.2">
      <c r="A27" s="5">
        <v>2005</v>
      </c>
      <c r="B27" s="5" t="s">
        <v>24</v>
      </c>
      <c r="C27" s="16">
        <v>1.72</v>
      </c>
      <c r="D27" s="6">
        <v>9.2034969330000003</v>
      </c>
      <c r="E27" s="50">
        <v>127</v>
      </c>
      <c r="F27" s="50"/>
      <c r="G27" s="50">
        <v>4.76</v>
      </c>
      <c r="H27" s="11">
        <f t="shared" si="16"/>
        <v>19.221698113207545</v>
      </c>
      <c r="I27" s="11">
        <f t="shared" si="17"/>
        <v>9.2034969330000003</v>
      </c>
      <c r="J27" s="43">
        <f t="shared" ref="J27:J37" si="18">(E27-$E$39)/(E$40-$E$39)*100</f>
        <v>62.5</v>
      </c>
      <c r="K27" s="43"/>
      <c r="L27" s="43">
        <f t="shared" si="7"/>
        <v>41.644794400699915</v>
      </c>
      <c r="M27" s="11">
        <f t="shared" si="8"/>
        <v>52.072397200349954</v>
      </c>
      <c r="N27" s="51">
        <f t="shared" si="3"/>
        <v>26.832530748852502</v>
      </c>
      <c r="O27" s="16">
        <v>18</v>
      </c>
      <c r="P27" s="9">
        <v>84</v>
      </c>
      <c r="Q27" s="50"/>
      <c r="R27" s="50"/>
      <c r="S27" s="50"/>
      <c r="T27" s="11">
        <f t="shared" si="15"/>
        <v>80</v>
      </c>
      <c r="U27" s="11">
        <f t="shared" si="9"/>
        <v>14.983713355048858</v>
      </c>
      <c r="V27" s="43"/>
      <c r="W27" s="43"/>
      <c r="X27" s="43"/>
      <c r="Y27" s="27"/>
      <c r="Z27" s="51">
        <f>AVERAGE(T27,U27,Y27)</f>
        <v>47.491856677524432</v>
      </c>
      <c r="AA27" s="32">
        <v>5.6677999999999997</v>
      </c>
      <c r="AB27" s="16">
        <v>0.69799999999999995</v>
      </c>
      <c r="AC27" s="29">
        <v>0.1401</v>
      </c>
      <c r="AD27" s="11">
        <f t="shared" si="11"/>
        <v>1.4958356139267639</v>
      </c>
      <c r="AE27" s="11">
        <f t="shared" si="12"/>
        <v>69.8</v>
      </c>
      <c r="AF27" s="11">
        <f t="shared" si="10"/>
        <v>44.746025591314456</v>
      </c>
      <c r="AG27" s="52">
        <f t="shared" si="6"/>
        <v>38.680620401747071</v>
      </c>
      <c r="AH27" s="53">
        <f t="shared" si="1"/>
        <v>37.668335942708005</v>
      </c>
    </row>
    <row r="28" spans="1:34" x14ac:dyDescent="0.2">
      <c r="A28" s="5">
        <v>2006</v>
      </c>
      <c r="B28" s="5" t="s">
        <v>24</v>
      </c>
      <c r="C28" s="16">
        <v>1.61</v>
      </c>
      <c r="D28" s="7">
        <v>11.37228648</v>
      </c>
      <c r="E28" s="50">
        <v>138.4</v>
      </c>
      <c r="F28" s="49">
        <v>109.5</v>
      </c>
      <c r="G28" s="50">
        <v>4.8099999999999996</v>
      </c>
      <c r="H28" s="11">
        <f t="shared" si="16"/>
        <v>17.924528301886792</v>
      </c>
      <c r="I28" s="11">
        <f t="shared" si="17"/>
        <v>11.37228648</v>
      </c>
      <c r="J28" s="43">
        <f t="shared" si="18"/>
        <v>69.451219512195124</v>
      </c>
      <c r="K28" s="43">
        <f t="shared" ref="K28:K37" si="19">(F28-$F$39)/(F$40-$F$39)*100</f>
        <v>78.142857142857153</v>
      </c>
      <c r="L28" s="43">
        <f t="shared" si="7"/>
        <v>42.082239720034991</v>
      </c>
      <c r="M28" s="11">
        <f t="shared" si="8"/>
        <v>63.225438791695751</v>
      </c>
      <c r="N28" s="51">
        <f>AVERAGE(H28,I28,M28)</f>
        <v>30.840751191194183</v>
      </c>
      <c r="O28" s="16">
        <v>18</v>
      </c>
      <c r="P28" s="9">
        <v>85.1</v>
      </c>
      <c r="Q28" s="50"/>
      <c r="R28" s="50"/>
      <c r="S28" s="50">
        <v>0.94</v>
      </c>
      <c r="T28" s="11">
        <f t="shared" ref="T28:T37" si="20">($O$40-O28)/(O$40-$O$39)*100</f>
        <v>80</v>
      </c>
      <c r="U28" s="11">
        <f t="shared" ref="U28:U37" si="21">($P$40-P28)/(P$40-$P$39)*100</f>
        <v>13.789359391965258</v>
      </c>
      <c r="V28" s="43"/>
      <c r="W28" s="43"/>
      <c r="X28" s="43">
        <f t="shared" ref="X28:X37" si="22">(S28-$S$39)/(S$40-$S$39)*100</f>
        <v>6.9965870307167224</v>
      </c>
      <c r="Y28" s="27">
        <f t="shared" si="14"/>
        <v>6.9965870307167224</v>
      </c>
      <c r="Z28" s="51">
        <f t="shared" si="0"/>
        <v>33.595315474227327</v>
      </c>
      <c r="AA28" s="32">
        <v>8.8247</v>
      </c>
      <c r="AB28" s="16">
        <v>0.69799999999999995</v>
      </c>
      <c r="AC28" s="29">
        <v>0.14800000000000002</v>
      </c>
      <c r="AD28" s="11">
        <f t="shared" si="11"/>
        <v>2.3470204889412565</v>
      </c>
      <c r="AE28" s="11">
        <f t="shared" si="12"/>
        <v>69.8</v>
      </c>
      <c r="AF28" s="11">
        <f t="shared" si="10"/>
        <v>47.809228383094229</v>
      </c>
      <c r="AG28" s="52">
        <f t="shared" si="6"/>
        <v>39.985416290678494</v>
      </c>
      <c r="AH28" s="53">
        <f t="shared" si="1"/>
        <v>34.807160985366664</v>
      </c>
    </row>
    <row r="29" spans="1:34" x14ac:dyDescent="0.2">
      <c r="A29" s="5">
        <v>2007</v>
      </c>
      <c r="B29" s="5" t="s">
        <v>24</v>
      </c>
      <c r="C29" s="16">
        <v>1.53</v>
      </c>
      <c r="D29" s="7">
        <v>12.07119322</v>
      </c>
      <c r="E29" s="50">
        <v>144.5</v>
      </c>
      <c r="F29" s="49">
        <v>112.2</v>
      </c>
      <c r="G29" s="50">
        <v>4.93</v>
      </c>
      <c r="H29" s="11">
        <f t="shared" si="16"/>
        <v>16.981132075471699</v>
      </c>
      <c r="I29" s="11">
        <f t="shared" si="17"/>
        <v>12.07119322</v>
      </c>
      <c r="J29" s="43">
        <f t="shared" si="18"/>
        <v>73.170731707317074</v>
      </c>
      <c r="K29" s="43">
        <f t="shared" si="19"/>
        <v>80.071428571428584</v>
      </c>
      <c r="L29" s="43">
        <f t="shared" si="7"/>
        <v>43.132108486439193</v>
      </c>
      <c r="M29" s="11">
        <f>AVERAGE(J29:L29)</f>
        <v>65.458089588394941</v>
      </c>
      <c r="N29" s="51">
        <f t="shared" si="3"/>
        <v>31.503471627955548</v>
      </c>
      <c r="O29" s="16">
        <v>18</v>
      </c>
      <c r="P29" s="9">
        <v>84.8</v>
      </c>
      <c r="Q29" s="50"/>
      <c r="R29" s="50"/>
      <c r="S29" s="50">
        <v>1.24</v>
      </c>
      <c r="T29" s="11">
        <f t="shared" si="20"/>
        <v>80</v>
      </c>
      <c r="U29" s="11">
        <f t="shared" si="21"/>
        <v>14.115092290988057</v>
      </c>
      <c r="V29" s="43"/>
      <c r="W29" s="43"/>
      <c r="X29" s="43">
        <f t="shared" si="22"/>
        <v>9.5563139931740615</v>
      </c>
      <c r="Y29" s="27">
        <f t="shared" si="14"/>
        <v>9.5563139931740615</v>
      </c>
      <c r="Z29" s="51">
        <f t="shared" si="0"/>
        <v>34.557135428054039</v>
      </c>
      <c r="AA29" s="32">
        <v>11.9306</v>
      </c>
      <c r="AB29" s="16">
        <v>0.69799999999999995</v>
      </c>
      <c r="AC29" s="29">
        <v>0.19750000000000001</v>
      </c>
      <c r="AD29" s="11">
        <f t="shared" si="11"/>
        <v>3.1844543966695698</v>
      </c>
      <c r="AE29" s="11">
        <f t="shared" si="12"/>
        <v>69.8</v>
      </c>
      <c r="AF29" s="11">
        <f t="shared" si="10"/>
        <v>67.002714230321828</v>
      </c>
      <c r="AG29" s="52">
        <f t="shared" si="6"/>
        <v>46.662389542330459</v>
      </c>
      <c r="AH29" s="53">
        <f t="shared" si="1"/>
        <v>37.57433219944668</v>
      </c>
    </row>
    <row r="30" spans="1:34" x14ac:dyDescent="0.2">
      <c r="A30" s="5">
        <v>2008</v>
      </c>
      <c r="B30" s="5" t="s">
        <v>24</v>
      </c>
      <c r="C30" s="16">
        <v>1.52</v>
      </c>
      <c r="D30" s="6">
        <v>13.22234329</v>
      </c>
      <c r="E30" s="50">
        <v>133.80000000000001</v>
      </c>
      <c r="F30" s="49">
        <v>107.1</v>
      </c>
      <c r="G30" s="50">
        <v>5.07</v>
      </c>
      <c r="H30" s="11">
        <f t="shared" si="16"/>
        <v>16.863207547169807</v>
      </c>
      <c r="I30" s="11">
        <f t="shared" si="17"/>
        <v>13.22234329</v>
      </c>
      <c r="J30" s="43">
        <f t="shared" si="18"/>
        <v>66.646341463414643</v>
      </c>
      <c r="K30" s="43">
        <f t="shared" si="19"/>
        <v>76.428571428571416</v>
      </c>
      <c r="L30" s="43">
        <f t="shared" si="7"/>
        <v>44.356955380577432</v>
      </c>
      <c r="M30" s="11">
        <f t="shared" si="8"/>
        <v>62.47728942418783</v>
      </c>
      <c r="N30" s="51">
        <f t="shared" si="3"/>
        <v>30.854280087119211</v>
      </c>
      <c r="O30" s="16">
        <v>15</v>
      </c>
      <c r="P30" s="9">
        <v>84.6</v>
      </c>
      <c r="Q30" s="50">
        <v>1.73</v>
      </c>
      <c r="R30" s="50">
        <v>0.625</v>
      </c>
      <c r="S30" s="50">
        <v>1.68</v>
      </c>
      <c r="T30" s="11">
        <f t="shared" si="20"/>
        <v>86.31578947368422</v>
      </c>
      <c r="U30" s="11">
        <f t="shared" si="21"/>
        <v>14.33224755700326</v>
      </c>
      <c r="V30" s="43">
        <f t="shared" ref="V30:V37" si="23">($Q$40-Q30)/(Q$40-$Q$39)*100</f>
        <v>68.943706514864004</v>
      </c>
      <c r="W30" s="43">
        <f t="shared" ref="W30:W37" si="24">($R$40-R30)/(R$40-$R$39)*100</f>
        <v>92.5</v>
      </c>
      <c r="X30" s="43">
        <f t="shared" si="22"/>
        <v>13.310580204778159</v>
      </c>
      <c r="Y30" s="27">
        <f t="shared" si="14"/>
        <v>58.251428906547382</v>
      </c>
      <c r="Z30" s="51">
        <f t="shared" si="0"/>
        <v>52.966488645744953</v>
      </c>
      <c r="AA30" s="32">
        <v>9.4757999999999996</v>
      </c>
      <c r="AB30" s="16">
        <v>0.16600000000000001</v>
      </c>
      <c r="AC30" s="29">
        <v>0.11509999999999999</v>
      </c>
      <c r="AD30" s="11">
        <f t="shared" si="11"/>
        <v>2.5225745046281443</v>
      </c>
      <c r="AE30" s="11">
        <f t="shared" si="12"/>
        <v>16.600000000000001</v>
      </c>
      <c r="AF30" s="11">
        <f t="shared" si="10"/>
        <v>35.052345870492438</v>
      </c>
      <c r="AG30" s="52">
        <f>AVERAGE(AD30:AF30)</f>
        <v>18.058306791706862</v>
      </c>
      <c r="AH30" s="53">
        <f t="shared" si="1"/>
        <v>33.959691841523671</v>
      </c>
    </row>
    <row r="31" spans="1:34" x14ac:dyDescent="0.2">
      <c r="A31" s="5">
        <v>2009</v>
      </c>
      <c r="B31" s="5" t="s">
        <v>24</v>
      </c>
      <c r="C31" s="16">
        <v>1.63</v>
      </c>
      <c r="D31" s="6">
        <v>15.10911306</v>
      </c>
      <c r="E31" s="50">
        <v>105.1</v>
      </c>
      <c r="F31" s="49">
        <v>111.3</v>
      </c>
      <c r="G31" s="50">
        <v>5.65</v>
      </c>
      <c r="H31" s="11">
        <f t="shared" si="16"/>
        <v>18.16037735849056</v>
      </c>
      <c r="I31" s="11">
        <f t="shared" si="17"/>
        <v>15.109113060000002</v>
      </c>
      <c r="J31" s="43">
        <f t="shared" si="18"/>
        <v>49.146341463414636</v>
      </c>
      <c r="K31" s="43">
        <f t="shared" si="19"/>
        <v>79.428571428571431</v>
      </c>
      <c r="L31" s="43">
        <f t="shared" si="7"/>
        <v>49.431321084864393</v>
      </c>
      <c r="M31" s="11">
        <f t="shared" si="8"/>
        <v>59.335411325616825</v>
      </c>
      <c r="N31" s="51">
        <f t="shared" si="3"/>
        <v>30.86830058136913</v>
      </c>
      <c r="O31" s="16">
        <v>15</v>
      </c>
      <c r="P31" s="9">
        <v>85.1</v>
      </c>
      <c r="Q31" s="50">
        <v>1.73</v>
      </c>
      <c r="R31" s="50">
        <v>0.625</v>
      </c>
      <c r="S31" s="50">
        <v>4.1100000000000003</v>
      </c>
      <c r="T31" s="11">
        <f t="shared" si="20"/>
        <v>86.31578947368422</v>
      </c>
      <c r="U31" s="11">
        <f t="shared" si="21"/>
        <v>13.789359391965258</v>
      </c>
      <c r="V31" s="43">
        <f t="shared" si="23"/>
        <v>68.943706514864004</v>
      </c>
      <c r="W31" s="43">
        <f t="shared" si="24"/>
        <v>92.5</v>
      </c>
      <c r="X31" s="43">
        <f t="shared" si="22"/>
        <v>34.044368600682596</v>
      </c>
      <c r="Y31" s="27">
        <f t="shared" si="14"/>
        <v>65.162691705182198</v>
      </c>
      <c r="Z31" s="51">
        <f t="shared" si="0"/>
        <v>55.089280190277229</v>
      </c>
      <c r="AA31" s="32">
        <v>12.552099999999999</v>
      </c>
      <c r="AB31" s="16">
        <v>0.16600000000000001</v>
      </c>
      <c r="AC31" s="29">
        <v>9.4399999999999998E-2</v>
      </c>
      <c r="AD31" s="11">
        <f t="shared" si="11"/>
        <v>3.3520274587942831</v>
      </c>
      <c r="AE31" s="11">
        <f t="shared" si="12"/>
        <v>16.600000000000001</v>
      </c>
      <c r="AF31" s="11">
        <f t="shared" si="10"/>
        <v>27.0259790616518</v>
      </c>
      <c r="AG31" s="52">
        <f t="shared" si="6"/>
        <v>15.659335506815362</v>
      </c>
      <c r="AH31" s="53">
        <f>AVERAGE(N31,Z31,AG31)</f>
        <v>33.872305426153908</v>
      </c>
    </row>
    <row r="32" spans="1:34" x14ac:dyDescent="0.2">
      <c r="A32" s="5">
        <v>2010</v>
      </c>
      <c r="B32" s="5" t="s">
        <v>24</v>
      </c>
      <c r="C32" s="16">
        <v>1.72</v>
      </c>
      <c r="D32" s="6">
        <v>14.65145334</v>
      </c>
      <c r="E32" s="50">
        <v>100</v>
      </c>
      <c r="F32" s="49">
        <v>108.1</v>
      </c>
      <c r="G32" s="50">
        <v>5.47</v>
      </c>
      <c r="H32" s="11">
        <f t="shared" si="16"/>
        <v>19.221698113207545</v>
      </c>
      <c r="I32" s="11">
        <f t="shared" si="17"/>
        <v>14.651453340000002</v>
      </c>
      <c r="J32" s="43">
        <f t="shared" si="18"/>
        <v>46.036585365853661</v>
      </c>
      <c r="K32" s="43">
        <f t="shared" si="19"/>
        <v>77.142857142857153</v>
      </c>
      <c r="L32" s="43">
        <f t="shared" si="7"/>
        <v>47.85651793525809</v>
      </c>
      <c r="M32" s="11">
        <f t="shared" si="8"/>
        <v>57.011986814656304</v>
      </c>
      <c r="N32" s="51">
        <f t="shared" si="3"/>
        <v>30.295046089287951</v>
      </c>
      <c r="O32" s="16">
        <v>18</v>
      </c>
      <c r="P32" s="9">
        <v>85.4</v>
      </c>
      <c r="Q32" s="50">
        <v>1.73</v>
      </c>
      <c r="R32" s="50">
        <v>0.625</v>
      </c>
      <c r="S32" s="50">
        <v>4.84</v>
      </c>
      <c r="T32" s="11">
        <f t="shared" si="20"/>
        <v>80</v>
      </c>
      <c r="U32" s="11">
        <f t="shared" si="21"/>
        <v>13.463626492942446</v>
      </c>
      <c r="V32" s="43">
        <f t="shared" si="23"/>
        <v>68.943706514864004</v>
      </c>
      <c r="W32" s="43">
        <f t="shared" si="24"/>
        <v>92.5</v>
      </c>
      <c r="X32" s="43">
        <f t="shared" si="22"/>
        <v>40.273037542662109</v>
      </c>
      <c r="Y32" s="27">
        <f t="shared" si="14"/>
        <v>67.238914685842033</v>
      </c>
      <c r="Z32" s="51">
        <f t="shared" si="0"/>
        <v>53.567513726261495</v>
      </c>
      <c r="AA32" s="32">
        <v>12.124000000000001</v>
      </c>
      <c r="AB32" s="16">
        <v>0.16600000000000001</v>
      </c>
      <c r="AC32" s="29">
        <v>6.8000000000000005E-2</v>
      </c>
      <c r="AD32" s="11">
        <f t="shared" si="11"/>
        <v>3.2366002216332381</v>
      </c>
      <c r="AE32" s="11">
        <f t="shared" si="12"/>
        <v>16.600000000000001</v>
      </c>
      <c r="AF32" s="11">
        <f t="shared" si="10"/>
        <v>16.789453276463746</v>
      </c>
      <c r="AG32" s="52">
        <f t="shared" si="6"/>
        <v>12.208684499365662</v>
      </c>
      <c r="AH32" s="53">
        <f t="shared" si="1"/>
        <v>32.023748104971702</v>
      </c>
    </row>
    <row r="33" spans="1:34" x14ac:dyDescent="0.2">
      <c r="A33" s="5">
        <v>2011</v>
      </c>
      <c r="B33" s="5" t="s">
        <v>24</v>
      </c>
      <c r="C33" s="16">
        <v>1.68</v>
      </c>
      <c r="D33" s="6">
        <v>14.635849950000001</v>
      </c>
      <c r="E33" s="50">
        <v>101.2</v>
      </c>
      <c r="F33" s="49">
        <v>103.8</v>
      </c>
      <c r="G33" s="50">
        <v>5.69</v>
      </c>
      <c r="H33" s="11">
        <f t="shared" si="16"/>
        <v>18.749999999999996</v>
      </c>
      <c r="I33" s="11">
        <f t="shared" si="17"/>
        <v>14.635849950000001</v>
      </c>
      <c r="J33" s="43">
        <f t="shared" si="18"/>
        <v>46.768292682926834</v>
      </c>
      <c r="K33" s="43">
        <f t="shared" si="19"/>
        <v>74.071428571428584</v>
      </c>
      <c r="L33" s="43">
        <f t="shared" si="7"/>
        <v>49.781277340332466</v>
      </c>
      <c r="M33" s="11">
        <f t="shared" si="8"/>
        <v>56.873666198229294</v>
      </c>
      <c r="N33" s="51">
        <f t="shared" si="3"/>
        <v>30.086505382743098</v>
      </c>
      <c r="O33" s="16">
        <v>20</v>
      </c>
      <c r="P33" s="9">
        <v>85.2</v>
      </c>
      <c r="Q33" s="50">
        <v>1.73</v>
      </c>
      <c r="R33" s="50">
        <v>0.625</v>
      </c>
      <c r="S33" s="50">
        <v>4.72</v>
      </c>
      <c r="T33" s="11">
        <f t="shared" si="20"/>
        <v>75.789473684210535</v>
      </c>
      <c r="U33" s="11">
        <f t="shared" si="21"/>
        <v>13.68078175895765</v>
      </c>
      <c r="V33" s="43">
        <f t="shared" si="23"/>
        <v>68.943706514864004</v>
      </c>
      <c r="W33" s="43">
        <f t="shared" si="24"/>
        <v>92.5</v>
      </c>
      <c r="X33" s="43">
        <f t="shared" si="22"/>
        <v>39.249146757679178</v>
      </c>
      <c r="Y33" s="27">
        <f t="shared" si="14"/>
        <v>66.897617757514396</v>
      </c>
      <c r="Z33" s="51">
        <f t="shared" si="0"/>
        <v>52.122624400227529</v>
      </c>
      <c r="AA33" s="32">
        <v>10.3263</v>
      </c>
      <c r="AB33" s="16">
        <v>0.16600000000000001</v>
      </c>
      <c r="AC33" s="29">
        <v>6.7400000000000002E-2</v>
      </c>
      <c r="AD33" s="11">
        <f t="shared" si="11"/>
        <v>2.7518921061358976</v>
      </c>
      <c r="AE33" s="11">
        <f t="shared" si="12"/>
        <v>16.600000000000001</v>
      </c>
      <c r="AF33" s="11">
        <f t="shared" si="10"/>
        <v>16.556804963164019</v>
      </c>
      <c r="AG33" s="52">
        <f t="shared" si="6"/>
        <v>11.96956568976664</v>
      </c>
      <c r="AH33" s="53">
        <f t="shared" si="1"/>
        <v>31.392898490912419</v>
      </c>
    </row>
    <row r="34" spans="1:34" x14ac:dyDescent="0.2">
      <c r="A34" s="5">
        <v>2012</v>
      </c>
      <c r="B34" s="5" t="s">
        <v>24</v>
      </c>
      <c r="C34" s="16">
        <v>1.69</v>
      </c>
      <c r="D34" s="6">
        <v>14.445059779999999</v>
      </c>
      <c r="E34" s="50">
        <v>102.3</v>
      </c>
      <c r="F34" s="49">
        <v>100.3</v>
      </c>
      <c r="G34" s="50">
        <v>5.95</v>
      </c>
      <c r="H34" s="11">
        <f t="shared" si="16"/>
        <v>18.867924528301884</v>
      </c>
      <c r="I34" s="11">
        <f t="shared" si="17"/>
        <v>14.445059779999999</v>
      </c>
      <c r="J34" s="43">
        <f t="shared" si="18"/>
        <v>47.439024390243901</v>
      </c>
      <c r="K34" s="43">
        <f t="shared" si="19"/>
        <v>71.571428571428569</v>
      </c>
      <c r="L34" s="43">
        <f t="shared" si="7"/>
        <v>52.055993000874892</v>
      </c>
      <c r="M34" s="11">
        <f t="shared" si="8"/>
        <v>57.022148654182452</v>
      </c>
      <c r="N34" s="51">
        <f t="shared" si="3"/>
        <v>30.111710987494778</v>
      </c>
      <c r="O34" s="16">
        <v>20</v>
      </c>
      <c r="P34" s="9">
        <v>85.2</v>
      </c>
      <c r="Q34" s="50">
        <v>1.73</v>
      </c>
      <c r="R34" s="50">
        <v>0.625</v>
      </c>
      <c r="S34" s="50">
        <v>4.49</v>
      </c>
      <c r="T34" s="11">
        <f t="shared" si="20"/>
        <v>75.789473684210535</v>
      </c>
      <c r="U34" s="11">
        <f t="shared" si="21"/>
        <v>13.68078175895765</v>
      </c>
      <c r="V34" s="43">
        <f t="shared" si="23"/>
        <v>68.943706514864004</v>
      </c>
      <c r="W34" s="43">
        <f t="shared" si="24"/>
        <v>92.5</v>
      </c>
      <c r="X34" s="43">
        <f t="shared" si="22"/>
        <v>37.286689419795223</v>
      </c>
      <c r="Y34" s="27">
        <f t="shared" si="14"/>
        <v>66.243465311553066</v>
      </c>
      <c r="Z34" s="51">
        <f t="shared" si="0"/>
        <v>51.904573584907077</v>
      </c>
      <c r="AA34" s="32">
        <v>10.075699999999999</v>
      </c>
      <c r="AB34" s="16">
        <v>0.16600000000000001</v>
      </c>
      <c r="AC34" s="29">
        <v>6.9000000000000006E-2</v>
      </c>
      <c r="AD34" s="11">
        <f t="shared" si="11"/>
        <v>2.6843236276669464</v>
      </c>
      <c r="AE34" s="11">
        <f t="shared" si="12"/>
        <v>16.600000000000001</v>
      </c>
      <c r="AF34" s="11">
        <f t="shared" si="10"/>
        <v>17.177200465296629</v>
      </c>
      <c r="AG34" s="52">
        <f t="shared" si="6"/>
        <v>12.15384136432119</v>
      </c>
      <c r="AH34" s="53">
        <f t="shared" si="1"/>
        <v>31.390041978907686</v>
      </c>
    </row>
    <row r="35" spans="1:34" x14ac:dyDescent="0.2">
      <c r="A35" s="5">
        <v>2013</v>
      </c>
      <c r="B35" s="5" t="s">
        <v>24</v>
      </c>
      <c r="C35" s="16">
        <v>1.68</v>
      </c>
      <c r="D35" s="6">
        <v>15.02625306</v>
      </c>
      <c r="E35" s="50">
        <v>104.9</v>
      </c>
      <c r="F35" s="50">
        <v>97.4</v>
      </c>
      <c r="G35" s="50">
        <v>6.17</v>
      </c>
      <c r="H35" s="11">
        <f t="shared" si="16"/>
        <v>18.749999999999996</v>
      </c>
      <c r="I35" s="11">
        <f t="shared" si="17"/>
        <v>15.02625306</v>
      </c>
      <c r="J35" s="43">
        <f t="shared" si="18"/>
        <v>49.024390243902445</v>
      </c>
      <c r="K35" s="43">
        <f t="shared" si="19"/>
        <v>69.5</v>
      </c>
      <c r="L35" s="43">
        <f t="shared" si="7"/>
        <v>53.980752405949261</v>
      </c>
      <c r="M35" s="11">
        <f t="shared" si="8"/>
        <v>57.501714216617238</v>
      </c>
      <c r="N35" s="51">
        <f t="shared" si="3"/>
        <v>30.425989092205743</v>
      </c>
      <c r="O35" s="16">
        <v>20</v>
      </c>
      <c r="P35" s="9">
        <v>85.5</v>
      </c>
      <c r="Q35" s="50">
        <v>1.73</v>
      </c>
      <c r="R35" s="50">
        <v>0.625</v>
      </c>
      <c r="S35" s="50">
        <v>3.72</v>
      </c>
      <c r="T35" s="11">
        <f t="shared" si="20"/>
        <v>75.789473684210535</v>
      </c>
      <c r="U35" s="11">
        <f t="shared" si="21"/>
        <v>13.35504885993485</v>
      </c>
      <c r="V35" s="43">
        <f t="shared" si="23"/>
        <v>68.943706514864004</v>
      </c>
      <c r="W35" s="43">
        <f t="shared" si="24"/>
        <v>92.5</v>
      </c>
      <c r="X35" s="43">
        <f t="shared" si="22"/>
        <v>30.716723549488055</v>
      </c>
      <c r="Y35" s="27">
        <f t="shared" si="14"/>
        <v>64.053476688117357</v>
      </c>
      <c r="Z35" s="51">
        <f t="shared" si="0"/>
        <v>51.065999744087584</v>
      </c>
      <c r="AA35" s="32">
        <v>10.328799999999999</v>
      </c>
      <c r="AB35" s="16">
        <v>0.16600000000000001</v>
      </c>
      <c r="AC35" s="29">
        <v>7.51E-2</v>
      </c>
      <c r="AD35" s="11">
        <f>(AA35-$S$39)/(AA$40-$AA$39)*100</f>
        <v>2.7525661731597295</v>
      </c>
      <c r="AE35" s="11">
        <f>(AB35-$AB$39)/(AB$40-$AB$39)*100</f>
        <v>16.600000000000001</v>
      </c>
      <c r="AF35" s="11">
        <f t="shared" si="10"/>
        <v>19.5424583171772</v>
      </c>
      <c r="AG35" s="52">
        <f t="shared" si="6"/>
        <v>12.965008163445644</v>
      </c>
      <c r="AH35" s="53">
        <f t="shared" si="1"/>
        <v>31.48566566657966</v>
      </c>
    </row>
    <row r="36" spans="1:34" x14ac:dyDescent="0.2">
      <c r="A36" s="5">
        <v>2014</v>
      </c>
      <c r="B36" s="5" t="s">
        <v>24</v>
      </c>
      <c r="C36" s="16">
        <v>1.67</v>
      </c>
      <c r="D36" s="16"/>
      <c r="E36" s="50">
        <v>110.5</v>
      </c>
      <c r="F36" s="50">
        <v>91.4</v>
      </c>
      <c r="G36" s="59">
        <v>6.17</v>
      </c>
      <c r="H36" s="11">
        <f t="shared" si="16"/>
        <v>18.632075471698112</v>
      </c>
      <c r="I36" s="11"/>
      <c r="J36" s="43">
        <f t="shared" si="18"/>
        <v>52.439024390243901</v>
      </c>
      <c r="K36" s="43">
        <f t="shared" si="19"/>
        <v>65.214285714285722</v>
      </c>
      <c r="L36" s="61">
        <f t="shared" si="7"/>
        <v>53.980752405949261</v>
      </c>
      <c r="M36" s="11">
        <f t="shared" si="8"/>
        <v>57.21135417015963</v>
      </c>
      <c r="N36" s="51">
        <f t="shared" si="3"/>
        <v>37.921714820928869</v>
      </c>
      <c r="O36" s="16">
        <v>20</v>
      </c>
      <c r="P36" s="9">
        <v>86.4</v>
      </c>
      <c r="Q36" s="59">
        <v>1.73</v>
      </c>
      <c r="R36" s="59">
        <v>0.625</v>
      </c>
      <c r="S36" s="50">
        <v>4.5</v>
      </c>
      <c r="T36" s="11">
        <f t="shared" si="20"/>
        <v>75.789473684210535</v>
      </c>
      <c r="U36" s="11">
        <f t="shared" si="21"/>
        <v>12.377850162866441</v>
      </c>
      <c r="V36" s="61">
        <f t="shared" si="23"/>
        <v>68.943706514864004</v>
      </c>
      <c r="W36" s="61">
        <f t="shared" si="24"/>
        <v>92.5</v>
      </c>
      <c r="X36" s="43">
        <f t="shared" si="22"/>
        <v>37.372013651877126</v>
      </c>
      <c r="Y36" s="27">
        <f t="shared" si="14"/>
        <v>66.271906722247039</v>
      </c>
      <c r="Z36" s="51">
        <f t="shared" si="0"/>
        <v>51.479743523108006</v>
      </c>
      <c r="AA36" s="32">
        <v>8.3626000000000005</v>
      </c>
      <c r="AB36" s="16">
        <v>0.16600000000000001</v>
      </c>
      <c r="AC36" s="29">
        <v>8.2299999999999998E-2</v>
      </c>
      <c r="AD36" s="11">
        <f t="shared" ref="AD36:AD37" si="25">(AA36-$S$39)/(AA$40-$AA$39)*100</f>
        <v>2.222425940256092</v>
      </c>
      <c r="AE36" s="11">
        <f t="shared" ref="AE36:AE37" si="26">(AB36-$AB$39)/(AB$40-$AB$39)*100</f>
        <v>16.600000000000001</v>
      </c>
      <c r="AF36" s="11">
        <f t="shared" si="10"/>
        <v>22.334238076773939</v>
      </c>
      <c r="AG36" s="52">
        <f t="shared" si="6"/>
        <v>13.718888005676677</v>
      </c>
      <c r="AH36" s="53">
        <f t="shared" si="1"/>
        <v>34.373448783237855</v>
      </c>
    </row>
    <row r="37" spans="1:34" x14ac:dyDescent="0.2">
      <c r="A37" s="5">
        <v>2015</v>
      </c>
      <c r="B37" s="5" t="s">
        <v>24</v>
      </c>
      <c r="C37" s="16">
        <v>1.6</v>
      </c>
      <c r="D37" s="16"/>
      <c r="E37" s="50">
        <v>118.7</v>
      </c>
      <c r="F37" s="50">
        <v>80.599999999999994</v>
      </c>
      <c r="G37" s="59">
        <v>6.17</v>
      </c>
      <c r="H37" s="11">
        <f t="shared" si="16"/>
        <v>17.806603773584907</v>
      </c>
      <c r="I37" s="11"/>
      <c r="J37" s="43">
        <f t="shared" si="18"/>
        <v>57.439024390243908</v>
      </c>
      <c r="K37" s="43">
        <f t="shared" si="19"/>
        <v>57.499999999999993</v>
      </c>
      <c r="L37" s="61">
        <f t="shared" si="7"/>
        <v>53.980752405949261</v>
      </c>
      <c r="M37" s="11">
        <f t="shared" si="8"/>
        <v>56.306592265397718</v>
      </c>
      <c r="N37" s="51">
        <f t="shared" si="3"/>
        <v>37.056598019491311</v>
      </c>
      <c r="O37" s="16">
        <v>20</v>
      </c>
      <c r="P37" s="66">
        <v>86.4</v>
      </c>
      <c r="Q37" s="59">
        <v>1.73</v>
      </c>
      <c r="R37" s="59">
        <v>0.625</v>
      </c>
      <c r="S37" s="50">
        <v>3.37</v>
      </c>
      <c r="T37" s="11">
        <f t="shared" si="20"/>
        <v>75.789473684210535</v>
      </c>
      <c r="U37" s="60">
        <f t="shared" si="21"/>
        <v>12.377850162866441</v>
      </c>
      <c r="V37" s="61">
        <f t="shared" si="23"/>
        <v>68.943706514864004</v>
      </c>
      <c r="W37" s="61">
        <f t="shared" si="24"/>
        <v>92.5</v>
      </c>
      <c r="X37" s="43">
        <f t="shared" si="22"/>
        <v>27.730375426621158</v>
      </c>
      <c r="Y37" s="27">
        <f t="shared" si="14"/>
        <v>63.058027313828383</v>
      </c>
      <c r="Z37" s="51">
        <f t="shared" si="0"/>
        <v>50.408450386968447</v>
      </c>
      <c r="AA37" s="32">
        <v>4.5568</v>
      </c>
      <c r="AB37" s="16">
        <v>0.16600000000000001</v>
      </c>
      <c r="AC37" s="29">
        <v>7.9199999999999993E-2</v>
      </c>
      <c r="AD37" s="11">
        <f t="shared" si="25"/>
        <v>1.1962802285356839</v>
      </c>
      <c r="AE37" s="11">
        <f t="shared" si="26"/>
        <v>16.600000000000001</v>
      </c>
      <c r="AF37" s="11">
        <f t="shared" si="10"/>
        <v>21.132221791392009</v>
      </c>
      <c r="AG37" s="52">
        <f t="shared" si="6"/>
        <v>12.976167339975897</v>
      </c>
      <c r="AH37" s="53">
        <f t="shared" si="1"/>
        <v>33.480405248811884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7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x14ac:dyDescent="0.2">
      <c r="A1218" s="1"/>
      <c r="B1218" s="1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</sheetData>
  <pageMargins left="0.7" right="0.7" top="0.75" bottom="0.75" header="0.3" footer="0.3"/>
  <pageSetup paperSize="9" orientation="portrait" horizontalDpi="0" verticalDpi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8"/>
  <sheetViews>
    <sheetView zoomScale="107"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25</v>
      </c>
      <c r="C2" s="16">
        <v>1.44</v>
      </c>
      <c r="D2" s="6"/>
      <c r="E2" s="49">
        <v>41.9</v>
      </c>
      <c r="F2" s="49"/>
      <c r="G2" s="49">
        <v>1.23</v>
      </c>
      <c r="H2" s="11">
        <f>(C2-$C$39)/(C$40-$C$39)*100</f>
        <v>15.919811320754715</v>
      </c>
      <c r="I2" s="11"/>
      <c r="J2" s="43">
        <f>(E2-$E$39)/(E$40-$E$39)*100</f>
        <v>10.609756097560975</v>
      </c>
      <c r="K2" s="43"/>
      <c r="L2" s="43">
        <f>(G2-$G$39)/(G$40-$G$39)*100</f>
        <v>10.761154855643044</v>
      </c>
      <c r="M2" s="11">
        <f>AVERAGE(J2:L2)</f>
        <v>10.685455476602009</v>
      </c>
      <c r="N2" s="51">
        <f>AVERAGE(H2,I2,M2)</f>
        <v>13.302633398678362</v>
      </c>
      <c r="O2" s="10">
        <v>45</v>
      </c>
      <c r="P2" s="65">
        <v>57.1</v>
      </c>
      <c r="Q2" s="50"/>
      <c r="R2" s="50"/>
      <c r="S2" s="50"/>
      <c r="T2" s="60">
        <f>($O$40-O2)/(O$40-$O$39)*100</f>
        <v>23.157894736842106</v>
      </c>
      <c r="U2" s="11">
        <f>($P$40-P2)/(P$40-$P$39)*100</f>
        <v>44.191096634093377</v>
      </c>
      <c r="V2" s="43"/>
      <c r="W2" s="43"/>
      <c r="X2" s="43"/>
      <c r="Y2" s="27"/>
      <c r="Z2" s="51">
        <f t="shared" ref="Z2:Z37" si="0">AVERAGE(T2,U2,Y2)</f>
        <v>33.67449568546774</v>
      </c>
      <c r="AA2" s="32">
        <v>2.0790999999999999</v>
      </c>
      <c r="AB2" s="16">
        <v>0.41499999999999998</v>
      </c>
      <c r="AC2" s="72">
        <v>5.5997458999999999E-2</v>
      </c>
      <c r="AD2" s="11">
        <f>(AA2-$AA$39)/(AA$40-$AA$39)*100</f>
        <v>0.56058109969990533</v>
      </c>
      <c r="AE2" s="11">
        <f>(AB2-$AB$39)/(AB$40-$AB$39)*100</f>
        <v>41.5</v>
      </c>
      <c r="AF2" s="11">
        <f>(AC2-$AC$39)/(AC$40-$AC$39)*100</f>
        <v>12.135501744862347</v>
      </c>
      <c r="AG2" s="52">
        <f>AVERAGE(AD2:AF2)</f>
        <v>18.065360948187415</v>
      </c>
      <c r="AH2" s="53">
        <f t="shared" ref="AH2:AH37" si="1">AVERAGE(N2,Z2,AG2)</f>
        <v>21.680830010777839</v>
      </c>
    </row>
    <row r="3" spans="1:34" x14ac:dyDescent="0.2">
      <c r="A3" s="5">
        <v>1981</v>
      </c>
      <c r="B3" s="5" t="s">
        <v>25</v>
      </c>
      <c r="C3" s="16">
        <v>1.27</v>
      </c>
      <c r="D3" s="7"/>
      <c r="E3" s="49">
        <v>42.5</v>
      </c>
      <c r="F3" s="49"/>
      <c r="G3" s="49">
        <v>1.26</v>
      </c>
      <c r="H3" s="11">
        <f t="shared" ref="H3:H19" si="2">(C3-$C$39)/(C$40-$C$39)*100</f>
        <v>13.915094339622641</v>
      </c>
      <c r="I3" s="11"/>
      <c r="J3" s="43">
        <f t="shared" ref="J3:J19" si="3">(E3-$E$39)/(E$40-$E$39)*100</f>
        <v>10.975609756097562</v>
      </c>
      <c r="K3" s="43"/>
      <c r="L3" s="43">
        <f t="shared" ref="L3:L19" si="4">(G3-$G$39)/(G$40-$G$39)*100</f>
        <v>11.023622047244094</v>
      </c>
      <c r="M3" s="11">
        <f t="shared" ref="M3:M37" si="5">AVERAGE(J3:L3)</f>
        <v>10.999615901670829</v>
      </c>
      <c r="N3" s="51">
        <f t="shared" ref="N3:N37" si="6">AVERAGE(H3,I3,M3)</f>
        <v>12.457355120646735</v>
      </c>
      <c r="O3" s="16">
        <v>45</v>
      </c>
      <c r="P3" s="65">
        <v>56.6</v>
      </c>
      <c r="Q3" s="50"/>
      <c r="R3" s="50"/>
      <c r="S3" s="50"/>
      <c r="T3" s="11">
        <f t="shared" ref="T3:T20" si="7">($O$40-O3)/(O$40-$O$39)*100</f>
        <v>23.157894736842106</v>
      </c>
      <c r="U3" s="11">
        <f t="shared" ref="U3:U20" si="8">($P$40-P3)/(P$40-$P$39)*100</f>
        <v>44.733984799131377</v>
      </c>
      <c r="V3" s="43"/>
      <c r="W3" s="43"/>
      <c r="X3" s="43"/>
      <c r="Y3" s="27"/>
      <c r="Z3" s="51">
        <f t="shared" si="0"/>
        <v>33.945939767986744</v>
      </c>
      <c r="AA3" s="32">
        <v>2.1674000000000002</v>
      </c>
      <c r="AB3" s="16">
        <v>0.41499999999999998</v>
      </c>
      <c r="AC3" s="72">
        <v>5.3604077E-2</v>
      </c>
      <c r="AD3" s="11">
        <f t="shared" ref="AD3:AD37" si="9">(AA3-$AA$39)/(AA$40-$AA$39)*100</f>
        <v>0.58438914698166278</v>
      </c>
      <c r="AE3" s="11">
        <f t="shared" ref="AE3:AE37" si="10">(AB3-$AB$39)/(AB$40-$AB$39)*100</f>
        <v>41.5</v>
      </c>
      <c r="AF3" s="11">
        <f t="shared" ref="AF3:AF37" si="11">(AC3-$AC$39)/(AC$40-$AC$39)*100</f>
        <v>11.207474602559131</v>
      </c>
      <c r="AG3" s="52">
        <f t="shared" ref="AG3:AG37" si="12">AVERAGE(AD3:AF3)</f>
        <v>17.763954583180265</v>
      </c>
      <c r="AH3" s="53">
        <f t="shared" si="1"/>
        <v>21.389083157271248</v>
      </c>
    </row>
    <row r="4" spans="1:34" x14ac:dyDescent="0.2">
      <c r="A4" s="5">
        <v>1982</v>
      </c>
      <c r="B4" s="5" t="s">
        <v>25</v>
      </c>
      <c r="C4" s="16">
        <v>1.26</v>
      </c>
      <c r="D4" s="7"/>
      <c r="E4" s="49">
        <v>39.700000000000003</v>
      </c>
      <c r="F4" s="49"/>
      <c r="G4" s="49">
        <v>1.29</v>
      </c>
      <c r="H4" s="11">
        <f t="shared" si="2"/>
        <v>13.797169811320753</v>
      </c>
      <c r="I4" s="11"/>
      <c r="J4" s="43">
        <f t="shared" si="3"/>
        <v>9.2682926829268304</v>
      </c>
      <c r="K4" s="43"/>
      <c r="L4" s="43">
        <f t="shared" si="4"/>
        <v>11.286089238845145</v>
      </c>
      <c r="M4" s="11">
        <f t="shared" si="5"/>
        <v>10.277190960885989</v>
      </c>
      <c r="N4" s="51">
        <f t="shared" si="6"/>
        <v>12.037180386103371</v>
      </c>
      <c r="O4" s="16">
        <v>50</v>
      </c>
      <c r="P4" s="65">
        <v>56.1</v>
      </c>
      <c r="Q4" s="50"/>
      <c r="R4" s="50"/>
      <c r="S4" s="50"/>
      <c r="T4" s="11">
        <f t="shared" si="7"/>
        <v>12.631578947368421</v>
      </c>
      <c r="U4" s="11">
        <f t="shared" si="8"/>
        <v>45.276872964169378</v>
      </c>
      <c r="V4" s="43"/>
      <c r="W4" s="43"/>
      <c r="X4" s="43"/>
      <c r="Y4" s="27"/>
      <c r="Z4" s="51">
        <f t="shared" si="0"/>
        <v>28.954225955768898</v>
      </c>
      <c r="AA4" s="32">
        <v>1.6539999999999999</v>
      </c>
      <c r="AB4" s="16">
        <v>0.41499999999999998</v>
      </c>
      <c r="AC4" s="72">
        <v>5.7892526E-2</v>
      </c>
      <c r="AD4" s="11">
        <f t="shared" si="9"/>
        <v>0.44596274296745875</v>
      </c>
      <c r="AE4" s="11">
        <f t="shared" si="10"/>
        <v>41.5</v>
      </c>
      <c r="AF4" s="11">
        <f t="shared" si="11"/>
        <v>12.870308646762311</v>
      </c>
      <c r="AG4" s="52">
        <f t="shared" si="12"/>
        <v>18.272090463243256</v>
      </c>
      <c r="AH4" s="53">
        <f t="shared" si="1"/>
        <v>19.754498935038509</v>
      </c>
    </row>
    <row r="5" spans="1:34" x14ac:dyDescent="0.2">
      <c r="A5" s="5">
        <v>1983</v>
      </c>
      <c r="B5" s="5" t="s">
        <v>25</v>
      </c>
      <c r="C5" s="16">
        <v>1.38</v>
      </c>
      <c r="D5" s="7"/>
      <c r="E5" s="49">
        <v>39.1</v>
      </c>
      <c r="F5" s="49"/>
      <c r="G5" s="49">
        <v>1.33</v>
      </c>
      <c r="H5" s="11">
        <f t="shared" si="2"/>
        <v>15.212264150943394</v>
      </c>
      <c r="I5" s="11"/>
      <c r="J5" s="43">
        <f t="shared" si="3"/>
        <v>8.9024390243902456</v>
      </c>
      <c r="K5" s="43"/>
      <c r="L5" s="43">
        <f t="shared" si="4"/>
        <v>11.636045494313212</v>
      </c>
      <c r="M5" s="11">
        <f t="shared" si="5"/>
        <v>10.269242259351728</v>
      </c>
      <c r="N5" s="51">
        <f t="shared" si="6"/>
        <v>12.740753205147561</v>
      </c>
      <c r="O5" s="16">
        <v>50</v>
      </c>
      <c r="P5" s="65">
        <v>57.2</v>
      </c>
      <c r="Q5" s="50"/>
      <c r="R5" s="50"/>
      <c r="S5" s="50">
        <v>1.82</v>
      </c>
      <c r="T5" s="11">
        <f t="shared" si="7"/>
        <v>12.631578947368421</v>
      </c>
      <c r="U5" s="11">
        <f t="shared" si="8"/>
        <v>44.082519001085771</v>
      </c>
      <c r="V5" s="43"/>
      <c r="W5" s="43"/>
      <c r="X5" s="43">
        <f t="shared" ref="X5:X26" si="13">(S5-$S$39)/(S$40-$S$39)*100</f>
        <v>14.505119453924916</v>
      </c>
      <c r="Y5" s="27">
        <f t="shared" ref="Y5:Y37" si="14">AVERAGE(V5:X5)</f>
        <v>14.505119453924916</v>
      </c>
      <c r="Z5" s="51">
        <f t="shared" si="0"/>
        <v>23.739739134126371</v>
      </c>
      <c r="AA5" s="32">
        <v>1.8391</v>
      </c>
      <c r="AB5" s="16">
        <v>0.41499999999999998</v>
      </c>
      <c r="AC5" s="72">
        <v>5.9370463999999998E-2</v>
      </c>
      <c r="AD5" s="11">
        <f t="shared" si="9"/>
        <v>0.49587066541200325</v>
      </c>
      <c r="AE5" s="11">
        <f t="shared" si="10"/>
        <v>41.5</v>
      </c>
      <c r="AF5" s="11">
        <f t="shared" si="11"/>
        <v>13.443374951531601</v>
      </c>
      <c r="AG5" s="52">
        <f t="shared" si="12"/>
        <v>18.479748538981202</v>
      </c>
      <c r="AH5" s="53">
        <f t="shared" si="1"/>
        <v>18.320080292751712</v>
      </c>
    </row>
    <row r="6" spans="1:34" x14ac:dyDescent="0.2">
      <c r="A6" s="5">
        <v>1984</v>
      </c>
      <c r="B6" s="5" t="s">
        <v>25</v>
      </c>
      <c r="C6" s="16">
        <v>1.52</v>
      </c>
      <c r="D6" s="7"/>
      <c r="E6" s="49">
        <v>38</v>
      </c>
      <c r="F6" s="49"/>
      <c r="G6" s="49">
        <v>1.47</v>
      </c>
      <c r="H6" s="11">
        <f t="shared" si="2"/>
        <v>16.863207547169807</v>
      </c>
      <c r="I6" s="11"/>
      <c r="J6" s="43">
        <f t="shared" si="3"/>
        <v>8.2317073170731714</v>
      </c>
      <c r="K6" s="43"/>
      <c r="L6" s="43">
        <f t="shared" si="4"/>
        <v>12.860892388451445</v>
      </c>
      <c r="M6" s="11">
        <f t="shared" si="5"/>
        <v>10.546299852762308</v>
      </c>
      <c r="N6" s="51">
        <f t="shared" si="6"/>
        <v>13.704753699966059</v>
      </c>
      <c r="O6" s="16">
        <v>50</v>
      </c>
      <c r="P6" s="65">
        <v>57</v>
      </c>
      <c r="Q6" s="50"/>
      <c r="R6" s="50"/>
      <c r="S6" s="50">
        <v>1.56</v>
      </c>
      <c r="T6" s="11">
        <f t="shared" si="7"/>
        <v>12.631578947368421</v>
      </c>
      <c r="U6" s="11">
        <f t="shared" si="8"/>
        <v>44.299674267100976</v>
      </c>
      <c r="V6" s="43"/>
      <c r="W6" s="43"/>
      <c r="X6" s="43">
        <f t="shared" si="13"/>
        <v>12.28668941979522</v>
      </c>
      <c r="Y6" s="27">
        <f t="shared" si="14"/>
        <v>12.28668941979522</v>
      </c>
      <c r="Z6" s="51">
        <f t="shared" si="0"/>
        <v>23.072647544754872</v>
      </c>
      <c r="AA6" s="32">
        <v>1.9608000000000001</v>
      </c>
      <c r="AB6" s="16">
        <v>0.41499999999999998</v>
      </c>
      <c r="AC6" s="72">
        <v>5.4725839999999998E-2</v>
      </c>
      <c r="AD6" s="11">
        <f t="shared" si="9"/>
        <v>0.52868424813216031</v>
      </c>
      <c r="AE6" s="11">
        <f t="shared" si="10"/>
        <v>41.5</v>
      </c>
      <c r="AF6" s="11">
        <f t="shared" si="11"/>
        <v>11.642435052345869</v>
      </c>
      <c r="AG6" s="52">
        <f t="shared" si="12"/>
        <v>17.890373100159341</v>
      </c>
      <c r="AH6" s="53">
        <f t="shared" si="1"/>
        <v>18.222591448293425</v>
      </c>
    </row>
    <row r="7" spans="1:34" x14ac:dyDescent="0.2">
      <c r="A7" s="5">
        <v>1985</v>
      </c>
      <c r="B7" s="5" t="s">
        <v>25</v>
      </c>
      <c r="C7" s="16">
        <v>1.6</v>
      </c>
      <c r="D7" s="7"/>
      <c r="E7" s="49">
        <v>36.6</v>
      </c>
      <c r="F7" s="49"/>
      <c r="G7" s="49">
        <v>1.52</v>
      </c>
      <c r="H7" s="11">
        <f t="shared" si="2"/>
        <v>17.806603773584907</v>
      </c>
      <c r="I7" s="11"/>
      <c r="J7" s="43">
        <f t="shared" si="3"/>
        <v>7.3780487804878057</v>
      </c>
      <c r="K7" s="43"/>
      <c r="L7" s="43">
        <f t="shared" si="4"/>
        <v>13.298337707786528</v>
      </c>
      <c r="M7" s="11">
        <f t="shared" si="5"/>
        <v>10.338193244137166</v>
      </c>
      <c r="N7" s="51">
        <f t="shared" si="6"/>
        <v>14.072398508861037</v>
      </c>
      <c r="O7" s="16">
        <v>50</v>
      </c>
      <c r="P7" s="65">
        <v>54.2</v>
      </c>
      <c r="Q7" s="50">
        <v>1.4370000000000001</v>
      </c>
      <c r="R7" s="50">
        <v>0.25</v>
      </c>
      <c r="S7" s="50">
        <v>1.66</v>
      </c>
      <c r="T7" s="11">
        <f t="shared" si="7"/>
        <v>12.631578947368421</v>
      </c>
      <c r="U7" s="11">
        <f t="shared" si="8"/>
        <v>47.339847991313789</v>
      </c>
      <c r="V7" s="43">
        <f t="shared" ref="V7:V21" si="15">($Q$40-Q7)/(Q$40-$Q$39)*100</f>
        <v>75.12123128821419</v>
      </c>
      <c r="W7" s="43">
        <f t="shared" ref="W7:W21" si="16">($R$40-R7)/(R$40-$R$39)*100</f>
        <v>100</v>
      </c>
      <c r="X7" s="43">
        <f t="shared" si="13"/>
        <v>13.139931740614333</v>
      </c>
      <c r="Y7" s="27">
        <f t="shared" si="14"/>
        <v>62.753721009609507</v>
      </c>
      <c r="Z7" s="51">
        <f t="shared" si="0"/>
        <v>40.908382649430571</v>
      </c>
      <c r="AA7" s="32">
        <v>2.0651000000000002</v>
      </c>
      <c r="AB7" s="16">
        <v>0.41499999999999998</v>
      </c>
      <c r="AC7" s="72">
        <v>5.2837282999999999E-2</v>
      </c>
      <c r="AD7" s="11">
        <f t="shared" si="9"/>
        <v>0.55680632436644439</v>
      </c>
      <c r="AE7" s="11">
        <f t="shared" si="10"/>
        <v>41.5</v>
      </c>
      <c r="AF7" s="11">
        <f t="shared" si="11"/>
        <v>10.910152384645212</v>
      </c>
      <c r="AG7" s="52">
        <f t="shared" si="12"/>
        <v>17.655652903003883</v>
      </c>
      <c r="AH7" s="53">
        <f>AVERAGE(N7,Z7,AG7)</f>
        <v>24.212144687098498</v>
      </c>
    </row>
    <row r="8" spans="1:34" x14ac:dyDescent="0.2">
      <c r="A8" s="5">
        <v>1986</v>
      </c>
      <c r="B8" s="5" t="s">
        <v>25</v>
      </c>
      <c r="C8" s="16">
        <v>1.65</v>
      </c>
      <c r="D8" s="7"/>
      <c r="E8" s="49">
        <v>36</v>
      </c>
      <c r="F8" s="49"/>
      <c r="G8" s="49">
        <v>1.53</v>
      </c>
      <c r="H8" s="11">
        <f t="shared" si="2"/>
        <v>18.396226415094336</v>
      </c>
      <c r="I8" s="11"/>
      <c r="J8" s="43">
        <f t="shared" si="3"/>
        <v>7.01219512195122</v>
      </c>
      <c r="K8" s="43"/>
      <c r="L8" s="43">
        <f t="shared" si="4"/>
        <v>13.385826771653544</v>
      </c>
      <c r="M8" s="11">
        <f t="shared" si="5"/>
        <v>10.199010946802382</v>
      </c>
      <c r="N8" s="51">
        <f t="shared" si="6"/>
        <v>14.297618680948359</v>
      </c>
      <c r="O8" s="16">
        <v>50</v>
      </c>
      <c r="P8" s="65">
        <v>51.6</v>
      </c>
      <c r="Q8" s="50">
        <v>1.4370000000000001</v>
      </c>
      <c r="R8" s="50">
        <v>0.25</v>
      </c>
      <c r="S8" s="50">
        <v>1.95</v>
      </c>
      <c r="T8" s="11">
        <f t="shared" si="7"/>
        <v>12.631578947368421</v>
      </c>
      <c r="U8" s="11">
        <f t="shared" si="8"/>
        <v>50.162866449511398</v>
      </c>
      <c r="V8" s="43">
        <f t="shared" si="15"/>
        <v>75.12123128821419</v>
      </c>
      <c r="W8" s="43">
        <f t="shared" si="16"/>
        <v>100</v>
      </c>
      <c r="X8" s="43">
        <f t="shared" si="13"/>
        <v>15.61433447098976</v>
      </c>
      <c r="Y8" s="27">
        <f t="shared" si="14"/>
        <v>63.578521919734648</v>
      </c>
      <c r="Z8" s="51">
        <f t="shared" si="0"/>
        <v>42.124322438871495</v>
      </c>
      <c r="AA8" s="32">
        <v>2.3336000000000001</v>
      </c>
      <c r="AB8" s="16">
        <v>0.41499999999999998</v>
      </c>
      <c r="AC8" s="72">
        <v>5.1747809999999998E-2</v>
      </c>
      <c r="AD8" s="11">
        <f t="shared" si="9"/>
        <v>0.62920112272603501</v>
      </c>
      <c r="AE8" s="11">
        <f t="shared" si="10"/>
        <v>41.5</v>
      </c>
      <c r="AF8" s="11">
        <f t="shared" si="11"/>
        <v>10.487712291585884</v>
      </c>
      <c r="AG8" s="52">
        <f t="shared" si="12"/>
        <v>17.538971138103975</v>
      </c>
      <c r="AH8" s="53">
        <f t="shared" si="1"/>
        <v>24.653637419307945</v>
      </c>
    </row>
    <row r="9" spans="1:34" x14ac:dyDescent="0.2">
      <c r="A9" s="5">
        <v>1987</v>
      </c>
      <c r="B9" s="5" t="s">
        <v>25</v>
      </c>
      <c r="C9" s="16">
        <v>1.7</v>
      </c>
      <c r="D9" s="7"/>
      <c r="E9" s="49">
        <v>34.799999999999997</v>
      </c>
      <c r="F9" s="49"/>
      <c r="G9" s="49">
        <v>1.58</v>
      </c>
      <c r="H9" s="11">
        <f t="shared" si="2"/>
        <v>18.985849056603772</v>
      </c>
      <c r="I9" s="11"/>
      <c r="J9" s="43">
        <f t="shared" si="3"/>
        <v>6.2804878048780477</v>
      </c>
      <c r="K9" s="43"/>
      <c r="L9" s="43">
        <f t="shared" si="4"/>
        <v>13.823272090988628</v>
      </c>
      <c r="M9" s="11">
        <f t="shared" si="5"/>
        <v>10.051879947933337</v>
      </c>
      <c r="N9" s="51">
        <f t="shared" si="6"/>
        <v>14.518864502268555</v>
      </c>
      <c r="O9" s="16">
        <v>50</v>
      </c>
      <c r="P9" s="65">
        <v>50.2</v>
      </c>
      <c r="Q9" s="50">
        <v>1.4370000000000001</v>
      </c>
      <c r="R9" s="50">
        <v>0.25</v>
      </c>
      <c r="S9" s="50">
        <v>2.2999999999999998</v>
      </c>
      <c r="T9" s="11">
        <f t="shared" si="7"/>
        <v>12.631578947368421</v>
      </c>
      <c r="U9" s="11">
        <f t="shared" si="8"/>
        <v>51.682953311617808</v>
      </c>
      <c r="V9" s="43">
        <f t="shared" si="15"/>
        <v>75.12123128821419</v>
      </c>
      <c r="W9" s="43">
        <f t="shared" si="16"/>
        <v>100</v>
      </c>
      <c r="X9" s="43">
        <f t="shared" si="13"/>
        <v>18.60068259385665</v>
      </c>
      <c r="Y9" s="27">
        <f t="shared" si="14"/>
        <v>64.573971294023607</v>
      </c>
      <c r="Z9" s="51">
        <f t="shared" si="0"/>
        <v>42.962834517669954</v>
      </c>
      <c r="AA9" s="32">
        <v>2.4556</v>
      </c>
      <c r="AB9" s="16">
        <v>0.41499999999999998</v>
      </c>
      <c r="AC9" s="72">
        <v>5.1718348999999997E-2</v>
      </c>
      <c r="AD9" s="11">
        <f t="shared" si="9"/>
        <v>0.66209559348905189</v>
      </c>
      <c r="AE9" s="11">
        <f t="shared" si="10"/>
        <v>41.5</v>
      </c>
      <c r="AF9" s="11">
        <f t="shared" si="11"/>
        <v>10.476288871655678</v>
      </c>
      <c r="AG9" s="52">
        <f t="shared" si="12"/>
        <v>17.54612815504824</v>
      </c>
      <c r="AH9" s="53">
        <f t="shared" si="1"/>
        <v>25.009275724995586</v>
      </c>
    </row>
    <row r="10" spans="1:34" x14ac:dyDescent="0.2">
      <c r="A10" s="5">
        <v>1988</v>
      </c>
      <c r="B10" s="5" t="s">
        <v>25</v>
      </c>
      <c r="C10" s="16">
        <v>1.7</v>
      </c>
      <c r="D10" s="7"/>
      <c r="E10" s="50">
        <v>36.5</v>
      </c>
      <c r="F10" s="50"/>
      <c r="G10" s="50">
        <v>1.54</v>
      </c>
      <c r="H10" s="11">
        <f t="shared" si="2"/>
        <v>18.985849056603772</v>
      </c>
      <c r="I10" s="11"/>
      <c r="J10" s="43">
        <f t="shared" si="3"/>
        <v>7.3170731707317067</v>
      </c>
      <c r="K10" s="43"/>
      <c r="L10" s="43">
        <f t="shared" si="4"/>
        <v>13.473315835520561</v>
      </c>
      <c r="M10" s="11">
        <f t="shared" si="5"/>
        <v>10.395194503126135</v>
      </c>
      <c r="N10" s="51">
        <f t="shared" si="6"/>
        <v>14.690521779864953</v>
      </c>
      <c r="O10" s="16">
        <v>47</v>
      </c>
      <c r="P10" s="65">
        <v>50.5</v>
      </c>
      <c r="Q10" s="50">
        <v>1.4370000000000001</v>
      </c>
      <c r="R10" s="50">
        <v>0.25</v>
      </c>
      <c r="S10" s="50">
        <v>2.69</v>
      </c>
      <c r="T10" s="11">
        <f t="shared" si="7"/>
        <v>18.947368421052634</v>
      </c>
      <c r="U10" s="11">
        <f t="shared" si="8"/>
        <v>51.357220412595005</v>
      </c>
      <c r="V10" s="43">
        <f t="shared" si="15"/>
        <v>75.12123128821419</v>
      </c>
      <c r="W10" s="43">
        <f t="shared" si="16"/>
        <v>100</v>
      </c>
      <c r="X10" s="43">
        <f t="shared" si="13"/>
        <v>21.928327645051194</v>
      </c>
      <c r="Y10" s="27">
        <f t="shared" si="14"/>
        <v>65.683186311088448</v>
      </c>
      <c r="Z10" s="51">
        <f t="shared" si="0"/>
        <v>45.32925838157869</v>
      </c>
      <c r="AA10" s="32">
        <v>2.5828000000000002</v>
      </c>
      <c r="AB10" s="16">
        <v>0.41499999999999998</v>
      </c>
      <c r="AC10" s="72">
        <v>5.1755902999999999E-2</v>
      </c>
      <c r="AD10" s="11">
        <f t="shared" si="9"/>
        <v>0.69639212366163994</v>
      </c>
      <c r="AE10" s="11">
        <f t="shared" si="10"/>
        <v>41.5</v>
      </c>
      <c r="AF10" s="11">
        <f t="shared" si="11"/>
        <v>10.490850329585109</v>
      </c>
      <c r="AG10" s="52">
        <f t="shared" si="12"/>
        <v>17.562414151082248</v>
      </c>
      <c r="AH10" s="53">
        <f t="shared" si="1"/>
        <v>25.86073143750863</v>
      </c>
    </row>
    <row r="11" spans="1:34" x14ac:dyDescent="0.2">
      <c r="A11" s="5">
        <v>1989</v>
      </c>
      <c r="B11" s="5" t="s">
        <v>25</v>
      </c>
      <c r="C11" s="16">
        <v>1.5</v>
      </c>
      <c r="D11" s="7"/>
      <c r="E11" s="50">
        <v>37.9</v>
      </c>
      <c r="F11" s="50"/>
      <c r="G11" s="50">
        <v>1.4</v>
      </c>
      <c r="H11" s="11">
        <f t="shared" si="2"/>
        <v>16.627358490566035</v>
      </c>
      <c r="I11" s="11"/>
      <c r="J11" s="43">
        <f t="shared" si="3"/>
        <v>8.1707317073170724</v>
      </c>
      <c r="K11" s="43"/>
      <c r="L11" s="43">
        <f t="shared" si="4"/>
        <v>12.248468941382326</v>
      </c>
      <c r="M11" s="11">
        <f t="shared" si="5"/>
        <v>10.209600324349699</v>
      </c>
      <c r="N11" s="51">
        <f t="shared" si="6"/>
        <v>13.418479407457866</v>
      </c>
      <c r="O11" s="16">
        <v>43</v>
      </c>
      <c r="P11" s="65">
        <v>51.8</v>
      </c>
      <c r="Q11" s="50">
        <v>1.4370000000000001</v>
      </c>
      <c r="R11" s="50">
        <v>0.25</v>
      </c>
      <c r="S11" s="50">
        <v>2.34</v>
      </c>
      <c r="T11" s="11">
        <f t="shared" si="7"/>
        <v>27.368421052631582</v>
      </c>
      <c r="U11" s="11">
        <f t="shared" si="8"/>
        <v>49.945711183496208</v>
      </c>
      <c r="V11" s="43">
        <f t="shared" si="15"/>
        <v>75.12123128821419</v>
      </c>
      <c r="W11" s="43">
        <f t="shared" si="16"/>
        <v>100</v>
      </c>
      <c r="X11" s="43">
        <f t="shared" si="13"/>
        <v>18.941979522184297</v>
      </c>
      <c r="Y11" s="27">
        <f t="shared" si="14"/>
        <v>64.687736936799482</v>
      </c>
      <c r="Z11" s="51">
        <f t="shared" si="0"/>
        <v>47.333956390975764</v>
      </c>
      <c r="AA11" s="32">
        <v>2.9045000000000001</v>
      </c>
      <c r="AB11" s="16">
        <v>0.41499999999999998</v>
      </c>
      <c r="AC11" s="72">
        <v>5.3699525999999997E-2</v>
      </c>
      <c r="AD11" s="11">
        <f t="shared" si="9"/>
        <v>0.78313106828838219</v>
      </c>
      <c r="AE11" s="11">
        <f t="shared" si="10"/>
        <v>41.5</v>
      </c>
      <c r="AF11" s="11">
        <f t="shared" si="11"/>
        <v>11.244484683986039</v>
      </c>
      <c r="AG11" s="52">
        <f t="shared" si="12"/>
        <v>17.842538584091475</v>
      </c>
      <c r="AH11" s="53">
        <f t="shared" si="1"/>
        <v>26.198324794175036</v>
      </c>
    </row>
    <row r="12" spans="1:34" x14ac:dyDescent="0.2">
      <c r="A12" s="5">
        <v>1990</v>
      </c>
      <c r="B12" s="5" t="s">
        <v>25</v>
      </c>
      <c r="C12" s="16">
        <v>1.5</v>
      </c>
      <c r="D12" s="7"/>
      <c r="E12" s="50">
        <v>42.3</v>
      </c>
      <c r="F12" s="50"/>
      <c r="G12" s="50">
        <v>1.4</v>
      </c>
      <c r="H12" s="11">
        <f t="shared" si="2"/>
        <v>16.627358490566035</v>
      </c>
      <c r="I12" s="11"/>
      <c r="J12" s="43">
        <f t="shared" si="3"/>
        <v>10.853658536585364</v>
      </c>
      <c r="K12" s="43"/>
      <c r="L12" s="43">
        <f t="shared" si="4"/>
        <v>12.248468941382326</v>
      </c>
      <c r="M12" s="11">
        <f t="shared" si="5"/>
        <v>11.551063738983846</v>
      </c>
      <c r="N12" s="51">
        <f t="shared" si="6"/>
        <v>14.08921111477494</v>
      </c>
      <c r="O12" s="16">
        <v>43</v>
      </c>
      <c r="P12" s="65">
        <v>51.1</v>
      </c>
      <c r="Q12" s="50">
        <v>1.4370000000000001</v>
      </c>
      <c r="R12" s="50">
        <v>0.25</v>
      </c>
      <c r="S12" s="50">
        <v>2.3199999999999998</v>
      </c>
      <c r="T12" s="11">
        <f t="shared" si="7"/>
        <v>27.368421052631582</v>
      </c>
      <c r="U12" s="11">
        <f t="shared" si="8"/>
        <v>50.705754614549406</v>
      </c>
      <c r="V12" s="43">
        <f t="shared" si="15"/>
        <v>75.12123128821419</v>
      </c>
      <c r="W12" s="43">
        <f t="shared" si="16"/>
        <v>100</v>
      </c>
      <c r="X12" s="43">
        <f t="shared" si="13"/>
        <v>18.771331058020476</v>
      </c>
      <c r="Y12" s="27">
        <f t="shared" si="14"/>
        <v>64.630854115411552</v>
      </c>
      <c r="Z12" s="51">
        <f t="shared" si="0"/>
        <v>47.568343260864175</v>
      </c>
      <c r="AA12" s="32">
        <v>2.5133999999999999</v>
      </c>
      <c r="AB12" s="16">
        <v>0.41499999999999998</v>
      </c>
      <c r="AC12" s="72">
        <v>5.5896796999999998E-2</v>
      </c>
      <c r="AD12" s="11">
        <f t="shared" si="9"/>
        <v>0.67768002308005493</v>
      </c>
      <c r="AE12" s="11">
        <f t="shared" si="10"/>
        <v>41.5</v>
      </c>
      <c r="AF12" s="11">
        <f t="shared" si="11"/>
        <v>12.096470337340053</v>
      </c>
      <c r="AG12" s="52">
        <f t="shared" si="12"/>
        <v>18.09138345347337</v>
      </c>
      <c r="AH12" s="53">
        <f t="shared" si="1"/>
        <v>26.582979276370832</v>
      </c>
    </row>
    <row r="13" spans="1:34" x14ac:dyDescent="0.2">
      <c r="A13" s="5">
        <v>1991</v>
      </c>
      <c r="B13" s="5" t="s">
        <v>25</v>
      </c>
      <c r="C13" s="16">
        <v>1.6</v>
      </c>
      <c r="D13" s="7"/>
      <c r="E13" s="50">
        <v>42.4</v>
      </c>
      <c r="F13" s="50"/>
      <c r="G13" s="50">
        <v>1.45</v>
      </c>
      <c r="H13" s="11">
        <f t="shared" si="2"/>
        <v>17.806603773584907</v>
      </c>
      <c r="I13" s="11"/>
      <c r="J13" s="43">
        <f t="shared" si="3"/>
        <v>10.914634146341463</v>
      </c>
      <c r="K13" s="43"/>
      <c r="L13" s="43">
        <f t="shared" si="4"/>
        <v>12.685914260717409</v>
      </c>
      <c r="M13" s="11">
        <f t="shared" si="5"/>
        <v>11.800274203529437</v>
      </c>
      <c r="N13" s="51">
        <f t="shared" si="6"/>
        <v>14.803438988557172</v>
      </c>
      <c r="O13" s="16">
        <v>40</v>
      </c>
      <c r="P13" s="65">
        <v>51.2</v>
      </c>
      <c r="Q13" s="50">
        <v>1.4370000000000001</v>
      </c>
      <c r="R13" s="50">
        <v>0.25</v>
      </c>
      <c r="S13" s="50">
        <v>2.57</v>
      </c>
      <c r="T13" s="11">
        <f t="shared" si="7"/>
        <v>33.684210526315788</v>
      </c>
      <c r="U13" s="11">
        <f t="shared" si="8"/>
        <v>50.5971769815418</v>
      </c>
      <c r="V13" s="43">
        <f t="shared" si="15"/>
        <v>75.12123128821419</v>
      </c>
      <c r="W13" s="43">
        <f t="shared" si="16"/>
        <v>100</v>
      </c>
      <c r="X13" s="43">
        <f t="shared" si="13"/>
        <v>20.904436860068255</v>
      </c>
      <c r="Y13" s="27">
        <f t="shared" si="14"/>
        <v>65.341889382760812</v>
      </c>
      <c r="Z13" s="51">
        <f t="shared" si="0"/>
        <v>49.874425630206133</v>
      </c>
      <c r="AA13" s="32">
        <v>2.8252999999999999</v>
      </c>
      <c r="AB13" s="16">
        <v>0.41499999999999998</v>
      </c>
      <c r="AC13" s="72">
        <v>6.1433082999999999E-2</v>
      </c>
      <c r="AD13" s="11">
        <f t="shared" si="9"/>
        <v>0.76177662497337439</v>
      </c>
      <c r="AE13" s="11">
        <f t="shared" si="10"/>
        <v>41.5</v>
      </c>
      <c r="AF13" s="11">
        <f t="shared" si="11"/>
        <v>14.243149670414891</v>
      </c>
      <c r="AG13" s="52">
        <f t="shared" si="12"/>
        <v>18.834975431796085</v>
      </c>
      <c r="AH13" s="53">
        <f t="shared" si="1"/>
        <v>27.837613350186462</v>
      </c>
    </row>
    <row r="14" spans="1:34" x14ac:dyDescent="0.2">
      <c r="A14" s="5">
        <v>1992</v>
      </c>
      <c r="B14" s="5" t="s">
        <v>25</v>
      </c>
      <c r="C14" s="16">
        <v>1.62</v>
      </c>
      <c r="D14" s="7"/>
      <c r="E14" s="50">
        <v>42</v>
      </c>
      <c r="F14" s="50"/>
      <c r="G14" s="50">
        <v>1.47</v>
      </c>
      <c r="H14" s="11">
        <f t="shared" si="2"/>
        <v>18.04245283018868</v>
      </c>
      <c r="I14" s="11"/>
      <c r="J14" s="43">
        <f t="shared" si="3"/>
        <v>10.670731707317072</v>
      </c>
      <c r="K14" s="43"/>
      <c r="L14" s="43">
        <f t="shared" si="4"/>
        <v>12.860892388451445</v>
      </c>
      <c r="M14" s="11">
        <f t="shared" si="5"/>
        <v>11.765812047884259</v>
      </c>
      <c r="N14" s="51">
        <f t="shared" si="6"/>
        <v>14.90413243903647</v>
      </c>
      <c r="O14" s="16">
        <v>40</v>
      </c>
      <c r="P14" s="65">
        <v>51.3</v>
      </c>
      <c r="Q14" s="50">
        <v>1.4370000000000001</v>
      </c>
      <c r="R14" s="50">
        <v>0.25</v>
      </c>
      <c r="S14" s="50">
        <v>2.8</v>
      </c>
      <c r="T14" s="11">
        <f t="shared" si="7"/>
        <v>33.684210526315788</v>
      </c>
      <c r="U14" s="11">
        <f t="shared" si="8"/>
        <v>50.488599348534201</v>
      </c>
      <c r="V14" s="43">
        <f t="shared" si="15"/>
        <v>75.12123128821419</v>
      </c>
      <c r="W14" s="43">
        <f t="shared" si="16"/>
        <v>100</v>
      </c>
      <c r="X14" s="43">
        <f t="shared" si="13"/>
        <v>22.866894197952213</v>
      </c>
      <c r="Y14" s="27">
        <f t="shared" si="14"/>
        <v>65.996041828722127</v>
      </c>
      <c r="Z14" s="51">
        <f t="shared" si="0"/>
        <v>50.056283901190703</v>
      </c>
      <c r="AA14" s="32">
        <v>2.8083999999999998</v>
      </c>
      <c r="AB14" s="16">
        <v>0.47499999999999998</v>
      </c>
      <c r="AC14" s="72">
        <v>6.5895012000000003E-2</v>
      </c>
      <c r="AD14" s="11">
        <f t="shared" si="9"/>
        <v>0.75721993189226788</v>
      </c>
      <c r="AE14" s="11">
        <f t="shared" si="10"/>
        <v>47.5</v>
      </c>
      <c r="AF14" s="11">
        <f t="shared" si="11"/>
        <v>15.973250096936798</v>
      </c>
      <c r="AG14" s="52">
        <f t="shared" si="12"/>
        <v>21.410156676276355</v>
      </c>
      <c r="AH14" s="53">
        <f t="shared" si="1"/>
        <v>28.790191005501175</v>
      </c>
    </row>
    <row r="15" spans="1:34" x14ac:dyDescent="0.2">
      <c r="A15" s="5">
        <v>1993</v>
      </c>
      <c r="B15" s="5" t="s">
        <v>25</v>
      </c>
      <c r="C15" s="16">
        <v>1.61</v>
      </c>
      <c r="D15" s="7"/>
      <c r="E15" s="50">
        <v>41.9</v>
      </c>
      <c r="F15" s="50"/>
      <c r="G15" s="50">
        <v>1.46</v>
      </c>
      <c r="H15" s="11">
        <f t="shared" si="2"/>
        <v>17.924528301886792</v>
      </c>
      <c r="I15" s="11"/>
      <c r="J15" s="43">
        <f t="shared" si="3"/>
        <v>10.609756097560975</v>
      </c>
      <c r="K15" s="43"/>
      <c r="L15" s="43">
        <f t="shared" si="4"/>
        <v>12.773403324584425</v>
      </c>
      <c r="M15" s="11">
        <f t="shared" si="5"/>
        <v>11.6915797110727</v>
      </c>
      <c r="N15" s="51">
        <f t="shared" si="6"/>
        <v>14.808054006479747</v>
      </c>
      <c r="O15" s="16">
        <v>40</v>
      </c>
      <c r="P15" s="65">
        <v>50</v>
      </c>
      <c r="Q15" s="50">
        <v>1.4370000000000001</v>
      </c>
      <c r="R15" s="50">
        <v>0.25</v>
      </c>
      <c r="S15" s="50">
        <v>3.64</v>
      </c>
      <c r="T15" s="11">
        <f t="shared" si="7"/>
        <v>33.684210526315788</v>
      </c>
      <c r="U15" s="11">
        <f t="shared" si="8"/>
        <v>51.900108577633006</v>
      </c>
      <c r="V15" s="43">
        <f t="shared" si="15"/>
        <v>75.12123128821419</v>
      </c>
      <c r="W15" s="43">
        <f t="shared" si="16"/>
        <v>100</v>
      </c>
      <c r="X15" s="43">
        <f t="shared" si="13"/>
        <v>30.03412969283276</v>
      </c>
      <c r="Y15" s="27">
        <f t="shared" si="14"/>
        <v>68.385120327015642</v>
      </c>
      <c r="Z15" s="51">
        <f t="shared" si="0"/>
        <v>51.323146476988143</v>
      </c>
      <c r="AA15" s="32">
        <v>3.8231000000000002</v>
      </c>
      <c r="AB15" s="16">
        <v>0.81899999999999995</v>
      </c>
      <c r="AC15" s="72">
        <v>6.3582069000000005E-2</v>
      </c>
      <c r="AD15" s="11">
        <f t="shared" si="9"/>
        <v>1.0308102555253276</v>
      </c>
      <c r="AE15" s="11">
        <f t="shared" si="10"/>
        <v>81.899999999999991</v>
      </c>
      <c r="AF15" s="11">
        <f t="shared" si="11"/>
        <v>15.076412950756108</v>
      </c>
      <c r="AG15" s="52">
        <f t="shared" si="12"/>
        <v>32.669074402093806</v>
      </c>
      <c r="AH15" s="53">
        <f t="shared" si="1"/>
        <v>32.933424961853895</v>
      </c>
    </row>
    <row r="16" spans="1:34" x14ac:dyDescent="0.2">
      <c r="A16" s="5">
        <v>1994</v>
      </c>
      <c r="B16" s="5" t="s">
        <v>25</v>
      </c>
      <c r="C16" s="16">
        <v>1.6</v>
      </c>
      <c r="D16" s="7"/>
      <c r="E16" s="50">
        <v>42.8</v>
      </c>
      <c r="F16" s="50"/>
      <c r="G16" s="50">
        <v>1.46</v>
      </c>
      <c r="H16" s="11">
        <f t="shared" si="2"/>
        <v>17.806603773584907</v>
      </c>
      <c r="I16" s="11"/>
      <c r="J16" s="43">
        <f t="shared" si="3"/>
        <v>11.158536585365852</v>
      </c>
      <c r="K16" s="43"/>
      <c r="L16" s="43">
        <f t="shared" si="4"/>
        <v>12.773403324584425</v>
      </c>
      <c r="M16" s="11">
        <f t="shared" si="5"/>
        <v>11.965969954975138</v>
      </c>
      <c r="N16" s="51">
        <f t="shared" si="6"/>
        <v>14.886286864280024</v>
      </c>
      <c r="O16" s="16">
        <v>40</v>
      </c>
      <c r="P16" s="65">
        <v>48.6</v>
      </c>
      <c r="Q16" s="50">
        <v>1.4370000000000001</v>
      </c>
      <c r="R16" s="50">
        <v>0.25</v>
      </c>
      <c r="S16" s="50">
        <v>3.75</v>
      </c>
      <c r="T16" s="11">
        <f t="shared" si="7"/>
        <v>33.684210526315788</v>
      </c>
      <c r="U16" s="11">
        <f t="shared" si="8"/>
        <v>53.420195439739416</v>
      </c>
      <c r="V16" s="43">
        <f t="shared" si="15"/>
        <v>75.12123128821419</v>
      </c>
      <c r="W16" s="43">
        <f t="shared" si="16"/>
        <v>100</v>
      </c>
      <c r="X16" s="43">
        <f t="shared" si="13"/>
        <v>30.97269624573379</v>
      </c>
      <c r="Y16" s="27">
        <f t="shared" si="14"/>
        <v>68.697975844649321</v>
      </c>
      <c r="Z16" s="51">
        <f t="shared" si="0"/>
        <v>51.934127270234832</v>
      </c>
      <c r="AA16" s="32">
        <v>4.0380000000000003</v>
      </c>
      <c r="AB16" s="16">
        <v>0.879</v>
      </c>
      <c r="AC16" s="72">
        <v>6.6767222000000001E-2</v>
      </c>
      <c r="AD16" s="11">
        <f t="shared" si="9"/>
        <v>1.0887530568939532</v>
      </c>
      <c r="AE16" s="11">
        <f t="shared" si="10"/>
        <v>87.9</v>
      </c>
      <c r="AF16" s="11">
        <f t="shared" si="11"/>
        <v>16.311447072508724</v>
      </c>
      <c r="AG16" s="52">
        <f t="shared" si="12"/>
        <v>35.100066709800892</v>
      </c>
      <c r="AH16" s="53">
        <f t="shared" si="1"/>
        <v>33.973493614771918</v>
      </c>
    </row>
    <row r="17" spans="1:34" x14ac:dyDescent="0.2">
      <c r="A17" s="5">
        <v>1995</v>
      </c>
      <c r="B17" s="5" t="s">
        <v>25</v>
      </c>
      <c r="C17" s="16">
        <v>1.58</v>
      </c>
      <c r="D17" s="6"/>
      <c r="E17" s="50">
        <v>44.5</v>
      </c>
      <c r="F17" s="50"/>
      <c r="G17" s="50">
        <v>1.61</v>
      </c>
      <c r="H17" s="11">
        <f t="shared" si="2"/>
        <v>17.570754716981131</v>
      </c>
      <c r="I17" s="11"/>
      <c r="J17" s="43">
        <f t="shared" si="3"/>
        <v>12.195121951219512</v>
      </c>
      <c r="K17" s="43"/>
      <c r="L17" s="43">
        <f t="shared" si="4"/>
        <v>14.085739282589676</v>
      </c>
      <c r="M17" s="11">
        <f t="shared" si="5"/>
        <v>13.140430616904595</v>
      </c>
      <c r="N17" s="51">
        <f t="shared" si="6"/>
        <v>15.355592666942863</v>
      </c>
      <c r="O17" s="16">
        <v>38</v>
      </c>
      <c r="P17" s="65">
        <v>47.1</v>
      </c>
      <c r="Q17" s="50">
        <v>1.4370000000000001</v>
      </c>
      <c r="R17" s="50">
        <v>0.25</v>
      </c>
      <c r="S17" s="50">
        <v>3.94</v>
      </c>
      <c r="T17" s="11">
        <f t="shared" si="7"/>
        <v>37.894736842105267</v>
      </c>
      <c r="U17" s="11">
        <f t="shared" si="8"/>
        <v>55.048859934853425</v>
      </c>
      <c r="V17" s="43">
        <f t="shared" si="15"/>
        <v>75.12123128821419</v>
      </c>
      <c r="W17" s="43">
        <f t="shared" si="16"/>
        <v>100</v>
      </c>
      <c r="X17" s="43">
        <f t="shared" si="13"/>
        <v>32.593856655290097</v>
      </c>
      <c r="Y17" s="27">
        <f t="shared" si="14"/>
        <v>69.238362647834762</v>
      </c>
      <c r="Z17" s="51">
        <f t="shared" si="0"/>
        <v>54.060653141597811</v>
      </c>
      <c r="AA17" s="32">
        <v>4.6634000000000002</v>
      </c>
      <c r="AB17" s="16">
        <v>0.94</v>
      </c>
      <c r="AC17" s="72">
        <v>7.0388774000000001E-2</v>
      </c>
      <c r="AD17" s="11">
        <f t="shared" si="9"/>
        <v>1.2573776635758447</v>
      </c>
      <c r="AE17" s="11">
        <f t="shared" si="10"/>
        <v>94</v>
      </c>
      <c r="AF17" s="11">
        <f t="shared" si="11"/>
        <v>17.715693679720822</v>
      </c>
      <c r="AG17" s="52">
        <f t="shared" si="12"/>
        <v>37.657690447765553</v>
      </c>
      <c r="AH17" s="53">
        <f t="shared" si="1"/>
        <v>35.691312085435413</v>
      </c>
    </row>
    <row r="18" spans="1:34" x14ac:dyDescent="0.2">
      <c r="A18" s="5">
        <v>1996</v>
      </c>
      <c r="B18" s="5" t="s">
        <v>25</v>
      </c>
      <c r="C18" s="16">
        <v>1.57</v>
      </c>
      <c r="D18" s="6"/>
      <c r="E18" s="50">
        <v>46.9</v>
      </c>
      <c r="F18" s="50"/>
      <c r="G18" s="50">
        <v>1.58</v>
      </c>
      <c r="H18" s="11">
        <f t="shared" si="2"/>
        <v>17.452830188679243</v>
      </c>
      <c r="I18" s="11"/>
      <c r="J18" s="43">
        <f t="shared" si="3"/>
        <v>13.658536585365852</v>
      </c>
      <c r="K18" s="43"/>
      <c r="L18" s="43">
        <f t="shared" si="4"/>
        <v>13.823272090988628</v>
      </c>
      <c r="M18" s="11">
        <f t="shared" si="5"/>
        <v>13.74090433817724</v>
      </c>
      <c r="N18" s="51">
        <f t="shared" si="6"/>
        <v>15.596867263428241</v>
      </c>
      <c r="O18" s="16">
        <v>36</v>
      </c>
      <c r="P18" s="65">
        <v>44.2</v>
      </c>
      <c r="Q18" s="50">
        <v>1.4370000000000001</v>
      </c>
      <c r="R18" s="50">
        <v>0.25</v>
      </c>
      <c r="S18" s="50">
        <v>3.44</v>
      </c>
      <c r="T18" s="11">
        <f t="shared" si="7"/>
        <v>42.105263157894733</v>
      </c>
      <c r="U18" s="11">
        <f t="shared" si="8"/>
        <v>58.197611292073823</v>
      </c>
      <c r="V18" s="43">
        <f t="shared" si="15"/>
        <v>75.12123128821419</v>
      </c>
      <c r="W18" s="43">
        <f t="shared" si="16"/>
        <v>100</v>
      </c>
      <c r="X18" s="43">
        <f t="shared" si="13"/>
        <v>28.327645051194537</v>
      </c>
      <c r="Y18" s="27">
        <f t="shared" si="14"/>
        <v>67.816292113136242</v>
      </c>
      <c r="Z18" s="51">
        <f t="shared" si="0"/>
        <v>56.039722187701592</v>
      </c>
      <c r="AA18" s="32">
        <v>5.6063999999999998</v>
      </c>
      <c r="AB18" s="16">
        <v>1</v>
      </c>
      <c r="AC18" s="72">
        <v>7.1324158999999998E-2</v>
      </c>
      <c r="AD18" s="11">
        <f t="shared" si="9"/>
        <v>1.5116357449653934</v>
      </c>
      <c r="AE18" s="11">
        <f t="shared" si="10"/>
        <v>100</v>
      </c>
      <c r="AF18" s="11">
        <f t="shared" si="11"/>
        <v>18.078386583947264</v>
      </c>
      <c r="AG18" s="52">
        <f t="shared" si="12"/>
        <v>39.86334077630422</v>
      </c>
      <c r="AH18" s="53">
        <f t="shared" si="1"/>
        <v>37.166643409144683</v>
      </c>
    </row>
    <row r="19" spans="1:34" x14ac:dyDescent="0.2">
      <c r="A19" s="5">
        <v>1997</v>
      </c>
      <c r="B19" s="5" t="s">
        <v>25</v>
      </c>
      <c r="C19" s="16">
        <v>1.49</v>
      </c>
      <c r="D19" s="34"/>
      <c r="E19" s="50">
        <v>53</v>
      </c>
      <c r="F19" s="50"/>
      <c r="G19" s="50">
        <v>1.51</v>
      </c>
      <c r="H19" s="11">
        <f t="shared" si="2"/>
        <v>16.509433962264151</v>
      </c>
      <c r="I19" s="11"/>
      <c r="J19" s="43">
        <f t="shared" si="3"/>
        <v>17.378048780487802</v>
      </c>
      <c r="K19" s="43"/>
      <c r="L19" s="43">
        <f t="shared" si="4"/>
        <v>13.21084864391951</v>
      </c>
      <c r="M19" s="11">
        <f t="shared" si="5"/>
        <v>15.294448712203657</v>
      </c>
      <c r="N19" s="51">
        <f t="shared" si="6"/>
        <v>15.901941337233904</v>
      </c>
      <c r="O19" s="16">
        <v>36</v>
      </c>
      <c r="P19" s="65">
        <v>44.2</v>
      </c>
      <c r="Q19" s="50">
        <v>1.4370000000000001</v>
      </c>
      <c r="R19" s="50">
        <v>0.25</v>
      </c>
      <c r="S19" s="50">
        <v>3.12</v>
      </c>
      <c r="T19" s="11">
        <f t="shared" si="7"/>
        <v>42.105263157894733</v>
      </c>
      <c r="U19" s="11">
        <f t="shared" si="8"/>
        <v>58.197611292073823</v>
      </c>
      <c r="V19" s="43">
        <f t="shared" si="15"/>
        <v>75.12123128821419</v>
      </c>
      <c r="W19" s="43">
        <f t="shared" si="16"/>
        <v>100</v>
      </c>
      <c r="X19" s="43">
        <f t="shared" si="13"/>
        <v>25.597269624573375</v>
      </c>
      <c r="Y19" s="27">
        <f t="shared" si="14"/>
        <v>66.906166970929192</v>
      </c>
      <c r="Z19" s="51">
        <f t="shared" si="0"/>
        <v>55.736347140299245</v>
      </c>
      <c r="AA19" s="32">
        <v>6.9356999999999998</v>
      </c>
      <c r="AB19" s="16">
        <v>1</v>
      </c>
      <c r="AC19" s="72">
        <v>7.6595543000000002E-2</v>
      </c>
      <c r="AD19" s="11">
        <f t="shared" si="9"/>
        <v>1.8700506628775113</v>
      </c>
      <c r="AE19" s="11">
        <f t="shared" si="10"/>
        <v>100</v>
      </c>
      <c r="AF19" s="11">
        <f t="shared" si="11"/>
        <v>20.122350911205896</v>
      </c>
      <c r="AG19" s="52">
        <f t="shared" si="12"/>
        <v>40.664133858027803</v>
      </c>
      <c r="AH19" s="53">
        <f t="shared" si="1"/>
        <v>37.434140778520316</v>
      </c>
    </row>
    <row r="20" spans="1:34" x14ac:dyDescent="0.2">
      <c r="A20" s="5">
        <v>1998</v>
      </c>
      <c r="B20" s="5" t="s">
        <v>25</v>
      </c>
      <c r="C20" s="16">
        <v>1.4</v>
      </c>
      <c r="D20" s="7">
        <v>2.9681999239999999</v>
      </c>
      <c r="E20" s="50">
        <v>63.2</v>
      </c>
      <c r="F20" s="50"/>
      <c r="G20" s="50">
        <v>1.46</v>
      </c>
      <c r="H20" s="11">
        <f t="shared" ref="H20:H37" si="17">(C20-$C$39)/(C$40-$C$39)*100</f>
        <v>15.448113207547168</v>
      </c>
      <c r="I20" s="11">
        <f t="shared" ref="I20:I37" si="18">(D20-$D$39)/(D$40-$D$39)*100</f>
        <v>2.9681999239999999</v>
      </c>
      <c r="J20" s="43">
        <f t="shared" ref="J20:J37" si="19">(E20-$E$39)/(E$40-$E$39)*100</f>
        <v>23.597560975609756</v>
      </c>
      <c r="K20" s="43"/>
      <c r="L20" s="43">
        <f t="shared" ref="L20:L37" si="20">(G20-$G$39)/(G$40-$G$39)*100</f>
        <v>12.773403324584425</v>
      </c>
      <c r="M20" s="11">
        <f t="shared" si="5"/>
        <v>18.185482150097091</v>
      </c>
      <c r="N20" s="51">
        <f t="shared" si="6"/>
        <v>12.200598427214752</v>
      </c>
      <c r="O20" s="16">
        <v>32</v>
      </c>
      <c r="P20" s="65">
        <v>40.5</v>
      </c>
      <c r="Q20" s="50">
        <v>1.4370000000000001</v>
      </c>
      <c r="R20" s="50">
        <v>0.25</v>
      </c>
      <c r="S20" s="50">
        <v>4.0599999999999996</v>
      </c>
      <c r="T20" s="11">
        <f t="shared" si="7"/>
        <v>50.526315789473685</v>
      </c>
      <c r="U20" s="11">
        <f t="shared" si="8"/>
        <v>62.214983713355053</v>
      </c>
      <c r="V20" s="43">
        <f t="shared" si="15"/>
        <v>75.12123128821419</v>
      </c>
      <c r="W20" s="43">
        <f t="shared" si="16"/>
        <v>100</v>
      </c>
      <c r="X20" s="43">
        <f t="shared" si="13"/>
        <v>33.617747440273035</v>
      </c>
      <c r="Y20" s="27">
        <f t="shared" si="14"/>
        <v>69.579659576162399</v>
      </c>
      <c r="Z20" s="51">
        <f t="shared" si="0"/>
        <v>60.773653026330379</v>
      </c>
      <c r="AA20" s="32">
        <v>9.6661000000000001</v>
      </c>
      <c r="AB20" s="16">
        <v>1</v>
      </c>
      <c r="AC20" s="72">
        <v>8.7714607999999999E-2</v>
      </c>
      <c r="AD20" s="11">
        <f t="shared" si="9"/>
        <v>2.606239703626211</v>
      </c>
      <c r="AE20" s="11">
        <f t="shared" si="10"/>
        <v>100</v>
      </c>
      <c r="AF20" s="11">
        <f t="shared" si="11"/>
        <v>24.433737107405971</v>
      </c>
      <c r="AG20" s="52">
        <f t="shared" si="12"/>
        <v>42.34665893701073</v>
      </c>
      <c r="AH20" s="53">
        <f t="shared" si="1"/>
        <v>38.440303463518624</v>
      </c>
    </row>
    <row r="21" spans="1:34" x14ac:dyDescent="0.2">
      <c r="A21" s="5">
        <v>1999</v>
      </c>
      <c r="B21" s="5" t="s">
        <v>25</v>
      </c>
      <c r="C21" s="16">
        <v>1.37</v>
      </c>
      <c r="D21" s="7">
        <v>3.4294200840000002</v>
      </c>
      <c r="E21" s="50">
        <v>74.599999999999994</v>
      </c>
      <c r="F21" s="50"/>
      <c r="G21" s="50">
        <v>1.34</v>
      </c>
      <c r="H21" s="11">
        <f t="shared" si="17"/>
        <v>15.09433962264151</v>
      </c>
      <c r="I21" s="11">
        <f t="shared" si="18"/>
        <v>3.4294200840000002</v>
      </c>
      <c r="J21" s="43">
        <f t="shared" si="19"/>
        <v>30.548780487804873</v>
      </c>
      <c r="K21" s="43"/>
      <c r="L21" s="43">
        <f t="shared" si="20"/>
        <v>11.723534558180228</v>
      </c>
      <c r="M21" s="11">
        <f t="shared" si="5"/>
        <v>21.136157522992551</v>
      </c>
      <c r="N21" s="51">
        <f t="shared" si="6"/>
        <v>13.21997240987802</v>
      </c>
      <c r="O21" s="16">
        <v>28</v>
      </c>
      <c r="P21" s="65">
        <v>38.700000000000003</v>
      </c>
      <c r="Q21" s="50">
        <v>1.4370000000000001</v>
      </c>
      <c r="R21" s="50">
        <v>0.25</v>
      </c>
      <c r="S21" s="50">
        <v>2.11</v>
      </c>
      <c r="T21" s="11">
        <f>($O$40-O21)/(O$40-$O$39)*100</f>
        <v>58.947368421052623</v>
      </c>
      <c r="U21" s="11">
        <f>($P$40-P21)/(P$40-$P$39)*100</f>
        <v>64.169381107491859</v>
      </c>
      <c r="V21" s="43">
        <f t="shared" si="15"/>
        <v>75.12123128821419</v>
      </c>
      <c r="W21" s="43">
        <f t="shared" si="16"/>
        <v>100</v>
      </c>
      <c r="X21" s="43">
        <f t="shared" si="13"/>
        <v>16.97952218430034</v>
      </c>
      <c r="Y21" s="27">
        <f t="shared" si="14"/>
        <v>64.03358449083818</v>
      </c>
      <c r="Z21" s="51">
        <f t="shared" si="0"/>
        <v>62.383444673127563</v>
      </c>
      <c r="AA21" s="32">
        <v>11.6379</v>
      </c>
      <c r="AB21" s="16">
        <v>1</v>
      </c>
      <c r="AC21" s="72">
        <v>8.9270403999999998E-2</v>
      </c>
      <c r="AD21" s="11">
        <f t="shared" si="9"/>
        <v>3.1378898466632341</v>
      </c>
      <c r="AE21" s="11">
        <f t="shared" si="10"/>
        <v>100</v>
      </c>
      <c r="AF21" s="11">
        <f t="shared" si="11"/>
        <v>25.036992632803411</v>
      </c>
      <c r="AG21" s="52">
        <f t="shared" si="12"/>
        <v>42.724960826488882</v>
      </c>
      <c r="AH21" s="53">
        <f t="shared" si="1"/>
        <v>39.442792636498154</v>
      </c>
    </row>
    <row r="22" spans="1:34" x14ac:dyDescent="0.2">
      <c r="A22" s="5">
        <v>2000</v>
      </c>
      <c r="B22" s="5" t="s">
        <v>25</v>
      </c>
      <c r="C22" s="16">
        <v>1.33</v>
      </c>
      <c r="D22" s="6">
        <v>2.8379949629999999</v>
      </c>
      <c r="E22" s="50">
        <v>85.9</v>
      </c>
      <c r="F22" s="50"/>
      <c r="G22" s="50">
        <v>1.25</v>
      </c>
      <c r="H22" s="11">
        <f t="shared" si="17"/>
        <v>14.622641509433961</v>
      </c>
      <c r="I22" s="11">
        <f t="shared" si="18"/>
        <v>2.8379949629999999</v>
      </c>
      <c r="J22" s="43">
        <f t="shared" si="19"/>
        <v>37.439024390243908</v>
      </c>
      <c r="K22" s="43"/>
      <c r="L22" s="43">
        <f t="shared" si="20"/>
        <v>10.936132983377078</v>
      </c>
      <c r="M22" s="11">
        <f t="shared" si="5"/>
        <v>24.187578686810493</v>
      </c>
      <c r="N22" s="51">
        <f t="shared" si="6"/>
        <v>13.88273838641482</v>
      </c>
      <c r="O22" s="16">
        <v>24</v>
      </c>
      <c r="P22" s="65">
        <v>38</v>
      </c>
      <c r="Q22" s="50">
        <v>1.4370000000000001</v>
      </c>
      <c r="R22" s="50">
        <v>0.25</v>
      </c>
      <c r="S22" s="50">
        <v>2.69</v>
      </c>
      <c r="T22" s="11">
        <f t="shared" ref="T22:T37" si="21">($O$40-O22)/(O$40-$O$39)*100</f>
        <v>67.368421052631575</v>
      </c>
      <c r="U22" s="11">
        <f t="shared" ref="U22:U37" si="22">($P$40-P22)/(P$40-$P$39)*100</f>
        <v>64.929424538545049</v>
      </c>
      <c r="V22" s="43">
        <f t="shared" ref="V22:V37" si="23">($Q$40-Q22)/(Q$40-$Q$39)*100</f>
        <v>75.12123128821419</v>
      </c>
      <c r="W22" s="43">
        <f t="shared" ref="W22:W37" si="24">($R$40-R22)/(R$40-$R$39)*100</f>
        <v>100</v>
      </c>
      <c r="X22" s="43">
        <f t="shared" si="13"/>
        <v>21.928327645051194</v>
      </c>
      <c r="Y22" s="27">
        <f t="shared" si="14"/>
        <v>65.683186311088448</v>
      </c>
      <c r="Z22" s="51">
        <f t="shared" si="0"/>
        <v>65.99367730075501</v>
      </c>
      <c r="AA22" s="32">
        <v>13.6502</v>
      </c>
      <c r="AB22" s="16">
        <v>1</v>
      </c>
      <c r="AC22" s="72">
        <v>9.6604601999999998E-2</v>
      </c>
      <c r="AD22" s="11">
        <f t="shared" si="9"/>
        <v>3.6804598754863393</v>
      </c>
      <c r="AE22" s="11">
        <f t="shared" si="10"/>
        <v>100</v>
      </c>
      <c r="AF22" s="11">
        <f t="shared" si="11"/>
        <v>27.880807289647148</v>
      </c>
      <c r="AG22" s="52">
        <f t="shared" si="12"/>
        <v>43.85375572171116</v>
      </c>
      <c r="AH22" s="53">
        <f t="shared" si="1"/>
        <v>41.243390469626995</v>
      </c>
    </row>
    <row r="23" spans="1:34" x14ac:dyDescent="0.2">
      <c r="A23" s="5">
        <v>2001</v>
      </c>
      <c r="B23" s="5" t="s">
        <v>25</v>
      </c>
      <c r="C23" s="16">
        <v>1.38</v>
      </c>
      <c r="D23" s="6">
        <v>2.84399493</v>
      </c>
      <c r="E23" s="50">
        <v>92.4</v>
      </c>
      <c r="F23" s="50"/>
      <c r="G23" s="50">
        <v>1.24</v>
      </c>
      <c r="H23" s="11">
        <f t="shared" si="17"/>
        <v>15.212264150943394</v>
      </c>
      <c r="I23" s="11">
        <f t="shared" si="18"/>
        <v>2.84399493</v>
      </c>
      <c r="J23" s="43">
        <f t="shared" si="19"/>
        <v>41.402439024390247</v>
      </c>
      <c r="K23" s="43"/>
      <c r="L23" s="43">
        <f t="shared" si="20"/>
        <v>10.848643919510062</v>
      </c>
      <c r="M23" s="11">
        <f t="shared" si="5"/>
        <v>26.125541471950154</v>
      </c>
      <c r="N23" s="51">
        <f t="shared" si="6"/>
        <v>14.727266850964517</v>
      </c>
      <c r="O23" s="16">
        <v>20</v>
      </c>
      <c r="P23" s="65">
        <v>37.799999999999997</v>
      </c>
      <c r="Q23" s="50">
        <v>1.4370000000000001</v>
      </c>
      <c r="R23" s="50">
        <v>0.25</v>
      </c>
      <c r="S23" s="50">
        <v>2.3199999999999998</v>
      </c>
      <c r="T23" s="11">
        <f t="shared" si="21"/>
        <v>75.789473684210535</v>
      </c>
      <c r="U23" s="11">
        <f t="shared" si="22"/>
        <v>65.146579804560261</v>
      </c>
      <c r="V23" s="43">
        <f t="shared" si="23"/>
        <v>75.12123128821419</v>
      </c>
      <c r="W23" s="43">
        <f t="shared" si="24"/>
        <v>100</v>
      </c>
      <c r="X23" s="43">
        <f t="shared" si="13"/>
        <v>18.771331058020476</v>
      </c>
      <c r="Y23" s="27">
        <f t="shared" si="14"/>
        <v>64.630854115411552</v>
      </c>
      <c r="Z23" s="51">
        <f t="shared" si="0"/>
        <v>68.522302534727444</v>
      </c>
      <c r="AA23" s="32">
        <v>14.745699999999999</v>
      </c>
      <c r="AB23" s="16">
        <v>1</v>
      </c>
      <c r="AC23" s="72">
        <v>9.3454405000000004E-2</v>
      </c>
      <c r="AD23" s="11">
        <f t="shared" si="9"/>
        <v>3.9758360453296593</v>
      </c>
      <c r="AE23" s="11">
        <f t="shared" si="10"/>
        <v>100</v>
      </c>
      <c r="AF23" s="11">
        <f t="shared" si="11"/>
        <v>26.659327258627375</v>
      </c>
      <c r="AG23" s="52">
        <f t="shared" si="12"/>
        <v>43.545054434652343</v>
      </c>
      <c r="AH23" s="53">
        <f t="shared" si="1"/>
        <v>42.264874606781433</v>
      </c>
    </row>
    <row r="24" spans="1:34" x14ac:dyDescent="0.2">
      <c r="A24" s="5">
        <v>2002</v>
      </c>
      <c r="B24" s="5" t="s">
        <v>25</v>
      </c>
      <c r="C24" s="16">
        <v>1.4</v>
      </c>
      <c r="D24" s="7">
        <v>3.5094050170000002</v>
      </c>
      <c r="E24" s="50">
        <v>93.9</v>
      </c>
      <c r="F24" s="50">
        <v>53.4</v>
      </c>
      <c r="G24" s="50">
        <v>1.24</v>
      </c>
      <c r="H24" s="11">
        <f t="shared" si="17"/>
        <v>15.448113207547168</v>
      </c>
      <c r="I24" s="11">
        <f t="shared" si="18"/>
        <v>3.5094050170000002</v>
      </c>
      <c r="J24" s="43">
        <f t="shared" si="19"/>
        <v>42.31707317073171</v>
      </c>
      <c r="K24" s="43">
        <f t="shared" ref="K24:K37" si="25">(F24-$F$39)/(F$40-$F$39)*100</f>
        <v>38.071428571428569</v>
      </c>
      <c r="L24" s="43">
        <f t="shared" si="20"/>
        <v>10.848643919510062</v>
      </c>
      <c r="M24" s="11">
        <f t="shared" si="5"/>
        <v>30.41238188722345</v>
      </c>
      <c r="N24" s="51">
        <f t="shared" si="6"/>
        <v>16.456633370590207</v>
      </c>
      <c r="O24" s="16">
        <v>16</v>
      </c>
      <c r="P24" s="65">
        <v>36.1</v>
      </c>
      <c r="Q24" s="50">
        <v>1.4370000000000001</v>
      </c>
      <c r="R24" s="50">
        <v>0.25</v>
      </c>
      <c r="S24" s="50">
        <v>2.25</v>
      </c>
      <c r="T24" s="11">
        <f t="shared" si="21"/>
        <v>84.210526315789465</v>
      </c>
      <c r="U24" s="11">
        <f t="shared" si="22"/>
        <v>66.992399565689468</v>
      </c>
      <c r="V24" s="43">
        <f t="shared" si="23"/>
        <v>75.12123128821419</v>
      </c>
      <c r="W24" s="43">
        <f t="shared" si="24"/>
        <v>100</v>
      </c>
      <c r="X24" s="43">
        <f t="shared" si="13"/>
        <v>18.174061433447097</v>
      </c>
      <c r="Y24" s="27">
        <f t="shared" si="14"/>
        <v>64.431764240553761</v>
      </c>
      <c r="Z24" s="51">
        <f t="shared" si="0"/>
        <v>71.878230040677565</v>
      </c>
      <c r="AA24" s="32">
        <v>16.541899999999998</v>
      </c>
      <c r="AB24" s="16">
        <v>1</v>
      </c>
      <c r="AC24" s="72">
        <v>9.2424313999999994E-2</v>
      </c>
      <c r="AD24" s="11">
        <f t="shared" si="9"/>
        <v>4.4601397206127</v>
      </c>
      <c r="AE24" s="11">
        <f t="shared" si="10"/>
        <v>100</v>
      </c>
      <c r="AF24" s="11">
        <f t="shared" si="11"/>
        <v>26.259912369135318</v>
      </c>
      <c r="AG24" s="52">
        <f t="shared" si="12"/>
        <v>43.573350696582672</v>
      </c>
      <c r="AH24" s="53">
        <f t="shared" si="1"/>
        <v>43.969404702616821</v>
      </c>
    </row>
    <row r="25" spans="1:34" x14ac:dyDescent="0.2">
      <c r="A25" s="5">
        <v>2003</v>
      </c>
      <c r="B25" s="5" t="s">
        <v>25</v>
      </c>
      <c r="C25" s="16">
        <v>1.49</v>
      </c>
      <c r="D25" s="7">
        <v>3.445704997</v>
      </c>
      <c r="E25" s="50">
        <v>103.2</v>
      </c>
      <c r="F25" s="50">
        <v>58.5</v>
      </c>
      <c r="G25" s="50">
        <v>1.43</v>
      </c>
      <c r="H25" s="11">
        <f t="shared" si="17"/>
        <v>16.509433962264151</v>
      </c>
      <c r="I25" s="11">
        <f t="shared" si="18"/>
        <v>3.445704997</v>
      </c>
      <c r="J25" s="43">
        <f t="shared" si="19"/>
        <v>47.987804878048784</v>
      </c>
      <c r="K25" s="43">
        <f t="shared" si="25"/>
        <v>41.714285714285715</v>
      </c>
      <c r="L25" s="43">
        <f t="shared" si="20"/>
        <v>12.510936132983378</v>
      </c>
      <c r="M25" s="11">
        <f t="shared" si="5"/>
        <v>34.071008908439289</v>
      </c>
      <c r="N25" s="51">
        <f t="shared" si="6"/>
        <v>18.008715955901149</v>
      </c>
      <c r="O25" s="16">
        <v>12.5</v>
      </c>
      <c r="P25" s="65">
        <v>37.4</v>
      </c>
      <c r="Q25" s="50">
        <v>1.4370000000000001</v>
      </c>
      <c r="R25" s="50">
        <v>0.25</v>
      </c>
      <c r="S25" s="50">
        <v>2.2999999999999998</v>
      </c>
      <c r="T25" s="11">
        <f t="shared" si="21"/>
        <v>91.578947368421055</v>
      </c>
      <c r="U25" s="11">
        <f t="shared" si="22"/>
        <v>65.58089033659067</v>
      </c>
      <c r="V25" s="43">
        <f t="shared" si="23"/>
        <v>75.12123128821419</v>
      </c>
      <c r="W25" s="43">
        <f t="shared" si="24"/>
        <v>100</v>
      </c>
      <c r="X25" s="43">
        <f t="shared" si="13"/>
        <v>18.60068259385665</v>
      </c>
      <c r="Y25" s="27">
        <f t="shared" si="14"/>
        <v>64.573971294023607</v>
      </c>
      <c r="Z25" s="51">
        <f t="shared" si="0"/>
        <v>73.91126966634512</v>
      </c>
      <c r="AA25" s="32">
        <v>18.2424</v>
      </c>
      <c r="AB25" s="16">
        <v>1</v>
      </c>
      <c r="AC25" s="72">
        <v>9.3997537000000006E-2</v>
      </c>
      <c r="AD25" s="11">
        <f t="shared" si="9"/>
        <v>4.9186401102234401</v>
      </c>
      <c r="AE25" s="11">
        <f t="shared" si="10"/>
        <v>100</v>
      </c>
      <c r="AF25" s="11">
        <f t="shared" si="11"/>
        <v>26.869925164792559</v>
      </c>
      <c r="AG25" s="52">
        <f t="shared" si="12"/>
        <v>43.929521758338666</v>
      </c>
      <c r="AH25" s="53">
        <f t="shared" si="1"/>
        <v>45.283169126861651</v>
      </c>
    </row>
    <row r="26" spans="1:34" x14ac:dyDescent="0.2">
      <c r="A26" s="5">
        <v>2004</v>
      </c>
      <c r="B26" s="5" t="s">
        <v>25</v>
      </c>
      <c r="C26" s="16">
        <v>1.52</v>
      </c>
      <c r="D26" s="6">
        <v>3.908914953</v>
      </c>
      <c r="E26" s="50">
        <v>112.3</v>
      </c>
      <c r="F26" s="50">
        <v>70</v>
      </c>
      <c r="G26" s="50">
        <v>1.35</v>
      </c>
      <c r="H26" s="11">
        <f t="shared" si="17"/>
        <v>16.863207547169807</v>
      </c>
      <c r="I26" s="11">
        <f t="shared" si="18"/>
        <v>3.908914953</v>
      </c>
      <c r="J26" s="43">
        <f t="shared" si="19"/>
        <v>53.536585365853661</v>
      </c>
      <c r="K26" s="43">
        <f t="shared" si="25"/>
        <v>49.928571428571431</v>
      </c>
      <c r="L26" s="43">
        <f t="shared" si="20"/>
        <v>11.811023622047244</v>
      </c>
      <c r="M26" s="11">
        <f t="shared" si="5"/>
        <v>38.425393472157445</v>
      </c>
      <c r="N26" s="51">
        <f t="shared" si="6"/>
        <v>19.732505324109084</v>
      </c>
      <c r="O26" s="16">
        <v>12.5</v>
      </c>
      <c r="P26" s="65">
        <v>35.5</v>
      </c>
      <c r="Q26" s="50">
        <v>1.4370000000000001</v>
      </c>
      <c r="R26" s="50">
        <v>0.625</v>
      </c>
      <c r="S26" s="50">
        <v>1.51</v>
      </c>
      <c r="T26" s="11">
        <f t="shared" si="21"/>
        <v>91.578947368421055</v>
      </c>
      <c r="U26" s="11">
        <f t="shared" si="22"/>
        <v>67.643865363735074</v>
      </c>
      <c r="V26" s="43">
        <f t="shared" si="23"/>
        <v>75.12123128821419</v>
      </c>
      <c r="W26" s="43">
        <f t="shared" si="24"/>
        <v>92.5</v>
      </c>
      <c r="X26" s="43">
        <f t="shared" si="13"/>
        <v>11.860068259385665</v>
      </c>
      <c r="Y26" s="27">
        <f t="shared" si="14"/>
        <v>59.827099849199946</v>
      </c>
      <c r="Z26" s="51">
        <f t="shared" si="0"/>
        <v>73.016637527118689</v>
      </c>
      <c r="AA26" s="32">
        <v>20.0486</v>
      </c>
      <c r="AB26" s="16">
        <v>1</v>
      </c>
      <c r="AC26" s="72">
        <v>9.8528913999999995E-2</v>
      </c>
      <c r="AD26" s="11">
        <f t="shared" si="9"/>
        <v>5.4056400536018101</v>
      </c>
      <c r="AE26" s="11">
        <f t="shared" si="10"/>
        <v>100</v>
      </c>
      <c r="AF26" s="11">
        <f t="shared" si="11"/>
        <v>28.626953858084526</v>
      </c>
      <c r="AG26" s="52">
        <f t="shared" si="12"/>
        <v>44.677531303895449</v>
      </c>
      <c r="AH26" s="53">
        <f t="shared" si="1"/>
        <v>45.808891385041079</v>
      </c>
    </row>
    <row r="27" spans="1:34" x14ac:dyDescent="0.2">
      <c r="A27" s="5">
        <v>2005</v>
      </c>
      <c r="B27" s="5" t="s">
        <v>25</v>
      </c>
      <c r="C27" s="16">
        <v>1.62</v>
      </c>
      <c r="D27" s="6">
        <v>4.0590751169999999</v>
      </c>
      <c r="E27" s="50">
        <v>120.9</v>
      </c>
      <c r="F27" s="50">
        <v>71.400000000000006</v>
      </c>
      <c r="G27" s="50">
        <v>1.36</v>
      </c>
      <c r="H27" s="11">
        <f t="shared" si="17"/>
        <v>18.04245283018868</v>
      </c>
      <c r="I27" s="11">
        <f t="shared" si="18"/>
        <v>4.0590751169999999</v>
      </c>
      <c r="J27" s="43">
        <f t="shared" si="19"/>
        <v>58.780487804878057</v>
      </c>
      <c r="K27" s="43">
        <f t="shared" si="25"/>
        <v>50.928571428571431</v>
      </c>
      <c r="L27" s="43">
        <f t="shared" si="20"/>
        <v>11.898512685914261</v>
      </c>
      <c r="M27" s="11">
        <f t="shared" si="5"/>
        <v>40.535857306454581</v>
      </c>
      <c r="N27" s="51">
        <f t="shared" si="6"/>
        <v>20.879128417881088</v>
      </c>
      <c r="O27" s="16">
        <v>12.5</v>
      </c>
      <c r="P27" s="65">
        <v>34</v>
      </c>
      <c r="Q27" s="50">
        <v>1.4370000000000001</v>
      </c>
      <c r="R27" s="50">
        <v>0.625</v>
      </c>
      <c r="S27" s="50"/>
      <c r="T27" s="11">
        <f t="shared" si="21"/>
        <v>91.578947368421055</v>
      </c>
      <c r="U27" s="11">
        <f t="shared" si="22"/>
        <v>69.272529858849069</v>
      </c>
      <c r="V27" s="43">
        <f t="shared" si="23"/>
        <v>75.12123128821419</v>
      </c>
      <c r="W27" s="43">
        <f t="shared" si="24"/>
        <v>92.5</v>
      </c>
      <c r="X27" s="43"/>
      <c r="Y27" s="27">
        <f t="shared" si="14"/>
        <v>83.810615644107088</v>
      </c>
      <c r="Z27" s="51">
        <f>AVERAGE(T27,U27,Y27)</f>
        <v>81.554030957125732</v>
      </c>
      <c r="AA27" s="32">
        <v>21.243300000000001</v>
      </c>
      <c r="AB27" s="16">
        <v>1</v>
      </c>
      <c r="AC27" s="72">
        <v>0.10463135599999999</v>
      </c>
      <c r="AD27" s="11">
        <f t="shared" si="9"/>
        <v>5.727763202950797</v>
      </c>
      <c r="AE27" s="11">
        <f t="shared" si="10"/>
        <v>100</v>
      </c>
      <c r="AF27" s="11">
        <f t="shared" si="11"/>
        <v>30.993158588600227</v>
      </c>
      <c r="AG27" s="52">
        <f t="shared" si="12"/>
        <v>45.573640597183676</v>
      </c>
      <c r="AH27" s="53">
        <f t="shared" si="1"/>
        <v>49.335599990730167</v>
      </c>
    </row>
    <row r="28" spans="1:34" x14ac:dyDescent="0.2">
      <c r="A28" s="5">
        <v>2006</v>
      </c>
      <c r="B28" s="5" t="s">
        <v>25</v>
      </c>
      <c r="C28" s="16">
        <v>1.67</v>
      </c>
      <c r="D28" s="7">
        <v>4.1129549289999998</v>
      </c>
      <c r="E28" s="50">
        <v>135.30000000000001</v>
      </c>
      <c r="F28" s="50">
        <v>91.6</v>
      </c>
      <c r="G28" s="50">
        <v>1.47</v>
      </c>
      <c r="H28" s="11">
        <f t="shared" si="17"/>
        <v>18.632075471698112</v>
      </c>
      <c r="I28" s="11">
        <f t="shared" si="18"/>
        <v>4.1129549289999998</v>
      </c>
      <c r="J28" s="43">
        <f t="shared" si="19"/>
        <v>67.560975609756099</v>
      </c>
      <c r="K28" s="43">
        <f t="shared" si="25"/>
        <v>65.357142857142861</v>
      </c>
      <c r="L28" s="43">
        <f t="shared" si="20"/>
        <v>12.860892388451445</v>
      </c>
      <c r="M28" s="11">
        <f t="shared" si="5"/>
        <v>48.593003618450133</v>
      </c>
      <c r="N28" s="51">
        <f>AVERAGE(H28,I28,M28)</f>
        <v>23.779344673049412</v>
      </c>
      <c r="O28" s="16">
        <v>12.5</v>
      </c>
      <c r="P28" s="65">
        <v>32.4</v>
      </c>
      <c r="Q28" s="50">
        <v>1.27</v>
      </c>
      <c r="R28" s="50">
        <v>0.625</v>
      </c>
      <c r="S28" s="50">
        <v>1.59</v>
      </c>
      <c r="T28" s="11">
        <f t="shared" si="21"/>
        <v>91.578947368421055</v>
      </c>
      <c r="U28" s="11">
        <f t="shared" si="22"/>
        <v>71.009771986970691</v>
      </c>
      <c r="V28" s="43">
        <f t="shared" si="23"/>
        <v>78.642209572000837</v>
      </c>
      <c r="W28" s="43">
        <f t="shared" si="24"/>
        <v>92.5</v>
      </c>
      <c r="X28" s="43">
        <f t="shared" ref="X28:X37" si="26">(S28-$S$39)/(S$40-$S$39)*100</f>
        <v>12.542662116040956</v>
      </c>
      <c r="Y28" s="27">
        <f t="shared" si="14"/>
        <v>61.228290562680598</v>
      </c>
      <c r="Z28" s="51">
        <f t="shared" si="0"/>
        <v>74.605669972690777</v>
      </c>
      <c r="AA28" s="32">
        <v>25.314299999999999</v>
      </c>
      <c r="AB28" s="16">
        <v>1</v>
      </c>
      <c r="AC28" s="72">
        <v>0.11308035299999999</v>
      </c>
      <c r="AD28" s="11">
        <f t="shared" si="9"/>
        <v>6.8254139445593358</v>
      </c>
      <c r="AE28" s="11">
        <f t="shared" si="10"/>
        <v>100</v>
      </c>
      <c r="AF28" s="11">
        <f t="shared" si="11"/>
        <v>34.26923342380767</v>
      </c>
      <c r="AG28" s="52">
        <f t="shared" si="12"/>
        <v>47.031549122788995</v>
      </c>
      <c r="AH28" s="53">
        <f t="shared" si="1"/>
        <v>48.472187922843062</v>
      </c>
    </row>
    <row r="29" spans="1:34" x14ac:dyDescent="0.2">
      <c r="A29" s="5">
        <v>2007</v>
      </c>
      <c r="B29" s="5" t="s">
        <v>25</v>
      </c>
      <c r="C29" s="16">
        <v>1.62</v>
      </c>
      <c r="D29" s="7">
        <v>4.6018950639999998</v>
      </c>
      <c r="E29" s="50">
        <v>140.80000000000001</v>
      </c>
      <c r="F29" s="50">
        <v>97.7</v>
      </c>
      <c r="G29" s="50">
        <v>1.4</v>
      </c>
      <c r="H29" s="11">
        <f t="shared" si="17"/>
        <v>18.04245283018868</v>
      </c>
      <c r="I29" s="11">
        <f t="shared" si="18"/>
        <v>4.6018950639999998</v>
      </c>
      <c r="J29" s="43">
        <f t="shared" si="19"/>
        <v>70.91463414634147</v>
      </c>
      <c r="K29" s="43">
        <f t="shared" si="25"/>
        <v>69.714285714285722</v>
      </c>
      <c r="L29" s="43">
        <f t="shared" si="20"/>
        <v>12.248468941382326</v>
      </c>
      <c r="M29" s="11">
        <f>AVERAGE(J29:L29)</f>
        <v>50.959129600669847</v>
      </c>
      <c r="N29" s="51">
        <f t="shared" si="6"/>
        <v>24.534492498286173</v>
      </c>
      <c r="O29" s="16">
        <v>12.5</v>
      </c>
      <c r="P29" s="65">
        <v>31.5</v>
      </c>
      <c r="Q29" s="50">
        <v>1.27</v>
      </c>
      <c r="R29" s="50">
        <v>0.625</v>
      </c>
      <c r="S29" s="50">
        <v>1.8</v>
      </c>
      <c r="T29" s="11">
        <f t="shared" si="21"/>
        <v>91.578947368421055</v>
      </c>
      <c r="U29" s="11">
        <f t="shared" si="22"/>
        <v>71.986970684039093</v>
      </c>
      <c r="V29" s="43">
        <f t="shared" si="23"/>
        <v>78.642209572000837</v>
      </c>
      <c r="W29" s="43">
        <f t="shared" si="24"/>
        <v>92.5</v>
      </c>
      <c r="X29" s="43">
        <f t="shared" si="26"/>
        <v>14.334470989761092</v>
      </c>
      <c r="Y29" s="27">
        <f t="shared" si="14"/>
        <v>61.825560187253977</v>
      </c>
      <c r="Z29" s="51">
        <f t="shared" si="0"/>
        <v>75.130492746571377</v>
      </c>
      <c r="AA29" s="32">
        <v>27.470700000000001</v>
      </c>
      <c r="AB29" s="16">
        <v>1</v>
      </c>
      <c r="AC29" s="72">
        <v>0.105978557</v>
      </c>
      <c r="AD29" s="11">
        <f t="shared" si="9"/>
        <v>7.4068371966361362</v>
      </c>
      <c r="AE29" s="11">
        <f t="shared" si="10"/>
        <v>100</v>
      </c>
      <c r="AF29" s="11">
        <f t="shared" si="11"/>
        <v>31.515531989143074</v>
      </c>
      <c r="AG29" s="52">
        <f t="shared" si="12"/>
        <v>46.307456395259742</v>
      </c>
      <c r="AH29" s="53">
        <f t="shared" si="1"/>
        <v>48.657480546705763</v>
      </c>
    </row>
    <row r="30" spans="1:34" x14ac:dyDescent="0.2">
      <c r="A30" s="5">
        <v>2008</v>
      </c>
      <c r="B30" s="5" t="s">
        <v>25</v>
      </c>
      <c r="C30" s="16">
        <v>1.88</v>
      </c>
      <c r="D30" s="6">
        <v>2.7185799780000002</v>
      </c>
      <c r="E30" s="50">
        <v>128.4</v>
      </c>
      <c r="F30" s="50">
        <v>107.9</v>
      </c>
      <c r="G30" s="50">
        <v>1.67</v>
      </c>
      <c r="H30" s="11">
        <f t="shared" si="17"/>
        <v>21.108490566037734</v>
      </c>
      <c r="I30" s="11">
        <f t="shared" si="18"/>
        <v>2.7185799780000002</v>
      </c>
      <c r="J30" s="43">
        <f t="shared" si="19"/>
        <v>63.353658536585364</v>
      </c>
      <c r="K30" s="43">
        <f t="shared" si="25"/>
        <v>77.000000000000014</v>
      </c>
      <c r="L30" s="43">
        <f t="shared" si="20"/>
        <v>14.610673665791776</v>
      </c>
      <c r="M30" s="11">
        <f t="shared" si="5"/>
        <v>51.654777400792391</v>
      </c>
      <c r="N30" s="51">
        <f t="shared" si="6"/>
        <v>25.160615981610039</v>
      </c>
      <c r="O30" s="16">
        <v>12.5</v>
      </c>
      <c r="P30" s="65">
        <v>31.9</v>
      </c>
      <c r="Q30" s="50">
        <v>1.27</v>
      </c>
      <c r="R30" s="50">
        <v>0.625</v>
      </c>
      <c r="S30" s="50">
        <v>2.31</v>
      </c>
      <c r="T30" s="11">
        <f t="shared" si="21"/>
        <v>91.578947368421055</v>
      </c>
      <c r="U30" s="11">
        <f t="shared" si="22"/>
        <v>71.552660152008698</v>
      </c>
      <c r="V30" s="43">
        <f t="shared" si="23"/>
        <v>78.642209572000837</v>
      </c>
      <c r="W30" s="43">
        <f t="shared" si="24"/>
        <v>92.5</v>
      </c>
      <c r="X30" s="43">
        <f t="shared" si="26"/>
        <v>18.686006825938563</v>
      </c>
      <c r="Y30" s="27">
        <f t="shared" si="14"/>
        <v>63.276072132646469</v>
      </c>
      <c r="Z30" s="51">
        <f t="shared" si="0"/>
        <v>75.469226551025415</v>
      </c>
      <c r="AA30" s="32">
        <v>25.354800000000001</v>
      </c>
      <c r="AB30" s="16">
        <v>1</v>
      </c>
      <c r="AC30" s="72">
        <v>9.6765358999999995E-2</v>
      </c>
      <c r="AD30" s="11">
        <f t="shared" si="9"/>
        <v>6.8363338303454189</v>
      </c>
      <c r="AE30" s="11">
        <f t="shared" si="10"/>
        <v>100</v>
      </c>
      <c r="AF30" s="11">
        <f t="shared" si="11"/>
        <v>27.943140364482353</v>
      </c>
      <c r="AG30" s="52">
        <f>AVERAGE(AD30:AF30)</f>
        <v>44.926491398275921</v>
      </c>
      <c r="AH30" s="53">
        <f t="shared" si="1"/>
        <v>48.518777976970455</v>
      </c>
    </row>
    <row r="31" spans="1:34" x14ac:dyDescent="0.2">
      <c r="A31" s="5">
        <v>2009</v>
      </c>
      <c r="B31" s="5" t="s">
        <v>25</v>
      </c>
      <c r="C31" s="16">
        <v>2.41</v>
      </c>
      <c r="D31" s="6">
        <v>1.9574200509999999</v>
      </c>
      <c r="E31" s="50">
        <v>111.6</v>
      </c>
      <c r="F31" s="50">
        <v>117.8</v>
      </c>
      <c r="G31" s="50">
        <v>1.76</v>
      </c>
      <c r="H31" s="11">
        <f t="shared" si="17"/>
        <v>27.358490566037734</v>
      </c>
      <c r="I31" s="11">
        <f t="shared" si="18"/>
        <v>1.9574200510000002</v>
      </c>
      <c r="J31" s="43">
        <f t="shared" si="19"/>
        <v>53.109756097560968</v>
      </c>
      <c r="K31" s="43">
        <f t="shared" si="25"/>
        <v>84.071428571428569</v>
      </c>
      <c r="L31" s="43">
        <f t="shared" si="20"/>
        <v>15.398075240594927</v>
      </c>
      <c r="M31" s="11">
        <f t="shared" si="5"/>
        <v>50.859753303194822</v>
      </c>
      <c r="N31" s="51">
        <f t="shared" si="6"/>
        <v>26.725221306744185</v>
      </c>
      <c r="O31" s="16">
        <v>12.5</v>
      </c>
      <c r="P31" s="65">
        <v>33.1</v>
      </c>
      <c r="Q31" s="50">
        <v>1.27</v>
      </c>
      <c r="R31" s="50">
        <v>0.625</v>
      </c>
      <c r="S31" s="50">
        <v>4.46</v>
      </c>
      <c r="T31" s="11">
        <f t="shared" si="21"/>
        <v>91.578947368421055</v>
      </c>
      <c r="U31" s="11">
        <f t="shared" si="22"/>
        <v>70.249728555917471</v>
      </c>
      <c r="V31" s="43">
        <f t="shared" si="23"/>
        <v>78.642209572000837</v>
      </c>
      <c r="W31" s="43">
        <f t="shared" si="24"/>
        <v>92.5</v>
      </c>
      <c r="X31" s="43">
        <f t="shared" si="26"/>
        <v>37.030716723549482</v>
      </c>
      <c r="Y31" s="27">
        <f t="shared" si="14"/>
        <v>69.390975431850109</v>
      </c>
      <c r="Z31" s="51">
        <f t="shared" si="0"/>
        <v>77.073217118729545</v>
      </c>
      <c r="AA31" s="32">
        <v>32.536200000000001</v>
      </c>
      <c r="AB31" s="16">
        <v>1</v>
      </c>
      <c r="AC31" s="72">
        <v>9.6316503999999997E-2</v>
      </c>
      <c r="AD31" s="11">
        <f t="shared" si="9"/>
        <v>8.7726318003251702</v>
      </c>
      <c r="AE31" s="11">
        <f t="shared" si="10"/>
        <v>100</v>
      </c>
      <c r="AF31" s="11">
        <f t="shared" si="11"/>
        <v>27.769098100038768</v>
      </c>
      <c r="AG31" s="52">
        <f t="shared" si="12"/>
        <v>45.513909966787985</v>
      </c>
      <c r="AH31" s="53">
        <f>AVERAGE(N31,Z31,AG31)</f>
        <v>49.770782797420573</v>
      </c>
    </row>
    <row r="32" spans="1:34" x14ac:dyDescent="0.2">
      <c r="A32" s="5">
        <v>2010</v>
      </c>
      <c r="B32" s="5" t="s">
        <v>25</v>
      </c>
      <c r="C32" s="16">
        <v>2.5099999999999998</v>
      </c>
      <c r="D32" s="6">
        <v>2.5880099830000001</v>
      </c>
      <c r="E32" s="50">
        <v>100</v>
      </c>
      <c r="F32" s="50">
        <v>113.3</v>
      </c>
      <c r="G32" s="50">
        <v>1.83</v>
      </c>
      <c r="H32" s="11">
        <f t="shared" si="17"/>
        <v>28.537735849056599</v>
      </c>
      <c r="I32" s="11">
        <f t="shared" si="18"/>
        <v>2.5880099830000001</v>
      </c>
      <c r="J32" s="43">
        <f t="shared" si="19"/>
        <v>46.036585365853661</v>
      </c>
      <c r="K32" s="43">
        <f t="shared" si="25"/>
        <v>80.857142857142861</v>
      </c>
      <c r="L32" s="43">
        <f t="shared" si="20"/>
        <v>16.010498687664043</v>
      </c>
      <c r="M32" s="11">
        <f t="shared" si="5"/>
        <v>47.634742303553516</v>
      </c>
      <c r="N32" s="51">
        <f t="shared" si="6"/>
        <v>26.253496045203374</v>
      </c>
      <c r="O32" s="16">
        <v>12.5</v>
      </c>
      <c r="P32" s="65">
        <v>32.700000000000003</v>
      </c>
      <c r="Q32" s="50">
        <v>1.27</v>
      </c>
      <c r="R32" s="50">
        <v>0.625</v>
      </c>
      <c r="S32" s="50">
        <v>6.59</v>
      </c>
      <c r="T32" s="11">
        <f t="shared" si="21"/>
        <v>91.578947368421055</v>
      </c>
      <c r="U32" s="11">
        <f t="shared" si="22"/>
        <v>70.68403908794788</v>
      </c>
      <c r="V32" s="43">
        <f t="shared" si="23"/>
        <v>78.642209572000837</v>
      </c>
      <c r="W32" s="43">
        <f t="shared" si="24"/>
        <v>92.5</v>
      </c>
      <c r="X32" s="43">
        <f t="shared" si="26"/>
        <v>55.204778156996582</v>
      </c>
      <c r="Y32" s="27">
        <f t="shared" si="14"/>
        <v>75.448995909665811</v>
      </c>
      <c r="Z32" s="51">
        <f t="shared" si="0"/>
        <v>79.237327455344925</v>
      </c>
      <c r="AA32" s="32">
        <v>34.670900000000003</v>
      </c>
      <c r="AB32" s="16">
        <v>1</v>
      </c>
      <c r="AC32" s="72">
        <v>9.5270679999999996E-2</v>
      </c>
      <c r="AD32" s="11">
        <f t="shared" si="9"/>
        <v>9.348204150635107</v>
      </c>
      <c r="AE32" s="11">
        <f t="shared" si="10"/>
        <v>100</v>
      </c>
      <c r="AF32" s="11">
        <f>(AC32-$AC$39)/(AC$40-$AC$39)*100</f>
        <v>27.363582784024814</v>
      </c>
      <c r="AG32" s="52">
        <f t="shared" si="12"/>
        <v>45.570595644886644</v>
      </c>
      <c r="AH32" s="53">
        <f t="shared" si="1"/>
        <v>50.353806381811644</v>
      </c>
    </row>
    <row r="33" spans="1:34" x14ac:dyDescent="0.2">
      <c r="A33" s="5">
        <v>2011</v>
      </c>
      <c r="B33" s="5" t="s">
        <v>25</v>
      </c>
      <c r="C33" s="16">
        <v>2.39</v>
      </c>
      <c r="D33" s="6">
        <v>2.7032499310000002</v>
      </c>
      <c r="E33" s="50">
        <v>85.1</v>
      </c>
      <c r="F33" s="50">
        <v>104.8</v>
      </c>
      <c r="G33" s="50">
        <v>1.8</v>
      </c>
      <c r="H33" s="11">
        <f t="shared" si="17"/>
        <v>27.122641509433965</v>
      </c>
      <c r="I33" s="11">
        <f t="shared" si="18"/>
        <v>2.7032499310000002</v>
      </c>
      <c r="J33" s="43">
        <f t="shared" si="19"/>
        <v>36.951219512195117</v>
      </c>
      <c r="K33" s="43">
        <f t="shared" si="25"/>
        <v>74.785714285714292</v>
      </c>
      <c r="L33" s="43">
        <f t="shared" si="20"/>
        <v>15.748031496062993</v>
      </c>
      <c r="M33" s="11">
        <f t="shared" si="5"/>
        <v>42.494988431324138</v>
      </c>
      <c r="N33" s="51">
        <f t="shared" si="6"/>
        <v>24.106959957252702</v>
      </c>
      <c r="O33" s="16">
        <v>12.5</v>
      </c>
      <c r="P33" s="65">
        <v>32.6</v>
      </c>
      <c r="Q33" s="50">
        <v>1.27</v>
      </c>
      <c r="R33" s="50">
        <v>0.625</v>
      </c>
      <c r="S33" s="50">
        <v>8.0299999999999994</v>
      </c>
      <c r="T33" s="11">
        <f t="shared" si="21"/>
        <v>91.578947368421055</v>
      </c>
      <c r="U33" s="11">
        <f t="shared" si="22"/>
        <v>70.792616720955465</v>
      </c>
      <c r="V33" s="43">
        <f t="shared" si="23"/>
        <v>78.642209572000837</v>
      </c>
      <c r="W33" s="43">
        <f t="shared" si="24"/>
        <v>92.5</v>
      </c>
      <c r="X33" s="43">
        <f t="shared" si="26"/>
        <v>67.491467576791791</v>
      </c>
      <c r="Y33" s="27">
        <f t="shared" si="14"/>
        <v>79.544559049597538</v>
      </c>
      <c r="Z33" s="51">
        <f t="shared" si="0"/>
        <v>80.638707712991348</v>
      </c>
      <c r="AA33" s="32">
        <v>33.003999999999998</v>
      </c>
      <c r="AB33" s="16">
        <v>1</v>
      </c>
      <c r="AC33" s="72">
        <v>9.3744275000000002E-2</v>
      </c>
      <c r="AD33" s="11">
        <f t="shared" si="9"/>
        <v>8.8987632218246731</v>
      </c>
      <c r="AE33" s="11">
        <f t="shared" si="10"/>
        <v>100</v>
      </c>
      <c r="AF33" s="11">
        <f t="shared" si="11"/>
        <v>26.77172353625436</v>
      </c>
      <c r="AG33" s="52">
        <f t="shared" si="12"/>
        <v>45.223495586026353</v>
      </c>
      <c r="AH33" s="53">
        <f t="shared" si="1"/>
        <v>49.989721085423469</v>
      </c>
    </row>
    <row r="34" spans="1:34" x14ac:dyDescent="0.2">
      <c r="A34" s="5">
        <v>2012</v>
      </c>
      <c r="B34" s="5" t="s">
        <v>25</v>
      </c>
      <c r="C34" s="16">
        <v>2.4300000000000002</v>
      </c>
      <c r="D34" s="6">
        <v>33.659949619999999</v>
      </c>
      <c r="E34" s="50">
        <v>74.400000000000006</v>
      </c>
      <c r="F34" s="50">
        <v>99.3</v>
      </c>
      <c r="G34" s="50">
        <v>1.9</v>
      </c>
      <c r="H34" s="11">
        <f t="shared" si="17"/>
        <v>27.594339622641513</v>
      </c>
      <c r="I34" s="11">
        <f t="shared" si="18"/>
        <v>33.659949619999999</v>
      </c>
      <c r="J34" s="43">
        <f t="shared" si="19"/>
        <v>30.426829268292689</v>
      </c>
      <c r="K34" s="43">
        <f t="shared" si="25"/>
        <v>70.857142857142861</v>
      </c>
      <c r="L34" s="43">
        <f t="shared" si="20"/>
        <v>16.622922134733159</v>
      </c>
      <c r="M34" s="11">
        <f t="shared" si="5"/>
        <v>39.302298086722907</v>
      </c>
      <c r="N34" s="51">
        <f t="shared" si="6"/>
        <v>33.518862443121471</v>
      </c>
      <c r="O34" s="16">
        <v>12.5</v>
      </c>
      <c r="P34" s="65">
        <v>31.2</v>
      </c>
      <c r="Q34" s="50">
        <v>1.397</v>
      </c>
      <c r="R34" s="50">
        <v>0.625</v>
      </c>
      <c r="S34" s="50">
        <v>8.9499999999999993</v>
      </c>
      <c r="T34" s="11">
        <f t="shared" si="21"/>
        <v>91.578947368421055</v>
      </c>
      <c r="U34" s="11">
        <f t="shared" si="22"/>
        <v>72.312703583061889</v>
      </c>
      <c r="V34" s="43">
        <f t="shared" si="23"/>
        <v>75.964579380139142</v>
      </c>
      <c r="W34" s="43">
        <f t="shared" si="24"/>
        <v>92.5</v>
      </c>
      <c r="X34" s="43">
        <f t="shared" si="26"/>
        <v>75.341296928327637</v>
      </c>
      <c r="Y34" s="27">
        <f t="shared" si="14"/>
        <v>81.268625436155588</v>
      </c>
      <c r="Z34" s="51">
        <f t="shared" si="0"/>
        <v>81.720092129212844</v>
      </c>
      <c r="AA34" s="32">
        <v>38.057600000000001</v>
      </c>
      <c r="AB34" s="16">
        <v>1</v>
      </c>
      <c r="AC34" s="72">
        <v>9.6665972000000003E-2</v>
      </c>
      <c r="AD34" s="11">
        <f t="shared" si="9"/>
        <v>10.261349266480266</v>
      </c>
      <c r="AE34" s="11">
        <f t="shared" si="10"/>
        <v>100</v>
      </c>
      <c r="AF34" s="11">
        <f t="shared" si="11"/>
        <v>27.904603334625822</v>
      </c>
      <c r="AG34" s="52">
        <f t="shared" si="12"/>
        <v>46.055317533702031</v>
      </c>
      <c r="AH34" s="53">
        <f t="shared" si="1"/>
        <v>53.764757368678779</v>
      </c>
    </row>
    <row r="35" spans="1:34" x14ac:dyDescent="0.2">
      <c r="A35" s="5">
        <v>2013</v>
      </c>
      <c r="B35" s="5" t="s">
        <v>25</v>
      </c>
      <c r="C35" s="16">
        <v>3.14</v>
      </c>
      <c r="D35" s="6">
        <v>49.952716709999997</v>
      </c>
      <c r="E35" s="50">
        <v>74.8</v>
      </c>
      <c r="F35" s="50">
        <v>93.4</v>
      </c>
      <c r="G35" s="50">
        <v>1.96</v>
      </c>
      <c r="H35" s="11">
        <f t="shared" si="17"/>
        <v>35.966981132075468</v>
      </c>
      <c r="I35" s="11">
        <f t="shared" si="18"/>
        <v>49.952716709999997</v>
      </c>
      <c r="J35" s="43">
        <f t="shared" si="19"/>
        <v>30.670731707317074</v>
      </c>
      <c r="K35" s="43">
        <f t="shared" si="25"/>
        <v>66.642857142857153</v>
      </c>
      <c r="L35" s="43">
        <f t="shared" si="20"/>
        <v>17.14785651793526</v>
      </c>
      <c r="M35" s="11">
        <f t="shared" si="5"/>
        <v>38.153815122703158</v>
      </c>
      <c r="N35" s="51">
        <f t="shared" si="6"/>
        <v>41.357837654926207</v>
      </c>
      <c r="O35" s="16">
        <v>12.5</v>
      </c>
      <c r="P35" s="65">
        <v>29.6</v>
      </c>
      <c r="Q35" s="50">
        <v>1.397</v>
      </c>
      <c r="R35" s="50">
        <v>0.625</v>
      </c>
      <c r="S35" s="50">
        <v>9.32</v>
      </c>
      <c r="T35" s="11">
        <f t="shared" si="21"/>
        <v>91.578947368421055</v>
      </c>
      <c r="U35" s="11">
        <f t="shared" si="22"/>
        <v>74.049945711183483</v>
      </c>
      <c r="V35" s="43">
        <f t="shared" si="23"/>
        <v>75.964579380139142</v>
      </c>
      <c r="W35" s="43">
        <f t="shared" si="24"/>
        <v>92.5</v>
      </c>
      <c r="X35" s="43">
        <f t="shared" si="26"/>
        <v>78.49829351535837</v>
      </c>
      <c r="Y35" s="27">
        <f t="shared" si="14"/>
        <v>82.320957631832499</v>
      </c>
      <c r="Z35" s="51">
        <f t="shared" si="0"/>
        <v>82.649950237145688</v>
      </c>
      <c r="AA35" s="32">
        <v>37.6374</v>
      </c>
      <c r="AB35" s="16">
        <v>1</v>
      </c>
      <c r="AC35" s="72">
        <v>9.7876005000000002E-2</v>
      </c>
      <c r="AD35" s="11">
        <f t="shared" si="9"/>
        <v>10.14805208111453</v>
      </c>
      <c r="AE35" s="11">
        <f t="shared" si="10"/>
        <v>100</v>
      </c>
      <c r="AF35" s="11">
        <f t="shared" si="11"/>
        <v>28.37379022877084</v>
      </c>
      <c r="AG35" s="52">
        <f t="shared" si="12"/>
        <v>46.173947436628453</v>
      </c>
      <c r="AH35" s="53">
        <f t="shared" si="1"/>
        <v>56.72724510956678</v>
      </c>
    </row>
    <row r="36" spans="1:34" x14ac:dyDescent="0.2">
      <c r="A36" s="5">
        <v>2014</v>
      </c>
      <c r="B36" s="5" t="s">
        <v>25</v>
      </c>
      <c r="C36" s="16">
        <v>3.04</v>
      </c>
      <c r="D36" s="6">
        <v>34.052247800000004</v>
      </c>
      <c r="E36" s="50">
        <v>83.3</v>
      </c>
      <c r="F36" s="50">
        <v>84.1</v>
      </c>
      <c r="G36" s="59">
        <v>1.96</v>
      </c>
      <c r="H36" s="11">
        <f t="shared" si="17"/>
        <v>34.787735849056602</v>
      </c>
      <c r="I36" s="11">
        <f t="shared" si="18"/>
        <v>34.052247800000004</v>
      </c>
      <c r="J36" s="43">
        <f t="shared" si="19"/>
        <v>35.853658536585364</v>
      </c>
      <c r="K36" s="43">
        <f t="shared" si="25"/>
        <v>60</v>
      </c>
      <c r="L36" s="61">
        <f t="shared" si="20"/>
        <v>17.14785651793526</v>
      </c>
      <c r="M36" s="11">
        <f t="shared" si="5"/>
        <v>37.667171684840206</v>
      </c>
      <c r="N36" s="51">
        <f t="shared" si="6"/>
        <v>35.502385111298935</v>
      </c>
      <c r="O36" s="16">
        <v>12.5</v>
      </c>
      <c r="P36" s="65">
        <v>27.4</v>
      </c>
      <c r="Q36" s="59">
        <v>1.397</v>
      </c>
      <c r="R36" s="59">
        <v>0.625</v>
      </c>
      <c r="S36" s="50">
        <v>8.77</v>
      </c>
      <c r="T36" s="11">
        <f t="shared" si="21"/>
        <v>91.578947368421055</v>
      </c>
      <c r="U36" s="11">
        <f t="shared" si="22"/>
        <v>76.438653637350711</v>
      </c>
      <c r="V36" s="61">
        <f t="shared" si="23"/>
        <v>75.964579380139142</v>
      </c>
      <c r="W36" s="61">
        <f t="shared" si="24"/>
        <v>92.5</v>
      </c>
      <c r="X36" s="43">
        <f t="shared" si="26"/>
        <v>73.805460750853243</v>
      </c>
      <c r="Y36" s="27">
        <f t="shared" si="14"/>
        <v>80.756680043664119</v>
      </c>
      <c r="Z36" s="51">
        <f t="shared" si="0"/>
        <v>82.924760349811962</v>
      </c>
      <c r="AA36" s="32">
        <v>40.678800000000003</v>
      </c>
      <c r="AB36" s="16">
        <v>1</v>
      </c>
      <c r="AC36" s="72">
        <v>9.9507980999999995E-2</v>
      </c>
      <c r="AD36" s="11">
        <f t="shared" si="9"/>
        <v>10.96809505962797</v>
      </c>
      <c r="AE36" s="11">
        <f t="shared" si="10"/>
        <v>100</v>
      </c>
      <c r="AF36" s="11">
        <f t="shared" si="11"/>
        <v>29.006584335013567</v>
      </c>
      <c r="AG36" s="52">
        <f t="shared" si="12"/>
        <v>46.658226464880507</v>
      </c>
      <c r="AH36" s="53">
        <f t="shared" si="1"/>
        <v>55.028457308663803</v>
      </c>
    </row>
    <row r="37" spans="1:34" x14ac:dyDescent="0.2">
      <c r="A37" s="5">
        <v>2015</v>
      </c>
      <c r="B37" s="5" t="s">
        <v>25</v>
      </c>
      <c r="C37" s="16">
        <v>2.33</v>
      </c>
      <c r="D37" s="7">
        <v>34.659280240000001</v>
      </c>
      <c r="E37" s="50">
        <v>91.5</v>
      </c>
      <c r="F37" s="59">
        <v>84.1</v>
      </c>
      <c r="G37" s="59">
        <v>1.96</v>
      </c>
      <c r="H37" s="11">
        <f t="shared" si="17"/>
        <v>26.415094339622641</v>
      </c>
      <c r="I37" s="11">
        <f t="shared" si="18"/>
        <v>34.659280240000001</v>
      </c>
      <c r="J37" s="43">
        <f t="shared" si="19"/>
        <v>40.853658536585364</v>
      </c>
      <c r="K37" s="61">
        <f t="shared" si="25"/>
        <v>60</v>
      </c>
      <c r="L37" s="61">
        <f t="shared" si="20"/>
        <v>17.14785651793526</v>
      </c>
      <c r="M37" s="11">
        <f t="shared" si="5"/>
        <v>39.33383835150687</v>
      </c>
      <c r="N37" s="51">
        <f t="shared" si="6"/>
        <v>33.469404310376504</v>
      </c>
      <c r="O37" s="16">
        <v>12.5</v>
      </c>
      <c r="P37" s="66">
        <v>27.4</v>
      </c>
      <c r="Q37" s="59">
        <v>1.397</v>
      </c>
      <c r="R37" s="59">
        <v>0.625</v>
      </c>
      <c r="S37" s="50">
        <v>7.8</v>
      </c>
      <c r="T37" s="11">
        <f t="shared" si="21"/>
        <v>91.578947368421055</v>
      </c>
      <c r="U37" s="60">
        <f t="shared" si="22"/>
        <v>76.438653637350711</v>
      </c>
      <c r="V37" s="61">
        <f t="shared" si="23"/>
        <v>75.964579380139142</v>
      </c>
      <c r="W37" s="61">
        <f t="shared" si="24"/>
        <v>92.5</v>
      </c>
      <c r="X37" s="43">
        <f t="shared" si="26"/>
        <v>65.529010238907844</v>
      </c>
      <c r="Y37" s="27">
        <f t="shared" si="14"/>
        <v>77.997863206348995</v>
      </c>
      <c r="Z37" s="51">
        <f t="shared" si="0"/>
        <v>82.005154737373587</v>
      </c>
      <c r="AA37" s="32">
        <v>45.860599999999998</v>
      </c>
      <c r="AB37" s="16">
        <v>1</v>
      </c>
      <c r="AC37" s="72">
        <v>0.11500742</v>
      </c>
      <c r="AD37" s="11">
        <f t="shared" si="9"/>
        <v>12.365247261265683</v>
      </c>
      <c r="AE37" s="11">
        <f t="shared" si="10"/>
        <v>100</v>
      </c>
      <c r="AF37" s="11">
        <f t="shared" si="11"/>
        <v>35.016448235750289</v>
      </c>
      <c r="AG37" s="52">
        <f t="shared" si="12"/>
        <v>49.127231832338659</v>
      </c>
      <c r="AH37" s="53">
        <f t="shared" si="1"/>
        <v>54.86726362669625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x14ac:dyDescent="0.2">
      <c r="A1218" s="1"/>
      <c r="B1218" s="1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</sheetData>
  <pageMargins left="0.7" right="0.7" top="0.75" bottom="0.75" header="0.3" footer="0.3"/>
  <pageSetup paperSize="9" orientation="portrait" horizontalDpi="0" verticalDpi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7"/>
  <sheetViews>
    <sheetView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26</v>
      </c>
      <c r="C2" s="16"/>
      <c r="D2" s="6">
        <v>22.088020319999998</v>
      </c>
      <c r="E2" s="49"/>
      <c r="F2" s="49"/>
      <c r="G2" s="49"/>
      <c r="H2" s="11"/>
      <c r="I2" s="11">
        <f>(D2-$D$39)/(D$40-$D$39)*100</f>
        <v>22.088020319999998</v>
      </c>
      <c r="J2" s="43"/>
      <c r="K2" s="43"/>
      <c r="L2" s="43"/>
      <c r="M2" s="11"/>
      <c r="N2" s="51">
        <f>AVERAGE(H2,I2,M2)</f>
        <v>22.088020319999998</v>
      </c>
      <c r="O2" s="16"/>
      <c r="P2" s="9">
        <v>84</v>
      </c>
      <c r="Q2" s="50"/>
      <c r="R2" s="50"/>
      <c r="S2" s="50"/>
      <c r="T2" s="11"/>
      <c r="U2" s="11">
        <f t="shared" ref="U2:U18" si="0">($P$40-P2)/(P$40-$P$39)*100</f>
        <v>14.983713355048858</v>
      </c>
      <c r="V2" s="11"/>
      <c r="W2" s="11"/>
      <c r="X2" s="43"/>
      <c r="Y2" s="27"/>
      <c r="Z2" s="51">
        <f t="shared" ref="Z2:Z37" si="1">AVERAGE(T2,U2,Y2)</f>
        <v>14.983713355048858</v>
      </c>
      <c r="AA2" s="32">
        <v>1.4361999999999999</v>
      </c>
      <c r="AB2" s="16">
        <v>0.41499999999999998</v>
      </c>
      <c r="AC2" s="16"/>
      <c r="AD2" s="11">
        <f>(AA2-$AA$39)/(AA$40-$AA$39)*100</f>
        <v>0.38723802385118755</v>
      </c>
      <c r="AE2" s="11">
        <f>(AB2-$AB$39)/(AB$40-$AB$39)*100</f>
        <v>41.5</v>
      </c>
      <c r="AF2" s="11"/>
      <c r="AG2" s="52">
        <f>AVERAGE(AD2:AF2)</f>
        <v>20.943619011925595</v>
      </c>
      <c r="AH2" s="53">
        <f t="shared" ref="AH2:AH37" si="2">AVERAGE(N2,Z2,AG2)</f>
        <v>19.338450895658152</v>
      </c>
    </row>
    <row r="3" spans="1:34" x14ac:dyDescent="0.2">
      <c r="A3" s="5">
        <v>1981</v>
      </c>
      <c r="B3" s="5" t="s">
        <v>26</v>
      </c>
      <c r="C3" s="16"/>
      <c r="D3" s="7">
        <v>16.84564018</v>
      </c>
      <c r="E3" s="49"/>
      <c r="F3" s="49"/>
      <c r="G3" s="49"/>
      <c r="H3" s="11"/>
      <c r="I3" s="11">
        <f>(D3-$D$39)/(D$40-$D$39)*100</f>
        <v>16.84564018</v>
      </c>
      <c r="J3" s="43"/>
      <c r="K3" s="43"/>
      <c r="L3" s="43"/>
      <c r="M3" s="11"/>
      <c r="N3" s="51">
        <f t="shared" ref="N3:N37" si="3">AVERAGE(H3,I3,M3)</f>
        <v>16.84564018</v>
      </c>
      <c r="O3" s="16"/>
      <c r="P3" s="9">
        <v>85</v>
      </c>
      <c r="Q3" s="50"/>
      <c r="R3" s="50"/>
      <c r="S3" s="50"/>
      <c r="T3" s="11"/>
      <c r="U3" s="11">
        <f t="shared" si="0"/>
        <v>13.897937024972853</v>
      </c>
      <c r="V3" s="11"/>
      <c r="W3" s="11"/>
      <c r="X3" s="43"/>
      <c r="Y3" s="27"/>
      <c r="Z3" s="51">
        <f t="shared" si="1"/>
        <v>13.897937024972853</v>
      </c>
      <c r="AA3" s="32">
        <v>1.5006999999999999</v>
      </c>
      <c r="AB3" s="16">
        <v>0.41499999999999998</v>
      </c>
      <c r="AC3" s="16"/>
      <c r="AD3" s="11">
        <f t="shared" ref="AD3:AD37" si="4">(AA3-$AA$39)/(AA$40-$AA$39)*100</f>
        <v>0.40462895306606123</v>
      </c>
      <c r="AE3" s="11">
        <f t="shared" ref="AE3:AE37" si="5">(AB3-$AB$39)/(AB$40-$AB$39)*100</f>
        <v>41.5</v>
      </c>
      <c r="AF3" s="11"/>
      <c r="AG3" s="52">
        <f t="shared" ref="AG3:AG37" si="6">AVERAGE(AD3:AF3)</f>
        <v>20.952314476533029</v>
      </c>
      <c r="AH3" s="53">
        <f t="shared" si="2"/>
        <v>17.231963893835296</v>
      </c>
    </row>
    <row r="4" spans="1:34" x14ac:dyDescent="0.2">
      <c r="A4" s="5">
        <v>1982</v>
      </c>
      <c r="B4" s="5" t="s">
        <v>26</v>
      </c>
      <c r="C4" s="16"/>
      <c r="D4" s="22"/>
      <c r="E4" s="49"/>
      <c r="F4" s="49"/>
      <c r="G4" s="49"/>
      <c r="H4" s="11"/>
      <c r="I4" s="11"/>
      <c r="J4" s="43"/>
      <c r="K4" s="43"/>
      <c r="L4" s="43"/>
      <c r="M4" s="11"/>
      <c r="N4" s="51"/>
      <c r="O4" s="16"/>
      <c r="P4" s="9">
        <v>84</v>
      </c>
      <c r="Q4" s="50"/>
      <c r="R4" s="50"/>
      <c r="S4" s="50"/>
      <c r="T4" s="11"/>
      <c r="U4" s="11">
        <f t="shared" si="0"/>
        <v>14.983713355048858</v>
      </c>
      <c r="V4" s="11"/>
      <c r="W4" s="11"/>
      <c r="X4" s="43"/>
      <c r="Y4" s="27"/>
      <c r="Z4" s="51">
        <f t="shared" si="1"/>
        <v>14.983713355048858</v>
      </c>
      <c r="AA4" s="32">
        <v>1.5848</v>
      </c>
      <c r="AB4" s="16">
        <v>0.41499999999999998</v>
      </c>
      <c r="AC4" s="16"/>
      <c r="AD4" s="11">
        <f t="shared" si="4"/>
        <v>0.42730456774778036</v>
      </c>
      <c r="AE4" s="11">
        <f t="shared" si="5"/>
        <v>41.5</v>
      </c>
      <c r="AF4" s="11"/>
      <c r="AG4" s="52">
        <f t="shared" si="6"/>
        <v>20.963652283873891</v>
      </c>
      <c r="AH4" s="53">
        <f t="shared" si="2"/>
        <v>17.973682819461374</v>
      </c>
    </row>
    <row r="5" spans="1:34" x14ac:dyDescent="0.2">
      <c r="A5" s="5">
        <v>1983</v>
      </c>
      <c r="B5" s="5" t="s">
        <v>26</v>
      </c>
      <c r="C5" s="16"/>
      <c r="D5" s="22"/>
      <c r="E5" s="49"/>
      <c r="F5" s="49"/>
      <c r="G5" s="49"/>
      <c r="H5" s="11"/>
      <c r="I5" s="11"/>
      <c r="J5" s="43"/>
      <c r="K5" s="43"/>
      <c r="L5" s="43"/>
      <c r="M5" s="11"/>
      <c r="N5" s="51"/>
      <c r="O5" s="16"/>
      <c r="P5" s="9">
        <v>83</v>
      </c>
      <c r="Q5" s="50"/>
      <c r="R5" s="50"/>
      <c r="S5" s="50"/>
      <c r="T5" s="11"/>
      <c r="U5" s="11">
        <f t="shared" si="0"/>
        <v>16.069489685124864</v>
      </c>
      <c r="V5" s="11"/>
      <c r="W5" s="11"/>
      <c r="X5" s="43"/>
      <c r="Y5" s="27"/>
      <c r="Z5" s="51">
        <f t="shared" si="1"/>
        <v>16.069489685124864</v>
      </c>
      <c r="AA5" s="32">
        <v>1.5129999999999999</v>
      </c>
      <c r="AB5" s="16">
        <v>0.41499999999999998</v>
      </c>
      <c r="AC5" s="16"/>
      <c r="AD5" s="11">
        <f t="shared" si="4"/>
        <v>0.40794536282331628</v>
      </c>
      <c r="AE5" s="11">
        <f t="shared" si="5"/>
        <v>41.5</v>
      </c>
      <c r="AF5" s="11"/>
      <c r="AG5" s="52">
        <f t="shared" si="6"/>
        <v>20.95397268141166</v>
      </c>
      <c r="AH5" s="53">
        <f t="shared" si="2"/>
        <v>18.51173118326826</v>
      </c>
    </row>
    <row r="6" spans="1:34" x14ac:dyDescent="0.2">
      <c r="A6" s="5">
        <v>1984</v>
      </c>
      <c r="B6" s="5" t="s">
        <v>26</v>
      </c>
      <c r="C6" s="16"/>
      <c r="D6" s="22"/>
      <c r="E6" s="49"/>
      <c r="F6" s="49"/>
      <c r="G6" s="49"/>
      <c r="H6" s="11"/>
      <c r="I6" s="11"/>
      <c r="J6" s="43"/>
      <c r="K6" s="43"/>
      <c r="L6" s="43"/>
      <c r="M6" s="11"/>
      <c r="N6" s="51"/>
      <c r="O6" s="16"/>
      <c r="P6" s="9">
        <v>81</v>
      </c>
      <c r="Q6" s="50"/>
      <c r="R6" s="50"/>
      <c r="S6" s="50"/>
      <c r="T6" s="11"/>
      <c r="U6" s="11">
        <f t="shared" si="0"/>
        <v>18.24104234527687</v>
      </c>
      <c r="V6" s="11"/>
      <c r="W6" s="11"/>
      <c r="X6" s="43"/>
      <c r="Y6" s="27"/>
      <c r="Z6" s="51">
        <f t="shared" si="1"/>
        <v>18.24104234527687</v>
      </c>
      <c r="AA6" s="32">
        <v>1.6060000000000001</v>
      </c>
      <c r="AB6" s="16">
        <v>0.16600000000000001</v>
      </c>
      <c r="AC6" s="16"/>
      <c r="AD6" s="11">
        <f t="shared" si="4"/>
        <v>0.43302065610987833</v>
      </c>
      <c r="AE6" s="11">
        <f t="shared" si="5"/>
        <v>16.600000000000001</v>
      </c>
      <c r="AF6" s="11"/>
      <c r="AG6" s="52">
        <f t="shared" si="6"/>
        <v>8.5165103280549399</v>
      </c>
      <c r="AH6" s="53">
        <f t="shared" si="2"/>
        <v>13.378776336665904</v>
      </c>
    </row>
    <row r="7" spans="1:34" x14ac:dyDescent="0.2">
      <c r="A7" s="5">
        <v>1985</v>
      </c>
      <c r="B7" s="5" t="s">
        <v>26</v>
      </c>
      <c r="C7" s="16"/>
      <c r="D7" s="22"/>
      <c r="E7" s="49"/>
      <c r="F7" s="49"/>
      <c r="G7" s="49"/>
      <c r="H7" s="11"/>
      <c r="I7" s="11"/>
      <c r="J7" s="43"/>
      <c r="K7" s="43"/>
      <c r="L7" s="43"/>
      <c r="M7" s="11"/>
      <c r="N7" s="51"/>
      <c r="O7" s="16"/>
      <c r="P7" s="9">
        <v>79</v>
      </c>
      <c r="Q7" s="50"/>
      <c r="R7" s="50"/>
      <c r="S7" s="50"/>
      <c r="T7" s="11"/>
      <c r="U7" s="11">
        <f t="shared" si="0"/>
        <v>20.41259500542888</v>
      </c>
      <c r="V7" s="11"/>
      <c r="W7" s="11"/>
      <c r="X7" s="43"/>
      <c r="Y7" s="27"/>
      <c r="Z7" s="51">
        <f t="shared" si="1"/>
        <v>20.41259500542888</v>
      </c>
      <c r="AA7" s="32">
        <v>1.7398</v>
      </c>
      <c r="AB7" s="16">
        <v>0.16600000000000001</v>
      </c>
      <c r="AC7" s="16"/>
      <c r="AD7" s="11">
        <f t="shared" si="4"/>
        <v>0.46909672322538376</v>
      </c>
      <c r="AE7" s="11">
        <f t="shared" si="5"/>
        <v>16.600000000000001</v>
      </c>
      <c r="AF7" s="11"/>
      <c r="AG7" s="52">
        <f t="shared" si="6"/>
        <v>8.5345483616126927</v>
      </c>
      <c r="AH7" s="53">
        <f>AVERAGE(N7,Z7,AG7)</f>
        <v>14.473571683520786</v>
      </c>
    </row>
    <row r="8" spans="1:34" x14ac:dyDescent="0.2">
      <c r="A8" s="5">
        <v>1986</v>
      </c>
      <c r="B8" s="5" t="s">
        <v>26</v>
      </c>
      <c r="C8" s="16"/>
      <c r="D8" s="22"/>
      <c r="E8" s="49"/>
      <c r="F8" s="49"/>
      <c r="G8" s="49"/>
      <c r="H8" s="11"/>
      <c r="I8" s="11"/>
      <c r="J8" s="43"/>
      <c r="K8" s="43"/>
      <c r="L8" s="43"/>
      <c r="M8" s="11"/>
      <c r="N8" s="51"/>
      <c r="O8" s="16"/>
      <c r="P8" s="9">
        <v>77</v>
      </c>
      <c r="Q8" s="50"/>
      <c r="R8" s="50"/>
      <c r="S8" s="50"/>
      <c r="T8" s="11"/>
      <c r="U8" s="11">
        <f t="shared" si="0"/>
        <v>22.58414766558089</v>
      </c>
      <c r="V8" s="11"/>
      <c r="W8" s="11"/>
      <c r="X8" s="43"/>
      <c r="Y8" s="27"/>
      <c r="Z8" s="51">
        <f t="shared" si="1"/>
        <v>22.58414766558089</v>
      </c>
      <c r="AA8" s="32">
        <v>1.5065999999999999</v>
      </c>
      <c r="AB8" s="16">
        <v>0.16600000000000001</v>
      </c>
      <c r="AC8" s="16"/>
      <c r="AD8" s="11">
        <f t="shared" si="4"/>
        <v>0.40621975124230553</v>
      </c>
      <c r="AE8" s="11">
        <f t="shared" si="5"/>
        <v>16.600000000000001</v>
      </c>
      <c r="AF8" s="11"/>
      <c r="AG8" s="52">
        <f t="shared" si="6"/>
        <v>8.5031098756211527</v>
      </c>
      <c r="AH8" s="53">
        <f t="shared" si="2"/>
        <v>15.543628770601021</v>
      </c>
    </row>
    <row r="9" spans="1:34" x14ac:dyDescent="0.2">
      <c r="A9" s="5">
        <v>1987</v>
      </c>
      <c r="B9" s="5" t="s">
        <v>26</v>
      </c>
      <c r="C9" s="16"/>
      <c r="D9" s="22"/>
      <c r="E9" s="49"/>
      <c r="F9" s="49"/>
      <c r="G9" s="49"/>
      <c r="H9" s="11"/>
      <c r="I9" s="11"/>
      <c r="J9" s="43"/>
      <c r="K9" s="43"/>
      <c r="L9" s="43"/>
      <c r="M9" s="11"/>
      <c r="N9" s="51"/>
      <c r="O9" s="16"/>
      <c r="P9" s="9">
        <v>75</v>
      </c>
      <c r="Q9" s="50"/>
      <c r="R9" s="50"/>
      <c r="S9" s="50"/>
      <c r="T9" s="11"/>
      <c r="U9" s="11">
        <f t="shared" si="0"/>
        <v>24.755700325732896</v>
      </c>
      <c r="V9" s="11"/>
      <c r="W9" s="11"/>
      <c r="X9" s="43"/>
      <c r="Y9" s="27"/>
      <c r="Z9" s="51">
        <f t="shared" si="1"/>
        <v>24.755700325732896</v>
      </c>
      <c r="AA9" s="32">
        <v>1.3007</v>
      </c>
      <c r="AB9" s="16">
        <v>0.16600000000000001</v>
      </c>
      <c r="AC9" s="16"/>
      <c r="AD9" s="11">
        <f t="shared" si="4"/>
        <v>0.35070359115947619</v>
      </c>
      <c r="AE9" s="11">
        <f t="shared" si="5"/>
        <v>16.600000000000001</v>
      </c>
      <c r="AF9" s="11"/>
      <c r="AG9" s="52">
        <f t="shared" si="6"/>
        <v>8.4753517955797388</v>
      </c>
      <c r="AH9" s="53">
        <f t="shared" si="2"/>
        <v>16.615526060656318</v>
      </c>
    </row>
    <row r="10" spans="1:34" x14ac:dyDescent="0.2">
      <c r="A10" s="5">
        <v>1988</v>
      </c>
      <c r="B10" s="5" t="s">
        <v>26</v>
      </c>
      <c r="C10" s="16"/>
      <c r="D10" s="22"/>
      <c r="E10" s="50"/>
      <c r="F10" s="50"/>
      <c r="G10" s="50"/>
      <c r="H10" s="11"/>
      <c r="I10" s="11"/>
      <c r="J10" s="43"/>
      <c r="K10" s="43"/>
      <c r="L10" s="43"/>
      <c r="M10" s="11"/>
      <c r="N10" s="51"/>
      <c r="O10" s="16"/>
      <c r="P10" s="9">
        <v>73</v>
      </c>
      <c r="Q10" s="50"/>
      <c r="R10" s="50"/>
      <c r="S10" s="50"/>
      <c r="T10" s="11"/>
      <c r="U10" s="11">
        <f t="shared" si="0"/>
        <v>26.927252985884909</v>
      </c>
      <c r="V10" s="11"/>
      <c r="W10" s="11"/>
      <c r="X10" s="43"/>
      <c r="Y10" s="27"/>
      <c r="Z10" s="51">
        <f t="shared" si="1"/>
        <v>26.927252985884909</v>
      </c>
      <c r="AA10" s="32">
        <v>1.0387</v>
      </c>
      <c r="AB10" s="16">
        <v>0.16600000000000001</v>
      </c>
      <c r="AC10" s="16"/>
      <c r="AD10" s="11">
        <f t="shared" si="4"/>
        <v>0.2800613670618497</v>
      </c>
      <c r="AE10" s="11">
        <f t="shared" si="5"/>
        <v>16.600000000000001</v>
      </c>
      <c r="AF10" s="11"/>
      <c r="AG10" s="52">
        <f t="shared" si="6"/>
        <v>8.4400306835309262</v>
      </c>
      <c r="AH10" s="53">
        <f t="shared" si="2"/>
        <v>17.683641834707917</v>
      </c>
    </row>
    <row r="11" spans="1:34" x14ac:dyDescent="0.2">
      <c r="A11" s="5">
        <v>1989</v>
      </c>
      <c r="B11" s="5" t="s">
        <v>26</v>
      </c>
      <c r="C11" s="16"/>
      <c r="D11" s="22"/>
      <c r="E11" s="50"/>
      <c r="F11" s="50"/>
      <c r="G11" s="50"/>
      <c r="H11" s="11"/>
      <c r="I11" s="11"/>
      <c r="J11" s="43"/>
      <c r="K11" s="43"/>
      <c r="L11" s="43"/>
      <c r="M11" s="11"/>
      <c r="N11" s="51"/>
      <c r="O11" s="16"/>
      <c r="P11" s="9">
        <v>72</v>
      </c>
      <c r="Q11" s="50"/>
      <c r="R11" s="50"/>
      <c r="S11" s="50"/>
      <c r="T11" s="11"/>
      <c r="U11" s="11">
        <f t="shared" si="0"/>
        <v>28.013029315960914</v>
      </c>
      <c r="V11" s="11"/>
      <c r="W11" s="11"/>
      <c r="X11" s="43"/>
      <c r="Y11" s="27"/>
      <c r="Z11" s="51">
        <f t="shared" si="1"/>
        <v>28.013029315960914</v>
      </c>
      <c r="AA11" s="32">
        <v>1.0943000000000001</v>
      </c>
      <c r="AB11" s="16">
        <v>0.16600000000000001</v>
      </c>
      <c r="AC11" s="16"/>
      <c r="AD11" s="11">
        <f t="shared" si="4"/>
        <v>0.2950526176718804</v>
      </c>
      <c r="AE11" s="11">
        <f t="shared" si="5"/>
        <v>16.600000000000001</v>
      </c>
      <c r="AF11" s="11"/>
      <c r="AG11" s="52">
        <f t="shared" si="6"/>
        <v>8.4475263088359416</v>
      </c>
      <c r="AH11" s="53">
        <f t="shared" si="2"/>
        <v>18.230277812398427</v>
      </c>
    </row>
    <row r="12" spans="1:34" x14ac:dyDescent="0.2">
      <c r="A12" s="5">
        <v>1990</v>
      </c>
      <c r="B12" s="5" t="s">
        <v>26</v>
      </c>
      <c r="C12" s="16"/>
      <c r="D12" s="22"/>
      <c r="E12" s="50"/>
      <c r="F12" s="50"/>
      <c r="G12" s="50"/>
      <c r="H12" s="11"/>
      <c r="I12" s="11"/>
      <c r="J12" s="43"/>
      <c r="K12" s="43"/>
      <c r="L12" s="43"/>
      <c r="M12" s="11"/>
      <c r="N12" s="51"/>
      <c r="O12" s="16"/>
      <c r="P12" s="9">
        <v>71</v>
      </c>
      <c r="Q12" s="50"/>
      <c r="R12" s="50"/>
      <c r="S12" s="50"/>
      <c r="T12" s="11"/>
      <c r="U12" s="11">
        <f t="shared" si="0"/>
        <v>29.098805646036912</v>
      </c>
      <c r="V12" s="11"/>
      <c r="W12" s="11"/>
      <c r="X12" s="43"/>
      <c r="Y12" s="27"/>
      <c r="Z12" s="51">
        <f t="shared" si="1"/>
        <v>29.098805646036912</v>
      </c>
      <c r="AA12" s="32">
        <v>0.99650000000000005</v>
      </c>
      <c r="AB12" s="16">
        <v>0.16600000000000001</v>
      </c>
      <c r="AC12" s="16"/>
      <c r="AD12" s="11">
        <f t="shared" si="4"/>
        <v>0.26868311569956027</v>
      </c>
      <c r="AE12" s="11">
        <f t="shared" si="5"/>
        <v>16.600000000000001</v>
      </c>
      <c r="AF12" s="11"/>
      <c r="AG12" s="52">
        <f t="shared" si="6"/>
        <v>8.4343415578497805</v>
      </c>
      <c r="AH12" s="53">
        <f t="shared" si="2"/>
        <v>18.766573601943346</v>
      </c>
    </row>
    <row r="13" spans="1:34" x14ac:dyDescent="0.2">
      <c r="A13" s="5">
        <v>1991</v>
      </c>
      <c r="B13" s="5" t="s">
        <v>26</v>
      </c>
      <c r="C13" s="16"/>
      <c r="D13" s="22"/>
      <c r="E13" s="50"/>
      <c r="F13" s="50"/>
      <c r="G13" s="50"/>
      <c r="H13" s="11"/>
      <c r="I13" s="11"/>
      <c r="J13" s="43"/>
      <c r="K13" s="43"/>
      <c r="L13" s="43"/>
      <c r="M13" s="11"/>
      <c r="N13" s="51"/>
      <c r="O13" s="16"/>
      <c r="P13" s="9">
        <v>70.5</v>
      </c>
      <c r="Q13" s="50"/>
      <c r="R13" s="50"/>
      <c r="S13" s="50"/>
      <c r="T13" s="11"/>
      <c r="U13" s="11">
        <f t="shared" si="0"/>
        <v>29.641693811074916</v>
      </c>
      <c r="V13" s="11"/>
      <c r="W13" s="11"/>
      <c r="X13" s="43"/>
      <c r="Y13" s="27"/>
      <c r="Z13" s="51">
        <f t="shared" si="1"/>
        <v>29.641693811074916</v>
      </c>
      <c r="AA13" s="32">
        <v>0.92069999999999996</v>
      </c>
      <c r="AB13" s="16">
        <v>0.16600000000000001</v>
      </c>
      <c r="AC13" s="16"/>
      <c r="AD13" s="11">
        <f t="shared" si="4"/>
        <v>0.2482454035369645</v>
      </c>
      <c r="AE13" s="11">
        <f t="shared" si="5"/>
        <v>16.600000000000001</v>
      </c>
      <c r="AF13" s="11"/>
      <c r="AG13" s="52">
        <f t="shared" si="6"/>
        <v>8.4241227017684821</v>
      </c>
      <c r="AH13" s="53">
        <f t="shared" si="2"/>
        <v>19.032908256421699</v>
      </c>
    </row>
    <row r="14" spans="1:34" x14ac:dyDescent="0.2">
      <c r="A14" s="5">
        <v>1992</v>
      </c>
      <c r="B14" s="5" t="s">
        <v>26</v>
      </c>
      <c r="C14" s="16"/>
      <c r="D14" s="22"/>
      <c r="E14" s="50"/>
      <c r="F14" s="50">
        <v>30</v>
      </c>
      <c r="G14" s="50"/>
      <c r="H14" s="11"/>
      <c r="I14" s="11"/>
      <c r="J14" s="43"/>
      <c r="K14" s="43">
        <f t="shared" ref="K14:K29" si="7">(F14-$F$39)/(F$40-$F$39)*100</f>
        <v>21.357142857142854</v>
      </c>
      <c r="L14" s="43"/>
      <c r="M14" s="11">
        <f t="shared" ref="M14:M37" si="8">AVERAGE(J14:L14)</f>
        <v>21.357142857142854</v>
      </c>
      <c r="N14" s="51">
        <f t="shared" si="3"/>
        <v>21.357142857142854</v>
      </c>
      <c r="O14" s="16"/>
      <c r="P14" s="9">
        <v>70</v>
      </c>
      <c r="Q14" s="50"/>
      <c r="R14" s="50"/>
      <c r="S14" s="50"/>
      <c r="T14" s="11"/>
      <c r="U14" s="11">
        <f t="shared" si="0"/>
        <v>30.184581976112916</v>
      </c>
      <c r="V14" s="11"/>
      <c r="W14" s="11"/>
      <c r="X14" s="43"/>
      <c r="Y14" s="27"/>
      <c r="Z14" s="51">
        <f t="shared" si="1"/>
        <v>30.184581976112916</v>
      </c>
      <c r="AA14" s="32">
        <v>0.90400000000000003</v>
      </c>
      <c r="AB14" s="16">
        <v>0.16600000000000001</v>
      </c>
      <c r="AC14" s="16"/>
      <c r="AD14" s="11">
        <f t="shared" si="4"/>
        <v>0.24374263581776462</v>
      </c>
      <c r="AE14" s="11">
        <f t="shared" si="5"/>
        <v>16.600000000000001</v>
      </c>
      <c r="AF14" s="11"/>
      <c r="AG14" s="52">
        <f t="shared" si="6"/>
        <v>8.4218713179088827</v>
      </c>
      <c r="AH14" s="53">
        <f t="shared" si="2"/>
        <v>19.987865383721552</v>
      </c>
    </row>
    <row r="15" spans="1:34" x14ac:dyDescent="0.2">
      <c r="A15" s="5">
        <v>1993</v>
      </c>
      <c r="B15" s="5" t="s">
        <v>26</v>
      </c>
      <c r="C15" s="16"/>
      <c r="D15" s="34"/>
      <c r="E15" s="50"/>
      <c r="F15" s="50">
        <v>34.9</v>
      </c>
      <c r="G15" s="50"/>
      <c r="H15" s="11"/>
      <c r="I15" s="11"/>
      <c r="J15" s="43"/>
      <c r="K15" s="43">
        <f t="shared" si="7"/>
        <v>24.857142857142854</v>
      </c>
      <c r="L15" s="43"/>
      <c r="M15" s="11">
        <f t="shared" si="8"/>
        <v>24.857142857142854</v>
      </c>
      <c r="N15" s="51">
        <f t="shared" si="3"/>
        <v>24.857142857142854</v>
      </c>
      <c r="O15" s="16"/>
      <c r="P15" s="9">
        <v>69.5</v>
      </c>
      <c r="Q15" s="50"/>
      <c r="R15" s="50"/>
      <c r="S15" s="50"/>
      <c r="T15" s="11"/>
      <c r="U15" s="11">
        <f t="shared" si="0"/>
        <v>30.727470141150921</v>
      </c>
      <c r="V15" s="11"/>
      <c r="W15" s="11"/>
      <c r="X15" s="43"/>
      <c r="Y15" s="27"/>
      <c r="Z15" s="51">
        <f t="shared" si="1"/>
        <v>30.727470141150921</v>
      </c>
      <c r="AA15" s="32">
        <v>0.98409999999999997</v>
      </c>
      <c r="AB15" s="16">
        <v>0.41499999999999998</v>
      </c>
      <c r="AC15" s="16"/>
      <c r="AD15" s="11">
        <f t="shared" si="4"/>
        <v>0.26533974326135196</v>
      </c>
      <c r="AE15" s="11">
        <f t="shared" si="5"/>
        <v>41.5</v>
      </c>
      <c r="AF15" s="11"/>
      <c r="AG15" s="52">
        <f t="shared" si="6"/>
        <v>20.882669871630675</v>
      </c>
      <c r="AH15" s="53">
        <f t="shared" si="2"/>
        <v>25.489094289974815</v>
      </c>
    </row>
    <row r="16" spans="1:34" x14ac:dyDescent="0.2">
      <c r="A16" s="5">
        <v>1994</v>
      </c>
      <c r="B16" s="5" t="s">
        <v>26</v>
      </c>
      <c r="C16" s="16"/>
      <c r="D16" s="34"/>
      <c r="E16" s="50"/>
      <c r="F16" s="50">
        <v>36.4</v>
      </c>
      <c r="G16" s="50"/>
      <c r="H16" s="11"/>
      <c r="I16" s="11"/>
      <c r="J16" s="43"/>
      <c r="K16" s="43">
        <f t="shared" si="7"/>
        <v>25.928571428571427</v>
      </c>
      <c r="L16" s="43"/>
      <c r="M16" s="11">
        <f t="shared" si="8"/>
        <v>25.928571428571427</v>
      </c>
      <c r="N16" s="51">
        <f t="shared" si="3"/>
        <v>25.928571428571427</v>
      </c>
      <c r="O16" s="16"/>
      <c r="P16" s="9">
        <v>68</v>
      </c>
      <c r="Q16" s="50"/>
      <c r="R16" s="50"/>
      <c r="S16" s="50"/>
      <c r="T16" s="11"/>
      <c r="U16" s="11">
        <f t="shared" si="0"/>
        <v>32.356134636264926</v>
      </c>
      <c r="V16" s="11"/>
      <c r="W16" s="11"/>
      <c r="X16" s="43"/>
      <c r="Y16" s="27"/>
      <c r="Z16" s="51">
        <f t="shared" si="1"/>
        <v>32.356134636264926</v>
      </c>
      <c r="AA16" s="32">
        <v>0.96250000000000002</v>
      </c>
      <c r="AB16" s="16">
        <v>0.41499999999999998</v>
      </c>
      <c r="AC16" s="16"/>
      <c r="AD16" s="11">
        <f t="shared" si="4"/>
        <v>0.25951580417544079</v>
      </c>
      <c r="AE16" s="11">
        <f t="shared" si="5"/>
        <v>41.5</v>
      </c>
      <c r="AF16" s="11"/>
      <c r="AG16" s="52">
        <f t="shared" si="6"/>
        <v>20.879757902087722</v>
      </c>
      <c r="AH16" s="53">
        <f t="shared" si="2"/>
        <v>26.388154655641358</v>
      </c>
    </row>
    <row r="17" spans="1:34" x14ac:dyDescent="0.2">
      <c r="A17" s="5">
        <v>1995</v>
      </c>
      <c r="B17" s="5" t="s">
        <v>26</v>
      </c>
      <c r="C17" s="16">
        <v>2.0099999999999998</v>
      </c>
      <c r="D17" s="34"/>
      <c r="E17" s="50">
        <v>90.5</v>
      </c>
      <c r="F17" s="50">
        <v>34.6</v>
      </c>
      <c r="G17" s="50">
        <v>0.13</v>
      </c>
      <c r="H17" s="11">
        <f t="shared" ref="H17:H29" si="9">(C17-$C$39)/(C$40-$C$39)*100</f>
        <v>22.641509433962259</v>
      </c>
      <c r="I17" s="11"/>
      <c r="J17" s="43">
        <f t="shared" ref="J17:J29" si="10">(E17-$E$39)/(E$40-$E$39)*100</f>
        <v>40.243902439024396</v>
      </c>
      <c r="K17" s="43">
        <f t="shared" si="7"/>
        <v>24.642857142857146</v>
      </c>
      <c r="L17" s="43">
        <f t="shared" ref="L17:L29" si="11">(G17-$G$39)/(G$40-$G$39)*100</f>
        <v>1.1373578302712162</v>
      </c>
      <c r="M17" s="11">
        <f t="shared" si="8"/>
        <v>22.008039137384248</v>
      </c>
      <c r="N17" s="51">
        <f t="shared" si="3"/>
        <v>22.324774285673254</v>
      </c>
      <c r="O17" s="16">
        <v>37</v>
      </c>
      <c r="P17" s="9">
        <v>60.9</v>
      </c>
      <c r="Q17" s="50"/>
      <c r="R17" s="50"/>
      <c r="S17" s="50">
        <v>2.84</v>
      </c>
      <c r="T17" s="11">
        <f t="shared" ref="T17:T22" si="12">($O$40-O17)/(O$40-$O$39)*100</f>
        <v>40</v>
      </c>
      <c r="U17" s="11">
        <f t="shared" si="0"/>
        <v>40.065146579804562</v>
      </c>
      <c r="V17" s="11"/>
      <c r="W17" s="11"/>
      <c r="X17" s="43">
        <f>(S17-$S$39)/(S$40-$S$39)*100</f>
        <v>23.208191126279861</v>
      </c>
      <c r="Y17" s="27">
        <f t="shared" ref="Y17:Y37" si="13">AVERAGE(V17:X17)</f>
        <v>23.208191126279861</v>
      </c>
      <c r="Z17" s="51">
        <f t="shared" si="1"/>
        <v>34.42444590202814</v>
      </c>
      <c r="AA17" s="32">
        <v>0.92949999999999999</v>
      </c>
      <c r="AB17" s="16">
        <v>0.41499999999999998</v>
      </c>
      <c r="AC17" s="16"/>
      <c r="AD17" s="11">
        <f t="shared" si="4"/>
        <v>0.25061811946085427</v>
      </c>
      <c r="AE17" s="11">
        <f t="shared" si="5"/>
        <v>41.5</v>
      </c>
      <c r="AF17" s="11"/>
      <c r="AG17" s="52">
        <f t="shared" si="6"/>
        <v>20.875309059730426</v>
      </c>
      <c r="AH17" s="53">
        <f t="shared" si="2"/>
        <v>25.874843082477273</v>
      </c>
    </row>
    <row r="18" spans="1:34" x14ac:dyDescent="0.2">
      <c r="A18" s="5">
        <v>1996</v>
      </c>
      <c r="B18" s="5" t="s">
        <v>26</v>
      </c>
      <c r="C18" s="16">
        <v>1.92</v>
      </c>
      <c r="D18" s="34"/>
      <c r="E18" s="50">
        <v>97.8</v>
      </c>
      <c r="F18" s="50">
        <v>35.9</v>
      </c>
      <c r="G18" s="50">
        <v>0.15</v>
      </c>
      <c r="H18" s="11">
        <f t="shared" si="9"/>
        <v>21.580188679245278</v>
      </c>
      <c r="I18" s="11"/>
      <c r="J18" s="43">
        <f t="shared" si="10"/>
        <v>44.695121951219512</v>
      </c>
      <c r="K18" s="43">
        <f t="shared" si="7"/>
        <v>25.571428571428566</v>
      </c>
      <c r="L18" s="43">
        <f t="shared" si="11"/>
        <v>1.3123359580052494</v>
      </c>
      <c r="M18" s="11">
        <f t="shared" si="8"/>
        <v>23.859628826884443</v>
      </c>
      <c r="N18" s="51">
        <f t="shared" si="3"/>
        <v>22.71990875306486</v>
      </c>
      <c r="O18" s="16">
        <v>36</v>
      </c>
      <c r="P18" s="9">
        <v>52.8</v>
      </c>
      <c r="Q18" s="50"/>
      <c r="R18" s="50"/>
      <c r="S18" s="50">
        <v>2.79</v>
      </c>
      <c r="T18" s="11">
        <f t="shared" si="12"/>
        <v>42.105263157894733</v>
      </c>
      <c r="U18" s="11">
        <f t="shared" si="0"/>
        <v>48.859934853420199</v>
      </c>
      <c r="V18" s="11"/>
      <c r="W18" s="11"/>
      <c r="X18" s="43">
        <f t="shared" ref="X18:X37" si="14">(S18-$S$39)/(S$40-$S$39)*100</f>
        <v>22.781569965870304</v>
      </c>
      <c r="Y18" s="27">
        <f t="shared" si="13"/>
        <v>22.781569965870304</v>
      </c>
      <c r="Z18" s="51">
        <f t="shared" si="1"/>
        <v>37.915589325728412</v>
      </c>
      <c r="AA18" s="32">
        <v>0.94699999999999995</v>
      </c>
      <c r="AB18" s="16">
        <v>0.16600000000000001</v>
      </c>
      <c r="AC18" s="16"/>
      <c r="AD18" s="11">
        <f t="shared" si="4"/>
        <v>0.25533658862768044</v>
      </c>
      <c r="AE18" s="11">
        <f t="shared" si="5"/>
        <v>16.600000000000001</v>
      </c>
      <c r="AF18" s="11"/>
      <c r="AG18" s="52">
        <f t="shared" si="6"/>
        <v>8.4276682943138415</v>
      </c>
      <c r="AH18" s="53">
        <f t="shared" si="2"/>
        <v>23.021055457702374</v>
      </c>
    </row>
    <row r="19" spans="1:34" x14ac:dyDescent="0.2">
      <c r="A19" s="5">
        <v>1997</v>
      </c>
      <c r="B19" s="5" t="s">
        <v>26</v>
      </c>
      <c r="C19" s="16">
        <v>2.06</v>
      </c>
      <c r="D19" s="34"/>
      <c r="E19" s="50">
        <v>100.4</v>
      </c>
      <c r="F19" s="50">
        <v>37.299999999999997</v>
      </c>
      <c r="G19" s="50">
        <v>0.18</v>
      </c>
      <c r="H19" s="11">
        <f t="shared" si="9"/>
        <v>23.231132075471699</v>
      </c>
      <c r="I19" s="11"/>
      <c r="J19" s="43">
        <f t="shared" si="10"/>
        <v>46.280487804878049</v>
      </c>
      <c r="K19" s="43">
        <f t="shared" si="7"/>
        <v>26.571428571428569</v>
      </c>
      <c r="L19" s="43">
        <f t="shared" si="11"/>
        <v>1.5748031496062991</v>
      </c>
      <c r="M19" s="11">
        <f t="shared" si="8"/>
        <v>24.808906508637637</v>
      </c>
      <c r="N19" s="51">
        <f t="shared" si="3"/>
        <v>24.02001929205467</v>
      </c>
      <c r="O19" s="16">
        <v>36</v>
      </c>
      <c r="P19" s="9"/>
      <c r="Q19" s="50"/>
      <c r="R19" s="50"/>
      <c r="S19" s="50">
        <v>2.57</v>
      </c>
      <c r="T19" s="11">
        <f t="shared" si="12"/>
        <v>42.105263157894733</v>
      </c>
      <c r="U19" s="11"/>
      <c r="V19" s="11"/>
      <c r="W19" s="11"/>
      <c r="X19" s="43">
        <f t="shared" si="14"/>
        <v>20.904436860068255</v>
      </c>
      <c r="Y19" s="27">
        <f t="shared" si="13"/>
        <v>20.904436860068255</v>
      </c>
      <c r="Z19" s="51">
        <f t="shared" si="1"/>
        <v>31.504850008981492</v>
      </c>
      <c r="AA19" s="32">
        <v>1.0736000000000001</v>
      </c>
      <c r="AB19" s="16">
        <v>0.16600000000000001</v>
      </c>
      <c r="AC19" s="16"/>
      <c r="AD19" s="11">
        <f t="shared" si="4"/>
        <v>0.28947134271454883</v>
      </c>
      <c r="AE19" s="11">
        <f t="shared" si="5"/>
        <v>16.600000000000001</v>
      </c>
      <c r="AF19" s="11"/>
      <c r="AG19" s="52">
        <f t="shared" si="6"/>
        <v>8.4447356713572752</v>
      </c>
      <c r="AH19" s="53">
        <f t="shared" si="2"/>
        <v>21.32320165746448</v>
      </c>
    </row>
    <row r="20" spans="1:34" x14ac:dyDescent="0.2">
      <c r="A20" s="5">
        <v>1998</v>
      </c>
      <c r="B20" s="5" t="s">
        <v>26</v>
      </c>
      <c r="C20" s="16">
        <v>2.3199999999999998</v>
      </c>
      <c r="D20" s="34"/>
      <c r="E20" s="50">
        <v>98.7</v>
      </c>
      <c r="F20" s="50">
        <v>38</v>
      </c>
      <c r="G20" s="50">
        <v>0.22</v>
      </c>
      <c r="H20" s="11">
        <f t="shared" si="9"/>
        <v>26.297169811320753</v>
      </c>
      <c r="I20" s="11"/>
      <c r="J20" s="43">
        <f t="shared" si="10"/>
        <v>45.243902439024389</v>
      </c>
      <c r="K20" s="43">
        <f t="shared" si="7"/>
        <v>27.071428571428569</v>
      </c>
      <c r="L20" s="43">
        <f t="shared" si="11"/>
        <v>1.9247594050743659</v>
      </c>
      <c r="M20" s="11">
        <f t="shared" si="8"/>
        <v>24.746696805175773</v>
      </c>
      <c r="N20" s="51">
        <f t="shared" si="3"/>
        <v>25.521933308248265</v>
      </c>
      <c r="O20" s="16">
        <v>36</v>
      </c>
      <c r="P20" s="9"/>
      <c r="Q20" s="50"/>
      <c r="R20" s="50"/>
      <c r="S20" s="50">
        <v>3.29</v>
      </c>
      <c r="T20" s="11">
        <f t="shared" si="12"/>
        <v>42.105263157894733</v>
      </c>
      <c r="U20" s="11"/>
      <c r="V20" s="11"/>
      <c r="W20" s="11"/>
      <c r="X20" s="43">
        <f t="shared" si="14"/>
        <v>27.047781569965867</v>
      </c>
      <c r="Y20" s="27">
        <f t="shared" si="13"/>
        <v>27.047781569965867</v>
      </c>
      <c r="Z20" s="51">
        <f t="shared" si="1"/>
        <v>34.576522363930302</v>
      </c>
      <c r="AA20" s="32">
        <v>1.1698</v>
      </c>
      <c r="AB20" s="16">
        <v>0.22600000000000001</v>
      </c>
      <c r="AC20" s="16"/>
      <c r="AD20" s="11">
        <f t="shared" si="4"/>
        <v>0.31540944179161623</v>
      </c>
      <c r="AE20" s="11">
        <f t="shared" si="5"/>
        <v>22.6</v>
      </c>
      <c r="AF20" s="11"/>
      <c r="AG20" s="52">
        <f t="shared" si="6"/>
        <v>11.457704720895808</v>
      </c>
      <c r="AH20" s="53">
        <f t="shared" si="2"/>
        <v>23.852053464358125</v>
      </c>
    </row>
    <row r="21" spans="1:34" x14ac:dyDescent="0.2">
      <c r="A21" s="5">
        <v>1999</v>
      </c>
      <c r="B21" s="5" t="s">
        <v>26</v>
      </c>
      <c r="C21" s="16">
        <v>2.19</v>
      </c>
      <c r="D21" s="7">
        <v>69.911186220000005</v>
      </c>
      <c r="E21" s="50">
        <v>97.5</v>
      </c>
      <c r="F21" s="50">
        <v>38</v>
      </c>
      <c r="G21" s="50">
        <v>0.24</v>
      </c>
      <c r="H21" s="11">
        <f t="shared" si="9"/>
        <v>24.764150943396228</v>
      </c>
      <c r="I21" s="11">
        <f t="shared" ref="I21:I29" si="15">(D21-$D$39)/(D$40-$D$39)*100</f>
        <v>69.911186220000005</v>
      </c>
      <c r="J21" s="43">
        <f t="shared" si="10"/>
        <v>44.512195121951223</v>
      </c>
      <c r="K21" s="43">
        <f t="shared" si="7"/>
        <v>27.071428571428569</v>
      </c>
      <c r="L21" s="43">
        <f t="shared" si="11"/>
        <v>2.0997375328083989</v>
      </c>
      <c r="M21" s="11">
        <f t="shared" si="8"/>
        <v>24.561120408729398</v>
      </c>
      <c r="N21" s="51">
        <f t="shared" si="3"/>
        <v>39.745485857375208</v>
      </c>
      <c r="O21" s="16">
        <v>36</v>
      </c>
      <c r="P21" s="9">
        <v>41.3</v>
      </c>
      <c r="Q21" s="50"/>
      <c r="R21" s="50"/>
      <c r="S21" s="50">
        <v>3.61</v>
      </c>
      <c r="T21" s="11">
        <f t="shared" si="12"/>
        <v>42.105263157894733</v>
      </c>
      <c r="U21" s="11">
        <f t="shared" ref="U21:U34" si="16">($P$40-P21)/(P$40-$P$39)*100</f>
        <v>61.34636264929425</v>
      </c>
      <c r="V21" s="11"/>
      <c r="W21" s="11"/>
      <c r="X21" s="43">
        <f t="shared" si="14"/>
        <v>29.778156996587029</v>
      </c>
      <c r="Y21" s="27">
        <f t="shared" si="13"/>
        <v>29.778156996587029</v>
      </c>
      <c r="Z21" s="51">
        <f t="shared" si="1"/>
        <v>44.409927601258666</v>
      </c>
      <c r="AA21" s="32">
        <v>1.4447000000000001</v>
      </c>
      <c r="AB21" s="16">
        <v>0.75800000000000001</v>
      </c>
      <c r="AC21" s="16"/>
      <c r="AD21" s="11">
        <f t="shared" si="4"/>
        <v>0.38952985173221749</v>
      </c>
      <c r="AE21" s="11">
        <f t="shared" si="5"/>
        <v>75.8</v>
      </c>
      <c r="AF21" s="11"/>
      <c r="AG21" s="52">
        <f t="shared" si="6"/>
        <v>38.094764925866109</v>
      </c>
      <c r="AH21" s="53">
        <f t="shared" si="2"/>
        <v>40.750059461499994</v>
      </c>
    </row>
    <row r="22" spans="1:34" x14ac:dyDescent="0.2">
      <c r="A22" s="5">
        <v>2000</v>
      </c>
      <c r="B22" s="5" t="s">
        <v>26</v>
      </c>
      <c r="C22" s="16">
        <v>2.35</v>
      </c>
      <c r="D22" s="6">
        <v>70.315879820000006</v>
      </c>
      <c r="E22" s="50">
        <v>91.2</v>
      </c>
      <c r="F22" s="50">
        <v>36.200000000000003</v>
      </c>
      <c r="G22" s="50">
        <v>2.21</v>
      </c>
      <c r="H22" s="11">
        <f t="shared" si="9"/>
        <v>26.650943396226417</v>
      </c>
      <c r="I22" s="11">
        <f t="shared" si="15"/>
        <v>70.315879820000006</v>
      </c>
      <c r="J22" s="43">
        <f t="shared" si="10"/>
        <v>40.670731707317074</v>
      </c>
      <c r="K22" s="43">
        <f t="shared" si="7"/>
        <v>25.785714285714285</v>
      </c>
      <c r="L22" s="43">
        <f t="shared" si="11"/>
        <v>19.335083114610676</v>
      </c>
      <c r="M22" s="11">
        <f t="shared" si="8"/>
        <v>28.597176369214015</v>
      </c>
      <c r="N22" s="51">
        <f t="shared" si="3"/>
        <v>41.854666528480145</v>
      </c>
      <c r="O22" s="16">
        <v>36</v>
      </c>
      <c r="P22" s="9">
        <v>37.9</v>
      </c>
      <c r="Q22" s="50"/>
      <c r="R22" s="50"/>
      <c r="S22" s="50">
        <v>3.65</v>
      </c>
      <c r="T22" s="11">
        <f t="shared" si="12"/>
        <v>42.105263157894733</v>
      </c>
      <c r="U22" s="11">
        <f t="shared" si="16"/>
        <v>65.038002171552662</v>
      </c>
      <c r="V22" s="11"/>
      <c r="W22" s="11"/>
      <c r="X22" s="43">
        <f t="shared" si="14"/>
        <v>30.119453924914673</v>
      </c>
      <c r="Y22" s="27">
        <f t="shared" si="13"/>
        <v>30.119453924914673</v>
      </c>
      <c r="Z22" s="51">
        <f t="shared" si="1"/>
        <v>45.754239751454016</v>
      </c>
      <c r="AA22" s="32">
        <v>1.4404999999999999</v>
      </c>
      <c r="AB22" s="16">
        <v>0.75800000000000001</v>
      </c>
      <c r="AC22" s="16"/>
      <c r="AD22" s="11">
        <f t="shared" si="4"/>
        <v>0.38839741913217912</v>
      </c>
      <c r="AE22" s="11">
        <f t="shared" si="5"/>
        <v>75.8</v>
      </c>
      <c r="AF22" s="11"/>
      <c r="AG22" s="52">
        <f t="shared" si="6"/>
        <v>38.094198709566086</v>
      </c>
      <c r="AH22" s="53">
        <f t="shared" si="2"/>
        <v>41.90103499650008</v>
      </c>
    </row>
    <row r="23" spans="1:34" x14ac:dyDescent="0.2">
      <c r="A23" s="5">
        <v>2001</v>
      </c>
      <c r="B23" s="5" t="s">
        <v>26</v>
      </c>
      <c r="C23" s="16">
        <v>2.5499999999999998</v>
      </c>
      <c r="D23" s="6">
        <v>68.793151859999995</v>
      </c>
      <c r="E23" s="50">
        <v>87.4</v>
      </c>
      <c r="F23" s="50">
        <v>37.200000000000003</v>
      </c>
      <c r="G23" s="50">
        <v>2.19</v>
      </c>
      <c r="H23" s="11">
        <f t="shared" si="9"/>
        <v>29.009433962264147</v>
      </c>
      <c r="I23" s="11">
        <f t="shared" si="15"/>
        <v>68.793151859999995</v>
      </c>
      <c r="J23" s="43">
        <f t="shared" si="10"/>
        <v>38.353658536585364</v>
      </c>
      <c r="K23" s="43">
        <f t="shared" si="7"/>
        <v>26.5</v>
      </c>
      <c r="L23" s="43">
        <f t="shared" si="11"/>
        <v>19.160104986876643</v>
      </c>
      <c r="M23" s="11">
        <f t="shared" si="8"/>
        <v>28.004587841154002</v>
      </c>
      <c r="N23" s="51">
        <f t="shared" si="3"/>
        <v>41.935724554472721</v>
      </c>
      <c r="O23" s="16">
        <v>36</v>
      </c>
      <c r="P23" s="9">
        <v>36.9</v>
      </c>
      <c r="Q23" s="50"/>
      <c r="R23" s="50"/>
      <c r="S23" s="50">
        <v>3.84</v>
      </c>
      <c r="T23" s="11">
        <f t="shared" ref="T23:T37" si="17">($O$40-O23)/(O$40-$O$39)*100</f>
        <v>42.105263157894733</v>
      </c>
      <c r="U23" s="11">
        <f t="shared" si="16"/>
        <v>66.123778501628678</v>
      </c>
      <c r="V23" s="11"/>
      <c r="W23" s="11"/>
      <c r="X23" s="43">
        <f t="shared" si="14"/>
        <v>31.740614334470983</v>
      </c>
      <c r="Y23" s="27">
        <f t="shared" si="13"/>
        <v>31.740614334470983</v>
      </c>
      <c r="Z23" s="51">
        <f t="shared" si="1"/>
        <v>46.656551997998129</v>
      </c>
      <c r="AA23" s="32">
        <v>1.3762000000000001</v>
      </c>
      <c r="AB23" s="16">
        <v>0.75800000000000001</v>
      </c>
      <c r="AC23" s="16"/>
      <c r="AD23" s="11">
        <f t="shared" si="4"/>
        <v>0.37106041527921207</v>
      </c>
      <c r="AE23" s="11">
        <f t="shared" si="5"/>
        <v>75.8</v>
      </c>
      <c r="AF23" s="11"/>
      <c r="AG23" s="52">
        <f t="shared" si="6"/>
        <v>38.085530207639607</v>
      </c>
      <c r="AH23" s="53">
        <f t="shared" si="2"/>
        <v>42.225935586703486</v>
      </c>
    </row>
    <row r="24" spans="1:34" x14ac:dyDescent="0.2">
      <c r="A24" s="5">
        <v>2002</v>
      </c>
      <c r="B24" s="5" t="s">
        <v>26</v>
      </c>
      <c r="C24" s="16">
        <v>2.42</v>
      </c>
      <c r="D24" s="7">
        <v>86.137542719999999</v>
      </c>
      <c r="E24" s="50">
        <v>88.2</v>
      </c>
      <c r="F24" s="50">
        <v>38.299999999999997</v>
      </c>
      <c r="G24" s="50">
        <v>2.2999999999999998</v>
      </c>
      <c r="H24" s="11">
        <f t="shared" si="9"/>
        <v>27.476415094339622</v>
      </c>
      <c r="I24" s="11">
        <f t="shared" si="15"/>
        <v>86.137542719999999</v>
      </c>
      <c r="J24" s="43">
        <f t="shared" si="10"/>
        <v>38.841463414634148</v>
      </c>
      <c r="K24" s="43">
        <f t="shared" si="7"/>
        <v>27.285714285714285</v>
      </c>
      <c r="L24" s="43">
        <f t="shared" si="11"/>
        <v>20.122484689413824</v>
      </c>
      <c r="M24" s="11">
        <f t="shared" si="8"/>
        <v>28.749887463254083</v>
      </c>
      <c r="N24" s="51">
        <f t="shared" si="3"/>
        <v>47.454615092531235</v>
      </c>
      <c r="O24" s="16">
        <v>36</v>
      </c>
      <c r="P24" s="9">
        <v>36.5</v>
      </c>
      <c r="Q24" s="50"/>
      <c r="R24" s="50"/>
      <c r="S24" s="50">
        <v>4.82</v>
      </c>
      <c r="T24" s="11">
        <f t="shared" si="17"/>
        <v>42.105263157894733</v>
      </c>
      <c r="U24" s="11">
        <f t="shared" si="16"/>
        <v>66.558089033659058</v>
      </c>
      <c r="V24" s="11"/>
      <c r="W24" s="11"/>
      <c r="X24" s="43">
        <f t="shared" si="14"/>
        <v>40.102389078498291</v>
      </c>
      <c r="Y24" s="27">
        <f t="shared" si="13"/>
        <v>40.102389078498291</v>
      </c>
      <c r="Z24" s="51">
        <f t="shared" si="1"/>
        <v>49.588580423350699</v>
      </c>
      <c r="AA24" s="32">
        <v>1.4931000000000001</v>
      </c>
      <c r="AB24" s="16">
        <v>0.81899999999999995</v>
      </c>
      <c r="AC24" s="16"/>
      <c r="AD24" s="11">
        <f t="shared" si="4"/>
        <v>0.40257978931361105</v>
      </c>
      <c r="AE24" s="11">
        <f t="shared" si="5"/>
        <v>81.899999999999991</v>
      </c>
      <c r="AF24" s="11"/>
      <c r="AG24" s="52">
        <f t="shared" si="6"/>
        <v>41.151289894656799</v>
      </c>
      <c r="AH24" s="53">
        <f t="shared" si="2"/>
        <v>46.064828470179577</v>
      </c>
    </row>
    <row r="25" spans="1:34" x14ac:dyDescent="0.2">
      <c r="A25" s="5">
        <v>2003</v>
      </c>
      <c r="B25" s="5" t="s">
        <v>26</v>
      </c>
      <c r="C25" s="16">
        <v>2.52</v>
      </c>
      <c r="D25" s="7">
        <v>84.260566710000006</v>
      </c>
      <c r="E25" s="50">
        <v>82.9</v>
      </c>
      <c r="F25" s="50">
        <v>37.9</v>
      </c>
      <c r="G25" s="50">
        <v>2.36</v>
      </c>
      <c r="H25" s="11">
        <f t="shared" si="9"/>
        <v>28.655660377358487</v>
      </c>
      <c r="I25" s="11">
        <f t="shared" si="15"/>
        <v>84.260566710000006</v>
      </c>
      <c r="J25" s="43">
        <f t="shared" si="10"/>
        <v>35.609756097560982</v>
      </c>
      <c r="K25" s="43">
        <f t="shared" si="7"/>
        <v>26.999999999999996</v>
      </c>
      <c r="L25" s="43">
        <f t="shared" si="11"/>
        <v>20.647419072615921</v>
      </c>
      <c r="M25" s="11">
        <f t="shared" si="8"/>
        <v>27.752391723392297</v>
      </c>
      <c r="N25" s="51">
        <f t="shared" si="3"/>
        <v>46.889539603583593</v>
      </c>
      <c r="O25" s="16">
        <v>36</v>
      </c>
      <c r="P25" s="9">
        <v>35.799999999999997</v>
      </c>
      <c r="Q25" s="50"/>
      <c r="R25" s="50"/>
      <c r="S25" s="50">
        <v>5.86</v>
      </c>
      <c r="T25" s="11">
        <f t="shared" si="17"/>
        <v>42.105263157894733</v>
      </c>
      <c r="U25" s="11">
        <f t="shared" si="16"/>
        <v>67.318132464712278</v>
      </c>
      <c r="V25" s="11"/>
      <c r="W25" s="11"/>
      <c r="X25" s="43">
        <f t="shared" si="14"/>
        <v>48.976109215017068</v>
      </c>
      <c r="Y25" s="27">
        <f t="shared" si="13"/>
        <v>48.976109215017068</v>
      </c>
      <c r="Z25" s="51">
        <f t="shared" si="1"/>
        <v>52.799834945874693</v>
      </c>
      <c r="AA25" s="32">
        <v>1.647</v>
      </c>
      <c r="AB25" s="16">
        <v>0.81899999999999995</v>
      </c>
      <c r="AC25" s="16"/>
      <c r="AD25" s="11">
        <f t="shared" si="4"/>
        <v>0.44407535530072828</v>
      </c>
      <c r="AE25" s="11">
        <f t="shared" si="5"/>
        <v>81.899999999999991</v>
      </c>
      <c r="AF25" s="11"/>
      <c r="AG25" s="52">
        <f t="shared" si="6"/>
        <v>41.172037677650358</v>
      </c>
      <c r="AH25" s="53">
        <f t="shared" si="2"/>
        <v>46.953804075702884</v>
      </c>
    </row>
    <row r="26" spans="1:34" x14ac:dyDescent="0.2">
      <c r="A26" s="5">
        <v>2004</v>
      </c>
      <c r="B26" s="5" t="s">
        <v>26</v>
      </c>
      <c r="C26" s="16">
        <v>2.5299999999999998</v>
      </c>
      <c r="D26" s="6">
        <v>84.713516240000004</v>
      </c>
      <c r="E26" s="50">
        <v>81.900000000000006</v>
      </c>
      <c r="F26" s="50">
        <v>37</v>
      </c>
      <c r="G26" s="50">
        <v>2.2000000000000002</v>
      </c>
      <c r="H26" s="11">
        <f t="shared" si="9"/>
        <v>28.773584905660378</v>
      </c>
      <c r="I26" s="11">
        <f t="shared" si="15"/>
        <v>84.713516240000004</v>
      </c>
      <c r="J26" s="43">
        <f t="shared" si="10"/>
        <v>35</v>
      </c>
      <c r="K26" s="43">
        <f t="shared" si="7"/>
        <v>26.357142857142858</v>
      </c>
      <c r="L26" s="43">
        <f t="shared" si="11"/>
        <v>19.247594050743658</v>
      </c>
      <c r="M26" s="11">
        <f t="shared" si="8"/>
        <v>26.868245635962172</v>
      </c>
      <c r="N26" s="51">
        <f t="shared" si="3"/>
        <v>46.785115593874188</v>
      </c>
      <c r="O26" s="16">
        <v>35</v>
      </c>
      <c r="P26" s="9">
        <v>34.4</v>
      </c>
      <c r="Q26" s="50"/>
      <c r="R26" s="50"/>
      <c r="S26" s="50">
        <v>5.94</v>
      </c>
      <c r="T26" s="11">
        <f t="shared" si="17"/>
        <v>44.210526315789473</v>
      </c>
      <c r="U26" s="11">
        <f t="shared" si="16"/>
        <v>68.838219326818674</v>
      </c>
      <c r="V26" s="11"/>
      <c r="W26" s="11"/>
      <c r="X26" s="43">
        <f t="shared" si="14"/>
        <v>49.658703071672356</v>
      </c>
      <c r="Y26" s="27">
        <f t="shared" si="13"/>
        <v>49.658703071672356</v>
      </c>
      <c r="Z26" s="51">
        <f t="shared" si="1"/>
        <v>54.235816238093498</v>
      </c>
      <c r="AA26" s="32">
        <v>1.7645</v>
      </c>
      <c r="AB26" s="16">
        <v>0.879</v>
      </c>
      <c r="AC26" s="16"/>
      <c r="AD26" s="11">
        <f t="shared" si="4"/>
        <v>0.47575650542084702</v>
      </c>
      <c r="AE26" s="11">
        <f t="shared" si="5"/>
        <v>87.9</v>
      </c>
      <c r="AF26" s="11"/>
      <c r="AG26" s="52">
        <f t="shared" si="6"/>
        <v>44.187878252710426</v>
      </c>
      <c r="AH26" s="53">
        <f t="shared" si="2"/>
        <v>48.402936694892702</v>
      </c>
    </row>
    <row r="27" spans="1:34" x14ac:dyDescent="0.2">
      <c r="A27" s="5">
        <v>2005</v>
      </c>
      <c r="B27" s="5" t="s">
        <v>26</v>
      </c>
      <c r="C27" s="16">
        <v>2.71</v>
      </c>
      <c r="D27" s="6">
        <v>44.492979529999999</v>
      </c>
      <c r="E27" s="50">
        <v>80.8</v>
      </c>
      <c r="F27" s="50">
        <v>37.299999999999997</v>
      </c>
      <c r="G27" s="50">
        <v>2.31</v>
      </c>
      <c r="H27" s="11">
        <f t="shared" si="9"/>
        <v>30.89622641509434</v>
      </c>
      <c r="I27" s="11">
        <f t="shared" si="15"/>
        <v>44.492979529999999</v>
      </c>
      <c r="J27" s="43">
        <f t="shared" si="10"/>
        <v>34.329268292682926</v>
      </c>
      <c r="K27" s="43">
        <f t="shared" si="7"/>
        <v>26.571428571428569</v>
      </c>
      <c r="L27" s="43">
        <f t="shared" si="11"/>
        <v>20.209973753280842</v>
      </c>
      <c r="M27" s="11">
        <f t="shared" si="8"/>
        <v>27.036890205797448</v>
      </c>
      <c r="N27" s="51">
        <f t="shared" si="3"/>
        <v>34.142032050297267</v>
      </c>
      <c r="O27" s="16">
        <v>34</v>
      </c>
      <c r="P27" s="9">
        <v>33.1</v>
      </c>
      <c r="Q27" s="50"/>
      <c r="R27" s="50"/>
      <c r="S27" s="50">
        <v>5.57</v>
      </c>
      <c r="T27" s="11">
        <f t="shared" si="17"/>
        <v>46.315789473684212</v>
      </c>
      <c r="U27" s="11">
        <f t="shared" si="16"/>
        <v>70.249728555917471</v>
      </c>
      <c r="V27" s="11"/>
      <c r="W27" s="11"/>
      <c r="X27" s="43">
        <f t="shared" si="14"/>
        <v>46.501706484641637</v>
      </c>
      <c r="Y27" s="27">
        <f t="shared" si="13"/>
        <v>46.501706484641637</v>
      </c>
      <c r="Z27" s="51">
        <f>AVERAGE(T27,U27,Y27)</f>
        <v>54.355741504747776</v>
      </c>
      <c r="AA27" s="32">
        <v>1.9097999999999999</v>
      </c>
      <c r="AB27" s="16">
        <v>0.94</v>
      </c>
      <c r="AC27" s="16"/>
      <c r="AD27" s="11">
        <f t="shared" si="4"/>
        <v>0.51493328084598111</v>
      </c>
      <c r="AE27" s="11">
        <f t="shared" si="5"/>
        <v>94</v>
      </c>
      <c r="AF27" s="11"/>
      <c r="AG27" s="52">
        <f t="shared" si="6"/>
        <v>47.25746664042299</v>
      </c>
      <c r="AH27" s="53">
        <f t="shared" si="2"/>
        <v>45.251746731822685</v>
      </c>
    </row>
    <row r="28" spans="1:34" x14ac:dyDescent="0.2">
      <c r="A28" s="5">
        <v>2006</v>
      </c>
      <c r="B28" s="5" t="s">
        <v>26</v>
      </c>
      <c r="C28" s="16">
        <v>2.4900000000000002</v>
      </c>
      <c r="D28" s="7">
        <v>44.902098770000002</v>
      </c>
      <c r="E28" s="50">
        <v>79.3</v>
      </c>
      <c r="F28" s="50">
        <v>35.5</v>
      </c>
      <c r="G28" s="50">
        <v>2.27</v>
      </c>
      <c r="H28" s="11">
        <f t="shared" si="9"/>
        <v>28.301886792452834</v>
      </c>
      <c r="I28" s="11">
        <f t="shared" si="15"/>
        <v>44.902098770000002</v>
      </c>
      <c r="J28" s="43">
        <f t="shared" si="10"/>
        <v>33.414634146341463</v>
      </c>
      <c r="K28" s="43">
        <f t="shared" si="7"/>
        <v>25.285714285714285</v>
      </c>
      <c r="L28" s="43">
        <f t="shared" si="11"/>
        <v>19.860017497812773</v>
      </c>
      <c r="M28" s="11">
        <f t="shared" si="8"/>
        <v>26.186788643289507</v>
      </c>
      <c r="N28" s="51">
        <f>AVERAGE(H28,I28,M28)</f>
        <v>33.13025806858078</v>
      </c>
      <c r="O28" s="16">
        <v>31</v>
      </c>
      <c r="P28" s="9">
        <v>32</v>
      </c>
      <c r="Q28" s="50"/>
      <c r="R28" s="50"/>
      <c r="S28" s="50">
        <v>4.8499999999999996</v>
      </c>
      <c r="T28" s="11">
        <f t="shared" si="17"/>
        <v>52.631578947368418</v>
      </c>
      <c r="U28" s="11">
        <f t="shared" si="16"/>
        <v>71.444082519001086</v>
      </c>
      <c r="V28" s="11"/>
      <c r="W28" s="11"/>
      <c r="X28" s="43">
        <f t="shared" si="14"/>
        <v>40.358361774744026</v>
      </c>
      <c r="Y28" s="27">
        <f t="shared" si="13"/>
        <v>40.358361774744026</v>
      </c>
      <c r="Z28" s="51">
        <f t="shared" si="1"/>
        <v>54.811341080371172</v>
      </c>
      <c r="AA28" s="32">
        <v>2.2019000000000002</v>
      </c>
      <c r="AB28" s="16">
        <v>1</v>
      </c>
      <c r="AC28" s="16"/>
      <c r="AD28" s="11">
        <f t="shared" si="4"/>
        <v>0.59369127191054871</v>
      </c>
      <c r="AE28" s="11">
        <f t="shared" si="5"/>
        <v>100</v>
      </c>
      <c r="AF28" s="11"/>
      <c r="AG28" s="52">
        <f t="shared" si="6"/>
        <v>50.296845635955272</v>
      </c>
      <c r="AH28" s="53">
        <f t="shared" si="2"/>
        <v>46.079481594969074</v>
      </c>
    </row>
    <row r="29" spans="1:34" x14ac:dyDescent="0.2">
      <c r="A29" s="5">
        <v>2007</v>
      </c>
      <c r="B29" s="5" t="s">
        <v>26</v>
      </c>
      <c r="C29" s="16">
        <v>2.63</v>
      </c>
      <c r="D29" s="7">
        <v>45.728455310000001</v>
      </c>
      <c r="E29" s="50">
        <v>77</v>
      </c>
      <c r="F29" s="50">
        <v>36.299999999999997</v>
      </c>
      <c r="G29" s="50">
        <v>2.21</v>
      </c>
      <c r="H29" s="11">
        <f t="shared" si="9"/>
        <v>29.952830188679247</v>
      </c>
      <c r="I29" s="11">
        <f t="shared" si="15"/>
        <v>45.728455310000001</v>
      </c>
      <c r="J29" s="43">
        <f t="shared" si="10"/>
        <v>32.012195121951223</v>
      </c>
      <c r="K29" s="43">
        <f t="shared" si="7"/>
        <v>25.857142857142858</v>
      </c>
      <c r="L29" s="43">
        <f t="shared" si="11"/>
        <v>19.335083114610676</v>
      </c>
      <c r="M29" s="11">
        <f>AVERAGE(J29:L29)</f>
        <v>25.734807031234919</v>
      </c>
      <c r="N29" s="51">
        <f t="shared" si="3"/>
        <v>33.805364176638058</v>
      </c>
      <c r="O29" s="16">
        <v>29</v>
      </c>
      <c r="P29" s="9">
        <v>30.5</v>
      </c>
      <c r="Q29" s="50"/>
      <c r="R29" s="50"/>
      <c r="S29" s="50">
        <v>4.21</v>
      </c>
      <c r="T29" s="11">
        <f t="shared" si="17"/>
        <v>56.84210526315789</v>
      </c>
      <c r="U29" s="11">
        <f t="shared" si="16"/>
        <v>73.072747014115095</v>
      </c>
      <c r="V29" s="11"/>
      <c r="W29" s="11"/>
      <c r="X29" s="43">
        <f t="shared" si="14"/>
        <v>34.897610921501702</v>
      </c>
      <c r="Y29" s="27">
        <f t="shared" si="13"/>
        <v>34.897610921501702</v>
      </c>
      <c r="Z29" s="51">
        <f t="shared" si="1"/>
        <v>54.937487732924893</v>
      </c>
      <c r="AA29" s="32">
        <v>2.2065999999999999</v>
      </c>
      <c r="AB29" s="16">
        <v>1</v>
      </c>
      <c r="AC29" s="16"/>
      <c r="AD29" s="11">
        <f t="shared" si="4"/>
        <v>0.59495851791535337</v>
      </c>
      <c r="AE29" s="11">
        <f t="shared" si="5"/>
        <v>100</v>
      </c>
      <c r="AF29" s="11"/>
      <c r="AG29" s="52">
        <f t="shared" si="6"/>
        <v>50.297479258957679</v>
      </c>
      <c r="AH29" s="53">
        <f t="shared" si="2"/>
        <v>46.346777056173543</v>
      </c>
    </row>
    <row r="30" spans="1:34" x14ac:dyDescent="0.2">
      <c r="A30" s="5">
        <v>2008</v>
      </c>
      <c r="B30" s="5" t="s">
        <v>26</v>
      </c>
      <c r="C30" s="16">
        <v>2.61</v>
      </c>
      <c r="D30" s="6">
        <v>46.37612128</v>
      </c>
      <c r="E30" s="50">
        <v>78.7</v>
      </c>
      <c r="F30" s="50">
        <v>37.4</v>
      </c>
      <c r="G30" s="50">
        <v>2.58</v>
      </c>
      <c r="H30" s="11">
        <f t="shared" ref="H30:H37" si="18">(C30-$C$39)/(C$40-$C$39)*100</f>
        <v>29.716981132075471</v>
      </c>
      <c r="I30" s="11">
        <f t="shared" ref="I30:I37" si="19">(D30-$D$39)/(D$40-$D$39)*100</f>
        <v>46.37612128</v>
      </c>
      <c r="J30" s="43">
        <f t="shared" ref="J30:J37" si="20">(E30-$E$39)/(E$40-$E$39)*100</f>
        <v>33.048780487804876</v>
      </c>
      <c r="K30" s="43">
        <f t="shared" ref="K30:K37" si="21">(F30-$F$39)/(F$40-$F$39)*100</f>
        <v>26.642857142857139</v>
      </c>
      <c r="L30" s="43">
        <f t="shared" ref="L30:L37" si="22">(G30-$G$39)/(G$40-$G$39)*100</f>
        <v>22.57217847769029</v>
      </c>
      <c r="M30" s="11">
        <f t="shared" si="8"/>
        <v>27.421272036117433</v>
      </c>
      <c r="N30" s="51">
        <f t="shared" si="3"/>
        <v>34.504791482730965</v>
      </c>
      <c r="O30" s="16">
        <v>27</v>
      </c>
      <c r="P30" s="9">
        <v>28.6</v>
      </c>
      <c r="Q30" s="50">
        <v>2.036</v>
      </c>
      <c r="R30" s="50">
        <v>0.875</v>
      </c>
      <c r="S30" s="50">
        <v>4.01</v>
      </c>
      <c r="T30" s="11">
        <f t="shared" si="17"/>
        <v>61.05263157894737</v>
      </c>
      <c r="U30" s="11">
        <f t="shared" si="16"/>
        <v>75.135722041259484</v>
      </c>
      <c r="V30" s="43">
        <f t="shared" ref="V30:V37" si="23">($Q$40-Q30)/(Q$40-$Q$39)*100</f>
        <v>62.492093611638197</v>
      </c>
      <c r="W30" s="43">
        <f t="shared" ref="W30:W37" si="24">($R$40-R30)/(R$40-$R$39)*100</f>
        <v>87.5</v>
      </c>
      <c r="X30" s="43">
        <f t="shared" si="14"/>
        <v>33.191126279863475</v>
      </c>
      <c r="Y30" s="27">
        <f t="shared" si="13"/>
        <v>61.061073297167233</v>
      </c>
      <c r="Z30" s="51">
        <f t="shared" si="1"/>
        <v>65.749808972458027</v>
      </c>
      <c r="AA30" s="32">
        <v>1.7302999999999999</v>
      </c>
      <c r="AB30" s="16">
        <v>1</v>
      </c>
      <c r="AC30" s="16"/>
      <c r="AD30" s="11">
        <f t="shared" si="4"/>
        <v>0.46653526853482097</v>
      </c>
      <c r="AE30" s="11">
        <f t="shared" si="5"/>
        <v>100</v>
      </c>
      <c r="AF30" s="11"/>
      <c r="AG30" s="52">
        <f>AVERAGE(AD30:AF30)</f>
        <v>50.233267634267413</v>
      </c>
      <c r="AH30" s="53">
        <f t="shared" si="2"/>
        <v>50.162622696485471</v>
      </c>
    </row>
    <row r="31" spans="1:34" x14ac:dyDescent="0.2">
      <c r="A31" s="5">
        <v>2009</v>
      </c>
      <c r="B31" s="5" t="s">
        <v>26</v>
      </c>
      <c r="C31" s="16">
        <v>2.65</v>
      </c>
      <c r="D31" s="6">
        <v>47.429340840000002</v>
      </c>
      <c r="E31" s="50">
        <v>87.7</v>
      </c>
      <c r="F31" s="50">
        <v>38.5</v>
      </c>
      <c r="G31" s="50">
        <v>2.36</v>
      </c>
      <c r="H31" s="11">
        <f t="shared" si="18"/>
        <v>30.188679245283019</v>
      </c>
      <c r="I31" s="11">
        <f t="shared" si="19"/>
        <v>47.429340840000002</v>
      </c>
      <c r="J31" s="43">
        <f t="shared" si="20"/>
        <v>38.536585365853661</v>
      </c>
      <c r="K31" s="43">
        <f t="shared" si="21"/>
        <v>27.428571428571431</v>
      </c>
      <c r="L31" s="43">
        <f t="shared" si="22"/>
        <v>20.647419072615921</v>
      </c>
      <c r="M31" s="11">
        <f t="shared" si="8"/>
        <v>28.870858622347004</v>
      </c>
      <c r="N31" s="51">
        <f t="shared" si="3"/>
        <v>35.496292902543338</v>
      </c>
      <c r="O31" s="16">
        <v>26</v>
      </c>
      <c r="P31" s="9">
        <v>27.3</v>
      </c>
      <c r="Q31" s="50">
        <v>2.036</v>
      </c>
      <c r="R31" s="50">
        <v>0.875</v>
      </c>
      <c r="S31" s="50">
        <v>4.17</v>
      </c>
      <c r="T31" s="11">
        <f t="shared" si="17"/>
        <v>63.157894736842103</v>
      </c>
      <c r="U31" s="11">
        <f t="shared" si="16"/>
        <v>76.54723127035831</v>
      </c>
      <c r="V31" s="43">
        <f t="shared" si="23"/>
        <v>62.492093611638197</v>
      </c>
      <c r="W31" s="43">
        <f t="shared" si="24"/>
        <v>87.5</v>
      </c>
      <c r="X31" s="43">
        <f t="shared" si="14"/>
        <v>34.556313993174058</v>
      </c>
      <c r="Y31" s="27">
        <f t="shared" si="13"/>
        <v>61.516135868270759</v>
      </c>
      <c r="Z31" s="51">
        <f t="shared" si="1"/>
        <v>67.0737539584904</v>
      </c>
      <c r="AA31" s="32">
        <v>2.1233</v>
      </c>
      <c r="AB31" s="16">
        <v>1</v>
      </c>
      <c r="AC31" s="16"/>
      <c r="AD31" s="11">
        <f t="shared" si="4"/>
        <v>0.57249860468126068</v>
      </c>
      <c r="AE31" s="11">
        <f t="shared" si="5"/>
        <v>100</v>
      </c>
      <c r="AF31" s="11"/>
      <c r="AG31" s="52">
        <f t="shared" si="6"/>
        <v>50.286249302340629</v>
      </c>
      <c r="AH31" s="53">
        <f>AVERAGE(N31,Z31,AG31)</f>
        <v>50.952098721124791</v>
      </c>
    </row>
    <row r="32" spans="1:34" x14ac:dyDescent="0.2">
      <c r="A32" s="5">
        <v>2010</v>
      </c>
      <c r="B32" s="5" t="s">
        <v>26</v>
      </c>
      <c r="C32" s="16">
        <v>2.52</v>
      </c>
      <c r="D32" s="6">
        <v>33.398346269999998</v>
      </c>
      <c r="E32" s="50">
        <v>100</v>
      </c>
      <c r="F32" s="50">
        <v>39.4</v>
      </c>
      <c r="G32" s="50">
        <v>2.37</v>
      </c>
      <c r="H32" s="11">
        <f t="shared" si="18"/>
        <v>28.655660377358487</v>
      </c>
      <c r="I32" s="11">
        <f t="shared" si="19"/>
        <v>33.398346269999998</v>
      </c>
      <c r="J32" s="43">
        <f t="shared" si="20"/>
        <v>46.036585365853661</v>
      </c>
      <c r="K32" s="43">
        <f t="shared" si="21"/>
        <v>28.071428571428569</v>
      </c>
      <c r="L32" s="43">
        <f t="shared" si="22"/>
        <v>20.73490813648294</v>
      </c>
      <c r="M32" s="11">
        <f t="shared" si="8"/>
        <v>31.614307357921728</v>
      </c>
      <c r="N32" s="51">
        <f t="shared" si="3"/>
        <v>31.222771335093402</v>
      </c>
      <c r="O32" s="16">
        <v>25</v>
      </c>
      <c r="P32" s="9">
        <v>25.7</v>
      </c>
      <c r="Q32" s="50">
        <v>2.036</v>
      </c>
      <c r="R32" s="50">
        <v>0.875</v>
      </c>
      <c r="S32" s="50">
        <v>3.84</v>
      </c>
      <c r="T32" s="11">
        <f t="shared" si="17"/>
        <v>65.26315789473685</v>
      </c>
      <c r="U32" s="11">
        <f t="shared" si="16"/>
        <v>78.284473398479918</v>
      </c>
      <c r="V32" s="43">
        <f t="shared" si="23"/>
        <v>62.492093611638197</v>
      </c>
      <c r="W32" s="43">
        <f t="shared" si="24"/>
        <v>87.5</v>
      </c>
      <c r="X32" s="43">
        <f t="shared" si="14"/>
        <v>31.740614334470983</v>
      </c>
      <c r="Y32" s="27">
        <f t="shared" si="13"/>
        <v>60.577569315369736</v>
      </c>
      <c r="Z32" s="51">
        <f t="shared" si="1"/>
        <v>68.041733536195508</v>
      </c>
      <c r="AA32" s="32">
        <v>2.1172</v>
      </c>
      <c r="AB32" s="16">
        <v>1</v>
      </c>
      <c r="AC32" s="16"/>
      <c r="AD32" s="11">
        <f t="shared" si="4"/>
        <v>0.57085388114310986</v>
      </c>
      <c r="AE32" s="11">
        <f t="shared" si="5"/>
        <v>100</v>
      </c>
      <c r="AF32" s="11"/>
      <c r="AG32" s="52">
        <f t="shared" si="6"/>
        <v>50.285426940571554</v>
      </c>
      <c r="AH32" s="53">
        <f t="shared" si="2"/>
        <v>49.849977270620151</v>
      </c>
    </row>
    <row r="33" spans="1:34" x14ac:dyDescent="0.2">
      <c r="A33" s="5">
        <v>2011</v>
      </c>
      <c r="B33" s="5" t="s">
        <v>26</v>
      </c>
      <c r="C33" s="16">
        <v>2.52</v>
      </c>
      <c r="D33" s="6">
        <v>35.969985639999997</v>
      </c>
      <c r="E33" s="50">
        <v>107.1</v>
      </c>
      <c r="F33" s="50">
        <v>39.6</v>
      </c>
      <c r="G33" s="50">
        <v>2.3199999999999998</v>
      </c>
      <c r="H33" s="11">
        <f t="shared" si="18"/>
        <v>28.655660377358487</v>
      </c>
      <c r="I33" s="11">
        <f t="shared" si="19"/>
        <v>35.969985639999997</v>
      </c>
      <c r="J33" s="43">
        <f t="shared" si="20"/>
        <v>50.365853658536587</v>
      </c>
      <c r="K33" s="43">
        <f t="shared" si="21"/>
        <v>28.214285714285715</v>
      </c>
      <c r="L33" s="43">
        <f t="shared" si="22"/>
        <v>20.297462817147853</v>
      </c>
      <c r="M33" s="11">
        <f t="shared" si="8"/>
        <v>32.959200729990052</v>
      </c>
      <c r="N33" s="51">
        <f t="shared" si="3"/>
        <v>32.528282249116181</v>
      </c>
      <c r="O33" s="16">
        <v>24</v>
      </c>
      <c r="P33" s="9">
        <v>24.2</v>
      </c>
      <c r="Q33" s="50">
        <v>2.036</v>
      </c>
      <c r="R33" s="50">
        <v>0.875</v>
      </c>
      <c r="S33" s="50">
        <v>3.7</v>
      </c>
      <c r="T33" s="11">
        <f t="shared" si="17"/>
        <v>67.368421052631575</v>
      </c>
      <c r="U33" s="11">
        <f t="shared" si="16"/>
        <v>79.913137893593927</v>
      </c>
      <c r="V33" s="43">
        <f t="shared" si="23"/>
        <v>62.492093611638197</v>
      </c>
      <c r="W33" s="43">
        <f t="shared" si="24"/>
        <v>87.5</v>
      </c>
      <c r="X33" s="43">
        <f t="shared" si="14"/>
        <v>30.546075085324233</v>
      </c>
      <c r="Y33" s="27">
        <f t="shared" si="13"/>
        <v>60.179389565654141</v>
      </c>
      <c r="Z33" s="51">
        <f t="shared" si="1"/>
        <v>69.153649503959883</v>
      </c>
      <c r="AA33" s="32">
        <v>1.8654999999999999</v>
      </c>
      <c r="AB33" s="16">
        <v>1</v>
      </c>
      <c r="AC33" s="16"/>
      <c r="AD33" s="11">
        <f t="shared" si="4"/>
        <v>0.5029888131836725</v>
      </c>
      <c r="AE33" s="11">
        <f t="shared" si="5"/>
        <v>100</v>
      </c>
      <c r="AF33" s="11"/>
      <c r="AG33" s="52">
        <f t="shared" si="6"/>
        <v>50.251494406591839</v>
      </c>
      <c r="AH33" s="53">
        <f t="shared" si="2"/>
        <v>50.644475386555968</v>
      </c>
    </row>
    <row r="34" spans="1:34" x14ac:dyDescent="0.2">
      <c r="A34" s="5">
        <v>2012</v>
      </c>
      <c r="B34" s="5" t="s">
        <v>26</v>
      </c>
      <c r="C34" s="16">
        <v>2.5499999999999998</v>
      </c>
      <c r="D34" s="6">
        <v>35.362009370000003</v>
      </c>
      <c r="E34" s="50">
        <v>108.6</v>
      </c>
      <c r="F34" s="50">
        <v>39.200000000000003</v>
      </c>
      <c r="G34" s="50">
        <v>2.2799999999999998</v>
      </c>
      <c r="H34" s="11">
        <f t="shared" si="18"/>
        <v>29.009433962264147</v>
      </c>
      <c r="I34" s="11">
        <f t="shared" si="19"/>
        <v>35.362009370000003</v>
      </c>
      <c r="J34" s="43">
        <f t="shared" si="20"/>
        <v>51.280487804878049</v>
      </c>
      <c r="K34" s="43">
        <f t="shared" si="21"/>
        <v>27.928571428571431</v>
      </c>
      <c r="L34" s="43">
        <f t="shared" si="22"/>
        <v>19.947506561679791</v>
      </c>
      <c r="M34" s="11">
        <f t="shared" si="8"/>
        <v>33.052188598376425</v>
      </c>
      <c r="N34" s="51">
        <f t="shared" si="3"/>
        <v>32.474543976880192</v>
      </c>
      <c r="O34" s="16">
        <v>25</v>
      </c>
      <c r="P34" s="9">
        <v>22.8</v>
      </c>
      <c r="Q34" s="50">
        <v>2.036</v>
      </c>
      <c r="R34" s="50">
        <v>0.875</v>
      </c>
      <c r="S34" s="50">
        <v>3.15</v>
      </c>
      <c r="T34" s="11">
        <f t="shared" si="17"/>
        <v>65.26315789473685</v>
      </c>
      <c r="U34" s="11">
        <f t="shared" si="16"/>
        <v>81.433224755700323</v>
      </c>
      <c r="V34" s="43">
        <f t="shared" si="23"/>
        <v>62.492093611638197</v>
      </c>
      <c r="W34" s="43">
        <f t="shared" si="24"/>
        <v>87.5</v>
      </c>
      <c r="X34" s="43">
        <f t="shared" si="14"/>
        <v>25.85324232081911</v>
      </c>
      <c r="Y34" s="27">
        <f t="shared" si="13"/>
        <v>58.615111977485775</v>
      </c>
      <c r="Z34" s="51">
        <f t="shared" si="1"/>
        <v>68.437164875974318</v>
      </c>
      <c r="AA34" s="32">
        <v>1.927</v>
      </c>
      <c r="AB34" s="16">
        <v>1</v>
      </c>
      <c r="AC34" s="16"/>
      <c r="AD34" s="11">
        <f t="shared" si="4"/>
        <v>0.5195708619699474</v>
      </c>
      <c r="AE34" s="11">
        <f t="shared" si="5"/>
        <v>100</v>
      </c>
      <c r="AF34" s="11"/>
      <c r="AG34" s="52">
        <f t="shared" si="6"/>
        <v>50.259785430984977</v>
      </c>
      <c r="AH34" s="53">
        <f t="shared" si="2"/>
        <v>50.390498094613157</v>
      </c>
    </row>
    <row r="35" spans="1:34" x14ac:dyDescent="0.2">
      <c r="A35" s="5">
        <v>2013</v>
      </c>
      <c r="B35" s="5" t="s">
        <v>26</v>
      </c>
      <c r="C35" s="16">
        <v>2.5</v>
      </c>
      <c r="D35" s="6">
        <v>45.976900739999998</v>
      </c>
      <c r="E35" s="50">
        <v>116.9</v>
      </c>
      <c r="F35" s="50">
        <v>39.799999999999997</v>
      </c>
      <c r="G35" s="50">
        <v>2.31</v>
      </c>
      <c r="H35" s="11">
        <f t="shared" si="18"/>
        <v>28.419811320754718</v>
      </c>
      <c r="I35" s="11">
        <f t="shared" si="19"/>
        <v>45.976900739999998</v>
      </c>
      <c r="J35" s="43">
        <f t="shared" si="20"/>
        <v>56.341463414634148</v>
      </c>
      <c r="K35" s="43">
        <f t="shared" si="21"/>
        <v>28.357142857142854</v>
      </c>
      <c r="L35" s="43">
        <f t="shared" si="22"/>
        <v>20.209973753280842</v>
      </c>
      <c r="M35" s="11">
        <f t="shared" si="8"/>
        <v>34.969526675019289</v>
      </c>
      <c r="N35" s="51">
        <f t="shared" si="3"/>
        <v>36.455412911924668</v>
      </c>
      <c r="O35" s="16">
        <v>25</v>
      </c>
      <c r="P35" s="9"/>
      <c r="Q35" s="50">
        <v>2.036</v>
      </c>
      <c r="R35" s="50">
        <v>0.875</v>
      </c>
      <c r="S35" s="50">
        <v>3.14</v>
      </c>
      <c r="T35" s="11">
        <f t="shared" si="17"/>
        <v>65.26315789473685</v>
      </c>
      <c r="U35" s="11"/>
      <c r="V35" s="43">
        <f t="shared" si="23"/>
        <v>62.492093611638197</v>
      </c>
      <c r="W35" s="43">
        <f t="shared" si="24"/>
        <v>87.5</v>
      </c>
      <c r="X35" s="43">
        <f t="shared" si="14"/>
        <v>25.767918088737201</v>
      </c>
      <c r="Y35" s="27">
        <f t="shared" si="13"/>
        <v>58.586670566791803</v>
      </c>
      <c r="Z35" s="51">
        <f t="shared" si="1"/>
        <v>61.92491423076433</v>
      </c>
      <c r="AA35" s="32">
        <v>1.9260999999999999</v>
      </c>
      <c r="AB35" s="16">
        <v>1</v>
      </c>
      <c r="AC35" s="16"/>
      <c r="AD35" s="11">
        <f t="shared" si="4"/>
        <v>0.51932819784136774</v>
      </c>
      <c r="AE35" s="11">
        <f t="shared" si="5"/>
        <v>100</v>
      </c>
      <c r="AF35" s="11"/>
      <c r="AG35" s="52">
        <f t="shared" si="6"/>
        <v>50.25966409892068</v>
      </c>
      <c r="AH35" s="53">
        <f t="shared" si="2"/>
        <v>49.546663747203219</v>
      </c>
    </row>
    <row r="36" spans="1:34" x14ac:dyDescent="0.2">
      <c r="A36" s="5">
        <v>2014</v>
      </c>
      <c r="B36" s="5" t="s">
        <v>26</v>
      </c>
      <c r="C36" s="16">
        <v>2.64</v>
      </c>
      <c r="D36" s="6">
        <v>44.753754929999999</v>
      </c>
      <c r="E36" s="50">
        <v>123.6</v>
      </c>
      <c r="F36" s="50">
        <v>40.700000000000003</v>
      </c>
      <c r="G36" s="50">
        <v>2.4</v>
      </c>
      <c r="H36" s="11">
        <f t="shared" si="18"/>
        <v>30.070754716981135</v>
      </c>
      <c r="I36" s="11">
        <f t="shared" si="19"/>
        <v>44.753754929999999</v>
      </c>
      <c r="J36" s="43">
        <f t="shared" si="20"/>
        <v>60.426829268292678</v>
      </c>
      <c r="K36" s="43">
        <f t="shared" si="21"/>
        <v>29.000000000000004</v>
      </c>
      <c r="L36" s="43">
        <f t="shared" si="22"/>
        <v>20.99737532808399</v>
      </c>
      <c r="M36" s="11">
        <f t="shared" si="8"/>
        <v>36.80806819879222</v>
      </c>
      <c r="N36" s="51">
        <f t="shared" si="3"/>
        <v>37.210859281924456</v>
      </c>
      <c r="O36" s="16">
        <v>26.5</v>
      </c>
      <c r="P36" s="9"/>
      <c r="Q36" s="59">
        <v>2.036</v>
      </c>
      <c r="R36" s="59">
        <v>0.875</v>
      </c>
      <c r="S36" s="50">
        <v>3.15</v>
      </c>
      <c r="T36" s="11">
        <f t="shared" si="17"/>
        <v>62.10526315789474</v>
      </c>
      <c r="U36" s="11"/>
      <c r="V36" s="61">
        <f t="shared" si="23"/>
        <v>62.492093611638197</v>
      </c>
      <c r="W36" s="61">
        <f t="shared" si="24"/>
        <v>87.5</v>
      </c>
      <c r="X36" s="43">
        <f t="shared" si="14"/>
        <v>25.85324232081911</v>
      </c>
      <c r="Y36" s="27">
        <f t="shared" si="13"/>
        <v>58.615111977485775</v>
      </c>
      <c r="Z36" s="51">
        <f t="shared" si="1"/>
        <v>60.360187567690261</v>
      </c>
      <c r="AA36" s="32">
        <v>1.9823999999999999</v>
      </c>
      <c r="AB36" s="16">
        <v>1</v>
      </c>
      <c r="AC36" s="16"/>
      <c r="AD36" s="11">
        <f t="shared" si="4"/>
        <v>0.53450818721807147</v>
      </c>
      <c r="AE36" s="11">
        <f t="shared" si="5"/>
        <v>100</v>
      </c>
      <c r="AF36" s="11"/>
      <c r="AG36" s="52">
        <f t="shared" si="6"/>
        <v>50.267254093609033</v>
      </c>
      <c r="AH36" s="53">
        <f t="shared" si="2"/>
        <v>49.27943364774125</v>
      </c>
    </row>
    <row r="37" spans="1:34" x14ac:dyDescent="0.2">
      <c r="A37" s="5">
        <v>2015</v>
      </c>
      <c r="B37" s="5" t="s">
        <v>26</v>
      </c>
      <c r="C37" s="16">
        <v>2.8</v>
      </c>
      <c r="D37" s="7">
        <v>44.327283219999998</v>
      </c>
      <c r="E37" s="50">
        <v>131.4</v>
      </c>
      <c r="F37" s="59">
        <v>40.700000000000003</v>
      </c>
      <c r="G37" s="59">
        <v>2.4</v>
      </c>
      <c r="H37" s="11">
        <f t="shared" si="18"/>
        <v>31.957547169811317</v>
      </c>
      <c r="I37" s="11">
        <f t="shared" si="19"/>
        <v>44.327283219999998</v>
      </c>
      <c r="J37" s="43">
        <f t="shared" si="20"/>
        <v>65.182926829268297</v>
      </c>
      <c r="K37" s="61">
        <f t="shared" si="21"/>
        <v>29.000000000000004</v>
      </c>
      <c r="L37" s="61">
        <f t="shared" si="22"/>
        <v>20.99737532808399</v>
      </c>
      <c r="M37" s="11">
        <f t="shared" si="8"/>
        <v>38.393434052450765</v>
      </c>
      <c r="N37" s="51">
        <f t="shared" si="3"/>
        <v>38.22608814742069</v>
      </c>
      <c r="O37" s="16">
        <v>26.5</v>
      </c>
      <c r="P37" s="9"/>
      <c r="Q37" s="59">
        <v>2.036</v>
      </c>
      <c r="R37" s="59">
        <v>0.875</v>
      </c>
      <c r="S37" s="50">
        <v>2.79</v>
      </c>
      <c r="T37" s="11">
        <f t="shared" si="17"/>
        <v>62.10526315789474</v>
      </c>
      <c r="U37" s="11"/>
      <c r="V37" s="61">
        <f t="shared" si="23"/>
        <v>62.492093611638197</v>
      </c>
      <c r="W37" s="61">
        <f t="shared" si="24"/>
        <v>87.5</v>
      </c>
      <c r="X37" s="43">
        <f t="shared" si="14"/>
        <v>22.781569965870304</v>
      </c>
      <c r="Y37" s="27">
        <f t="shared" si="13"/>
        <v>57.591221192502836</v>
      </c>
      <c r="Z37" s="51">
        <f t="shared" si="1"/>
        <v>59.848242175198791</v>
      </c>
      <c r="AA37" s="32">
        <v>2.1558000000000002</v>
      </c>
      <c r="AB37" s="16">
        <v>1</v>
      </c>
      <c r="AC37" s="16"/>
      <c r="AD37" s="11">
        <f t="shared" si="4"/>
        <v>0.5812614759910808</v>
      </c>
      <c r="AE37" s="11">
        <f t="shared" si="5"/>
        <v>100</v>
      </c>
      <c r="AF37" s="11"/>
      <c r="AG37" s="52">
        <f t="shared" si="6"/>
        <v>50.290630737995542</v>
      </c>
      <c r="AH37" s="53">
        <f t="shared" si="2"/>
        <v>49.45498702020501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8"/>
  <sheetViews>
    <sheetView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27</v>
      </c>
      <c r="C2" s="16">
        <v>0.99</v>
      </c>
      <c r="D2" s="6">
        <v>38.827480319999999</v>
      </c>
      <c r="E2" s="49">
        <v>71.3</v>
      </c>
      <c r="F2" s="49">
        <v>14.9</v>
      </c>
      <c r="G2" s="49">
        <v>0.78</v>
      </c>
      <c r="H2" s="11">
        <f>(C2-$C$39)/(C$40-$C$39)*100</f>
        <v>10.613207547169811</v>
      </c>
      <c r="I2" s="11">
        <f>(D2-$D$39)/(D$40-$D$39)*100</f>
        <v>38.827480319999999</v>
      </c>
      <c r="J2" s="43">
        <f>(E2-$E$39)/(E$40-$E$39)*100</f>
        <v>28.536585365853657</v>
      </c>
      <c r="K2" s="43">
        <f>(F2-$F$39)/(F$40-$F$39)*100</f>
        <v>10.571428571428571</v>
      </c>
      <c r="L2" s="43">
        <f>(G2-$G$39)/(G$40-$G$39)*100</f>
        <v>6.8241469816272966</v>
      </c>
      <c r="M2" s="11">
        <f>AVERAGE(J2:L2)</f>
        <v>15.310720306303175</v>
      </c>
      <c r="N2" s="51">
        <f>AVERAGE(H2,I2,M2)</f>
        <v>21.583802724490994</v>
      </c>
      <c r="O2" s="10">
        <v>40</v>
      </c>
      <c r="P2" s="65">
        <v>49.6</v>
      </c>
      <c r="Q2" s="50"/>
      <c r="R2" s="50"/>
      <c r="S2" s="50" t="s">
        <v>72</v>
      </c>
      <c r="T2" s="60">
        <f>($O$40-O2)/(O$40-$O$39)*100</f>
        <v>33.684210526315788</v>
      </c>
      <c r="U2" s="11">
        <f>($P$40-P2)/(P$40-$P$39)*100</f>
        <v>52.334419109663408</v>
      </c>
      <c r="V2" s="43"/>
      <c r="W2" s="43"/>
      <c r="X2" s="43"/>
      <c r="Y2" s="27"/>
      <c r="Z2" s="51">
        <f t="shared" ref="Z2:Z37" si="0">AVERAGE(T2,U2,Y2)</f>
        <v>43.009314817989598</v>
      </c>
      <c r="AA2" s="32">
        <v>0.4123</v>
      </c>
      <c r="AB2" s="16">
        <v>0</v>
      </c>
      <c r="AC2" s="16">
        <v>6.9000000000000006E-2</v>
      </c>
      <c r="AD2" s="11">
        <f>(AA2-$S$39)/(AA$40-$AA$39)*100</f>
        <v>7.881191642647413E-2</v>
      </c>
      <c r="AE2" s="11">
        <f>(AB2-$AB$39)/(AB$40-$AB$39)*100</f>
        <v>0</v>
      </c>
      <c r="AF2" s="11">
        <f t="shared" ref="AF2:AF17" si="1">(AC2-$AC$39)/(AC$40-$AC$39)*100</f>
        <v>17.177200465296629</v>
      </c>
      <c r="AG2" s="52">
        <f>AVERAGE(AD2:AF2)</f>
        <v>5.752004127241034</v>
      </c>
      <c r="AH2" s="53">
        <f t="shared" ref="AH2:AH37" si="2">AVERAGE(N2,Z2,AG2)</f>
        <v>23.448373889907213</v>
      </c>
    </row>
    <row r="3" spans="1:34" x14ac:dyDescent="0.2">
      <c r="A3" s="5">
        <v>1981</v>
      </c>
      <c r="B3" s="5" t="s">
        <v>27</v>
      </c>
      <c r="C3" s="16">
        <v>1.05</v>
      </c>
      <c r="D3" s="7">
        <v>37.90953064</v>
      </c>
      <c r="E3" s="49">
        <v>88.4</v>
      </c>
      <c r="F3" s="49">
        <v>13.6</v>
      </c>
      <c r="G3" s="49">
        <v>0.84</v>
      </c>
      <c r="H3" s="11">
        <f t="shared" ref="H3:H37" si="3">(C3-$C$39)/(C$40-$C$39)*100</f>
        <v>11.320754716981133</v>
      </c>
      <c r="I3" s="11">
        <f t="shared" ref="I3:I18" si="4">(D3-$D$39)/(D$40-$D$39)*100</f>
        <v>37.90953064</v>
      </c>
      <c r="J3" s="43">
        <f t="shared" ref="J3:J37" si="5">(E3-$E$39)/(E$40-$E$39)*100</f>
        <v>38.963414634146346</v>
      </c>
      <c r="K3" s="43">
        <f t="shared" ref="K3:K37" si="6">(F3-$F$39)/(F$40-$F$39)*100</f>
        <v>9.6428571428571441</v>
      </c>
      <c r="L3" s="43">
        <f t="shared" ref="L3:L37" si="7">(G3-$G$39)/(G$40-$G$39)*100</f>
        <v>7.349081364829396</v>
      </c>
      <c r="M3" s="11">
        <f t="shared" ref="M3:M37" si="8">AVERAGE(J3:L3)</f>
        <v>18.651784380610962</v>
      </c>
      <c r="N3" s="51">
        <f t="shared" ref="N3:N37" si="9">AVERAGE(H3,I3,M3)</f>
        <v>22.627356579197368</v>
      </c>
      <c r="O3" s="16">
        <v>40</v>
      </c>
      <c r="P3" s="65">
        <v>48</v>
      </c>
      <c r="Q3" s="50"/>
      <c r="R3" s="50"/>
      <c r="S3" s="50" t="s">
        <v>72</v>
      </c>
      <c r="T3" s="11">
        <f t="shared" ref="T3:T37" si="10">($O$40-O3)/(O$40-$O$39)*100</f>
        <v>33.684210526315788</v>
      </c>
      <c r="U3" s="11">
        <f t="shared" ref="U3:U37" si="11">($P$40-P3)/(P$40-$P$39)*100</f>
        <v>54.071661237785015</v>
      </c>
      <c r="V3" s="43"/>
      <c r="W3" s="43"/>
      <c r="X3" s="43"/>
      <c r="Y3" s="27"/>
      <c r="Z3" s="51">
        <f t="shared" si="0"/>
        <v>43.877935882050402</v>
      </c>
      <c r="AA3" s="32">
        <v>0.48010000000000003</v>
      </c>
      <c r="AB3" s="16">
        <v>0</v>
      </c>
      <c r="AC3" s="16">
        <v>6.4699999999999994E-2</v>
      </c>
      <c r="AD3" s="11">
        <f t="shared" ref="AD3:AD37" si="12">(AA3-$S$39)/(AA$40-$AA$39)*100</f>
        <v>9.709261411280648E-2</v>
      </c>
      <c r="AE3" s="11">
        <f t="shared" ref="AE3:AE37" si="13">(AB3-$AB$39)/(AB$40-$AB$39)*100</f>
        <v>0</v>
      </c>
      <c r="AF3" s="11">
        <f t="shared" si="1"/>
        <v>15.509887553315234</v>
      </c>
      <c r="AG3" s="52">
        <f t="shared" ref="AG3:AG37" si="14">AVERAGE(AD3:AF3)</f>
        <v>5.2023267224760135</v>
      </c>
      <c r="AH3" s="53">
        <f t="shared" si="2"/>
        <v>23.902539727907925</v>
      </c>
    </row>
    <row r="4" spans="1:34" x14ac:dyDescent="0.2">
      <c r="A4" s="5">
        <v>1982</v>
      </c>
      <c r="B4" s="5" t="s">
        <v>27</v>
      </c>
      <c r="C4" s="16">
        <v>1.1200000000000001</v>
      </c>
      <c r="D4" s="7">
        <v>36.513938899999999</v>
      </c>
      <c r="E4" s="49">
        <v>84.6</v>
      </c>
      <c r="F4" s="49">
        <v>13.2</v>
      </c>
      <c r="G4" s="49">
        <v>0.87</v>
      </c>
      <c r="H4" s="11">
        <f t="shared" si="3"/>
        <v>12.14622641509434</v>
      </c>
      <c r="I4" s="11">
        <f t="shared" si="4"/>
        <v>36.513938899999999</v>
      </c>
      <c r="J4" s="43">
        <f t="shared" si="5"/>
        <v>36.646341463414636</v>
      </c>
      <c r="K4" s="43">
        <f t="shared" si="6"/>
        <v>9.3571428571428577</v>
      </c>
      <c r="L4" s="43">
        <f t="shared" si="7"/>
        <v>7.6115485564304457</v>
      </c>
      <c r="M4" s="11">
        <f t="shared" si="8"/>
        <v>17.871677625662645</v>
      </c>
      <c r="N4" s="51">
        <f t="shared" si="9"/>
        <v>22.177280980252331</v>
      </c>
      <c r="O4" s="16">
        <v>46.2</v>
      </c>
      <c r="P4" s="65">
        <v>46.7</v>
      </c>
      <c r="Q4" s="50"/>
      <c r="R4" s="50"/>
      <c r="S4" s="50" t="s">
        <v>72</v>
      </c>
      <c r="T4" s="11">
        <f t="shared" si="10"/>
        <v>20.631578947368414</v>
      </c>
      <c r="U4" s="11">
        <f t="shared" si="11"/>
        <v>55.483170466883827</v>
      </c>
      <c r="V4" s="43"/>
      <c r="W4" s="43"/>
      <c r="X4" s="43"/>
      <c r="Y4" s="27"/>
      <c r="Z4" s="51">
        <f t="shared" si="0"/>
        <v>38.057374707126122</v>
      </c>
      <c r="AA4" s="32">
        <v>0.45710000000000001</v>
      </c>
      <c r="AB4" s="16">
        <v>0.41499999999999998</v>
      </c>
      <c r="AC4" s="16">
        <v>6.4000000000000001E-2</v>
      </c>
      <c r="AD4" s="11">
        <f t="shared" si="12"/>
        <v>9.0891197493549181E-2</v>
      </c>
      <c r="AE4" s="11">
        <f t="shared" si="13"/>
        <v>41.5</v>
      </c>
      <c r="AF4" s="11">
        <f t="shared" si="1"/>
        <v>15.238464521132222</v>
      </c>
      <c r="AG4" s="52">
        <f t="shared" si="14"/>
        <v>18.943118572875257</v>
      </c>
      <c r="AH4" s="53">
        <f t="shared" si="2"/>
        <v>26.392591420084567</v>
      </c>
    </row>
    <row r="5" spans="1:34" x14ac:dyDescent="0.2">
      <c r="A5" s="5">
        <v>1983</v>
      </c>
      <c r="B5" s="5" t="s">
        <v>27</v>
      </c>
      <c r="C5" s="16">
        <v>1.1499999999999999</v>
      </c>
      <c r="D5" s="7">
        <v>35.23365021</v>
      </c>
      <c r="E5" s="49">
        <v>77</v>
      </c>
      <c r="F5" s="49">
        <v>13.1</v>
      </c>
      <c r="G5" s="49">
        <v>1.07</v>
      </c>
      <c r="H5" s="11">
        <f t="shared" si="3"/>
        <v>12.499999999999996</v>
      </c>
      <c r="I5" s="11">
        <f t="shared" si="4"/>
        <v>35.23365021</v>
      </c>
      <c r="J5" s="43">
        <f t="shared" si="5"/>
        <v>32.012195121951223</v>
      </c>
      <c r="K5" s="43">
        <f t="shared" si="6"/>
        <v>9.2857142857142865</v>
      </c>
      <c r="L5" s="43">
        <f t="shared" si="7"/>
        <v>9.3613298337707782</v>
      </c>
      <c r="M5" s="11">
        <f t="shared" si="8"/>
        <v>16.886413080478761</v>
      </c>
      <c r="N5" s="51">
        <f t="shared" si="9"/>
        <v>21.540021096826251</v>
      </c>
      <c r="O5" s="16">
        <v>52.2</v>
      </c>
      <c r="P5" s="65">
        <v>45.5</v>
      </c>
      <c r="Q5" s="50"/>
      <c r="R5" s="50"/>
      <c r="S5" s="50">
        <v>1.32</v>
      </c>
      <c r="T5" s="11">
        <f t="shared" si="10"/>
        <v>7.9999999999999947</v>
      </c>
      <c r="U5" s="11">
        <f t="shared" si="11"/>
        <v>56.786102062975033</v>
      </c>
      <c r="V5" s="43"/>
      <c r="W5" s="43"/>
      <c r="X5" s="43">
        <f t="shared" ref="X5:X37" si="15">(S5-$S$39)/(S$40-$S$39)*100</f>
        <v>10.238907849829353</v>
      </c>
      <c r="Y5" s="27">
        <f t="shared" ref="Y5:Y37" si="16">AVERAGE(V5:X5)</f>
        <v>10.238907849829353</v>
      </c>
      <c r="Z5" s="51">
        <f t="shared" si="0"/>
        <v>25.008336637601463</v>
      </c>
      <c r="AA5" s="32">
        <v>0.46870000000000001</v>
      </c>
      <c r="AB5" s="16">
        <v>0.41499999999999998</v>
      </c>
      <c r="AC5" s="16">
        <v>6.3399999999999998E-2</v>
      </c>
      <c r="AD5" s="11">
        <f t="shared" si="12"/>
        <v>9.401886848413113E-2</v>
      </c>
      <c r="AE5" s="11">
        <f t="shared" si="13"/>
        <v>41.5</v>
      </c>
      <c r="AF5" s="11">
        <f t="shared" si="1"/>
        <v>15.005816207832492</v>
      </c>
      <c r="AG5" s="52">
        <f t="shared" si="14"/>
        <v>18.86661169210554</v>
      </c>
      <c r="AH5" s="53">
        <f t="shared" si="2"/>
        <v>21.804989808844415</v>
      </c>
    </row>
    <row r="6" spans="1:34" x14ac:dyDescent="0.2">
      <c r="A6" s="5">
        <v>1984</v>
      </c>
      <c r="B6" s="5" t="s">
        <v>27</v>
      </c>
      <c r="C6" s="16">
        <v>1.2</v>
      </c>
      <c r="D6" s="7">
        <v>34.522510529999998</v>
      </c>
      <c r="E6" s="49">
        <v>68.599999999999994</v>
      </c>
      <c r="F6" s="49">
        <v>13.3</v>
      </c>
      <c r="G6" s="49">
        <v>0.9</v>
      </c>
      <c r="H6" s="11">
        <f t="shared" si="3"/>
        <v>13.089622641509433</v>
      </c>
      <c r="I6" s="11">
        <f t="shared" si="4"/>
        <v>34.522510529999998</v>
      </c>
      <c r="J6" s="43">
        <f t="shared" si="5"/>
        <v>26.890243902439021</v>
      </c>
      <c r="K6" s="43">
        <f t="shared" si="6"/>
        <v>9.4285714285714288</v>
      </c>
      <c r="L6" s="43">
        <f t="shared" si="7"/>
        <v>7.8740157480314963</v>
      </c>
      <c r="M6" s="11">
        <f t="shared" si="8"/>
        <v>14.730943693013982</v>
      </c>
      <c r="N6" s="51">
        <f t="shared" si="9"/>
        <v>20.781025621507805</v>
      </c>
      <c r="O6" s="16">
        <v>52.2</v>
      </c>
      <c r="P6" s="65">
        <v>45.3</v>
      </c>
      <c r="Q6" s="50"/>
      <c r="R6" s="50"/>
      <c r="S6" s="50">
        <v>1.81</v>
      </c>
      <c r="T6" s="11">
        <f t="shared" si="10"/>
        <v>7.9999999999999947</v>
      </c>
      <c r="U6" s="11">
        <f t="shared" si="11"/>
        <v>57.00325732899023</v>
      </c>
      <c r="V6" s="43"/>
      <c r="W6" s="43"/>
      <c r="X6" s="43">
        <f t="shared" si="15"/>
        <v>14.419795221843001</v>
      </c>
      <c r="Y6" s="27">
        <f t="shared" si="16"/>
        <v>14.419795221843001</v>
      </c>
      <c r="Z6" s="51">
        <f t="shared" si="0"/>
        <v>26.474350850277744</v>
      </c>
      <c r="AA6" s="32">
        <v>0.51029999999999998</v>
      </c>
      <c r="AB6" s="16">
        <v>0.41499999999999998</v>
      </c>
      <c r="AC6" s="16">
        <v>6.54E-2</v>
      </c>
      <c r="AD6" s="11">
        <f t="shared" si="12"/>
        <v>0.10523534376070082</v>
      </c>
      <c r="AE6" s="11">
        <f t="shared" si="13"/>
        <v>41.5</v>
      </c>
      <c r="AF6" s="11">
        <f t="shared" si="1"/>
        <v>15.781310585498254</v>
      </c>
      <c r="AG6" s="52">
        <f t="shared" si="14"/>
        <v>19.128848643086318</v>
      </c>
      <c r="AH6" s="53">
        <f t="shared" si="2"/>
        <v>22.128075038290621</v>
      </c>
    </row>
    <row r="7" spans="1:34" x14ac:dyDescent="0.2">
      <c r="A7" s="5">
        <v>1985</v>
      </c>
      <c r="B7" s="5" t="s">
        <v>27</v>
      </c>
      <c r="C7" s="16">
        <v>1.22</v>
      </c>
      <c r="D7" s="7">
        <v>33.058471679999997</v>
      </c>
      <c r="E7" s="49">
        <v>61.2</v>
      </c>
      <c r="F7" s="49">
        <v>15</v>
      </c>
      <c r="G7" s="49">
        <v>0.9</v>
      </c>
      <c r="H7" s="11">
        <f t="shared" si="3"/>
        <v>13.325471698113207</v>
      </c>
      <c r="I7" s="11">
        <f t="shared" si="4"/>
        <v>33.058471679999997</v>
      </c>
      <c r="J7" s="43">
        <f t="shared" si="5"/>
        <v>22.378048780487806</v>
      </c>
      <c r="K7" s="43">
        <f t="shared" si="6"/>
        <v>10.642857142857142</v>
      </c>
      <c r="L7" s="43">
        <f t="shared" si="7"/>
        <v>7.8740157480314963</v>
      </c>
      <c r="M7" s="11">
        <f t="shared" si="8"/>
        <v>13.631640557125481</v>
      </c>
      <c r="N7" s="51">
        <f t="shared" si="9"/>
        <v>20.005194645079559</v>
      </c>
      <c r="O7" s="16">
        <v>52.2</v>
      </c>
      <c r="P7" s="65">
        <v>42.5</v>
      </c>
      <c r="Q7" s="50">
        <v>2.762</v>
      </c>
      <c r="R7" s="50">
        <v>5.25</v>
      </c>
      <c r="S7" s="50">
        <v>1.81</v>
      </c>
      <c r="T7" s="11">
        <f t="shared" si="10"/>
        <v>7.9999999999999947</v>
      </c>
      <c r="U7" s="11">
        <f t="shared" si="11"/>
        <v>60.043431053203044</v>
      </c>
      <c r="V7" s="43">
        <f t="shared" ref="V7:V30" si="17">($Q$40-Q7)/(Q$40-$Q$39)*100</f>
        <v>47.185325743200501</v>
      </c>
      <c r="W7" s="43">
        <f t="shared" ref="W7:W30" si="18">($R$40-R7)/(R$40-$R$39)*100</f>
        <v>0</v>
      </c>
      <c r="X7" s="43">
        <f t="shared" si="15"/>
        <v>14.419795221843001</v>
      </c>
      <c r="Y7" s="27">
        <f t="shared" si="16"/>
        <v>20.535040321681169</v>
      </c>
      <c r="Z7" s="51">
        <f t="shared" si="0"/>
        <v>29.526157124961401</v>
      </c>
      <c r="AA7" s="32">
        <v>0.60709999999999997</v>
      </c>
      <c r="AB7" s="16">
        <v>0.41499999999999998</v>
      </c>
      <c r="AC7" s="16">
        <v>6.8099999999999994E-2</v>
      </c>
      <c r="AD7" s="11">
        <f t="shared" si="12"/>
        <v>0.13133521892348801</v>
      </c>
      <c r="AE7" s="11">
        <f t="shared" si="13"/>
        <v>41.5</v>
      </c>
      <c r="AF7" s="11">
        <f t="shared" si="1"/>
        <v>16.828227995347032</v>
      </c>
      <c r="AG7" s="52">
        <f t="shared" si="14"/>
        <v>19.486521071423507</v>
      </c>
      <c r="AH7" s="53">
        <f>AVERAGE(N7,Z7,AG7)</f>
        <v>23.00595761382149</v>
      </c>
    </row>
    <row r="8" spans="1:34" x14ac:dyDescent="0.2">
      <c r="A8" s="5">
        <v>1986</v>
      </c>
      <c r="B8" s="5" t="s">
        <v>27</v>
      </c>
      <c r="C8" s="16">
        <v>1.28</v>
      </c>
      <c r="D8" s="7">
        <v>32.150421139999999</v>
      </c>
      <c r="E8" s="49">
        <v>59.4</v>
      </c>
      <c r="F8" s="49">
        <v>16.7</v>
      </c>
      <c r="G8" s="49">
        <v>0.88</v>
      </c>
      <c r="H8" s="11">
        <f t="shared" si="3"/>
        <v>14.033018867924527</v>
      </c>
      <c r="I8" s="11">
        <f t="shared" si="4"/>
        <v>32.150421139999999</v>
      </c>
      <c r="J8" s="43">
        <f t="shared" si="5"/>
        <v>21.280487804878049</v>
      </c>
      <c r="K8" s="43">
        <f t="shared" si="6"/>
        <v>11.857142857142854</v>
      </c>
      <c r="L8" s="43">
        <f t="shared" si="7"/>
        <v>7.6990376202974637</v>
      </c>
      <c r="M8" s="11">
        <f t="shared" si="8"/>
        <v>13.61222276077279</v>
      </c>
      <c r="N8" s="51">
        <f t="shared" si="9"/>
        <v>19.931887589565772</v>
      </c>
      <c r="O8" s="16">
        <v>52.2</v>
      </c>
      <c r="P8" s="65">
        <v>40.4</v>
      </c>
      <c r="Q8" s="50">
        <v>2.762</v>
      </c>
      <c r="R8" s="50">
        <v>5.25</v>
      </c>
      <c r="S8" s="50">
        <v>1.89</v>
      </c>
      <c r="T8" s="11">
        <f t="shared" si="10"/>
        <v>7.9999999999999947</v>
      </c>
      <c r="U8" s="11">
        <f t="shared" si="11"/>
        <v>62.323561346362652</v>
      </c>
      <c r="V8" s="43">
        <f t="shared" si="17"/>
        <v>47.185325743200501</v>
      </c>
      <c r="W8" s="43">
        <f t="shared" si="18"/>
        <v>0</v>
      </c>
      <c r="X8" s="43">
        <f t="shared" si="15"/>
        <v>15.102389078498293</v>
      </c>
      <c r="Y8" s="27">
        <f t="shared" si="16"/>
        <v>20.762571607232932</v>
      </c>
      <c r="Z8" s="51">
        <f t="shared" si="0"/>
        <v>30.362044317865195</v>
      </c>
      <c r="AA8" s="32">
        <v>0.55610000000000004</v>
      </c>
      <c r="AB8" s="16">
        <v>0.41499999999999998</v>
      </c>
      <c r="AC8" s="16">
        <v>7.1300000000000002E-2</v>
      </c>
      <c r="AD8" s="11">
        <f t="shared" si="12"/>
        <v>0.11758425163730882</v>
      </c>
      <c r="AE8" s="11">
        <f t="shared" si="13"/>
        <v>41.5</v>
      </c>
      <c r="AF8" s="11">
        <f t="shared" si="1"/>
        <v>18.069018999612251</v>
      </c>
      <c r="AG8" s="52">
        <f t="shared" si="14"/>
        <v>19.895534417083187</v>
      </c>
      <c r="AH8" s="53">
        <f t="shared" si="2"/>
        <v>23.396488774838051</v>
      </c>
    </row>
    <row r="9" spans="1:34" x14ac:dyDescent="0.2">
      <c r="A9" s="5">
        <v>1987</v>
      </c>
      <c r="B9" s="5" t="s">
        <v>27</v>
      </c>
      <c r="C9" s="16">
        <v>1.22</v>
      </c>
      <c r="D9" s="7">
        <v>31.524839400000001</v>
      </c>
      <c r="E9" s="49">
        <v>60.8</v>
      </c>
      <c r="F9" s="49">
        <v>17.7</v>
      </c>
      <c r="G9" s="49">
        <v>1.04</v>
      </c>
      <c r="H9" s="11">
        <f t="shared" si="3"/>
        <v>13.325471698113207</v>
      </c>
      <c r="I9" s="11">
        <f t="shared" si="4"/>
        <v>31.524839399999998</v>
      </c>
      <c r="J9" s="43">
        <f t="shared" si="5"/>
        <v>22.134146341463413</v>
      </c>
      <c r="K9" s="43">
        <f t="shared" si="6"/>
        <v>12.571428571428569</v>
      </c>
      <c r="L9" s="43">
        <f t="shared" si="7"/>
        <v>9.0988626421697294</v>
      </c>
      <c r="M9" s="11">
        <f t="shared" si="8"/>
        <v>14.601479185020571</v>
      </c>
      <c r="N9" s="51">
        <f t="shared" si="9"/>
        <v>19.817263427711257</v>
      </c>
      <c r="O9" s="16">
        <v>52.2</v>
      </c>
      <c r="P9" s="65">
        <v>40</v>
      </c>
      <c r="Q9" s="50">
        <v>2.762</v>
      </c>
      <c r="R9" s="50">
        <v>5.25</v>
      </c>
      <c r="S9" s="50">
        <v>2.14</v>
      </c>
      <c r="T9" s="11">
        <f t="shared" si="10"/>
        <v>7.9999999999999947</v>
      </c>
      <c r="U9" s="11">
        <f t="shared" si="11"/>
        <v>62.757871878393054</v>
      </c>
      <c r="V9" s="43">
        <f t="shared" si="17"/>
        <v>47.185325743200501</v>
      </c>
      <c r="W9" s="43">
        <f t="shared" si="18"/>
        <v>0</v>
      </c>
      <c r="X9" s="43">
        <f t="shared" si="15"/>
        <v>17.235494880546074</v>
      </c>
      <c r="Y9" s="27">
        <f t="shared" si="16"/>
        <v>21.473606874582192</v>
      </c>
      <c r="Z9" s="51">
        <f t="shared" si="0"/>
        <v>30.743826250991745</v>
      </c>
      <c r="AA9" s="32">
        <v>0.5464</v>
      </c>
      <c r="AB9" s="16">
        <v>0.41499999999999998</v>
      </c>
      <c r="AC9" s="16">
        <v>7.4499999999999997E-2</v>
      </c>
      <c r="AD9" s="11">
        <f t="shared" si="12"/>
        <v>0.11496887158483943</v>
      </c>
      <c r="AE9" s="11">
        <f t="shared" si="13"/>
        <v>41.5</v>
      </c>
      <c r="AF9" s="11">
        <f t="shared" si="1"/>
        <v>19.30981000387747</v>
      </c>
      <c r="AG9" s="52">
        <f t="shared" si="14"/>
        <v>20.308259625154104</v>
      </c>
      <c r="AH9" s="53">
        <f t="shared" si="2"/>
        <v>23.623116434619035</v>
      </c>
    </row>
    <row r="10" spans="1:34" x14ac:dyDescent="0.2">
      <c r="A10" s="5">
        <v>1988</v>
      </c>
      <c r="B10" s="5" t="s">
        <v>27</v>
      </c>
      <c r="C10" s="16">
        <v>1.26</v>
      </c>
      <c r="D10" s="7">
        <v>30.530550000000002</v>
      </c>
      <c r="E10" s="50">
        <v>62.7</v>
      </c>
      <c r="F10" s="50">
        <v>19.3</v>
      </c>
      <c r="G10" s="50">
        <v>1.07</v>
      </c>
      <c r="H10" s="11">
        <f t="shared" si="3"/>
        <v>13.797169811320753</v>
      </c>
      <c r="I10" s="11">
        <f t="shared" si="4"/>
        <v>30.530550000000002</v>
      </c>
      <c r="J10" s="43">
        <f t="shared" si="5"/>
        <v>23.292682926829269</v>
      </c>
      <c r="K10" s="43">
        <f t="shared" si="6"/>
        <v>13.714285714285715</v>
      </c>
      <c r="L10" s="43">
        <f t="shared" si="7"/>
        <v>9.3613298337707782</v>
      </c>
      <c r="M10" s="11">
        <f t="shared" si="8"/>
        <v>15.456099491628587</v>
      </c>
      <c r="N10" s="51">
        <f t="shared" si="9"/>
        <v>19.927939767649779</v>
      </c>
      <c r="O10" s="16">
        <v>52.2</v>
      </c>
      <c r="P10" s="65">
        <v>39.799999999999997</v>
      </c>
      <c r="Q10" s="50">
        <v>2.762</v>
      </c>
      <c r="R10" s="50">
        <v>4.875</v>
      </c>
      <c r="S10" s="50">
        <v>2.16</v>
      </c>
      <c r="T10" s="11">
        <f t="shared" si="10"/>
        <v>7.9999999999999947</v>
      </c>
      <c r="U10" s="11">
        <f t="shared" si="11"/>
        <v>62.975027144408259</v>
      </c>
      <c r="V10" s="43">
        <f t="shared" si="17"/>
        <v>47.185325743200501</v>
      </c>
      <c r="W10" s="43">
        <f t="shared" si="18"/>
        <v>7.5</v>
      </c>
      <c r="X10" s="43">
        <f t="shared" si="15"/>
        <v>17.406143344709896</v>
      </c>
      <c r="Y10" s="27">
        <f t="shared" si="16"/>
        <v>24.030489695970132</v>
      </c>
      <c r="Z10" s="51">
        <f t="shared" si="0"/>
        <v>31.668505613459462</v>
      </c>
      <c r="AA10" s="32">
        <v>0.53049999999999997</v>
      </c>
      <c r="AB10" s="16">
        <v>0.41499999999999998</v>
      </c>
      <c r="AC10" s="16">
        <v>7.5999999999999998E-2</v>
      </c>
      <c r="AD10" s="11">
        <f t="shared" si="12"/>
        <v>0.11068180531326592</v>
      </c>
      <c r="AE10" s="11">
        <f t="shared" si="13"/>
        <v>41.5</v>
      </c>
      <c r="AF10" s="11">
        <f t="shared" si="1"/>
        <v>19.89143078712679</v>
      </c>
      <c r="AG10" s="52">
        <f t="shared" si="14"/>
        <v>20.500704197480019</v>
      </c>
      <c r="AH10" s="53">
        <f t="shared" si="2"/>
        <v>24.03238319286309</v>
      </c>
    </row>
    <row r="11" spans="1:34" x14ac:dyDescent="0.2">
      <c r="A11" s="5">
        <v>1989</v>
      </c>
      <c r="B11" s="5" t="s">
        <v>27</v>
      </c>
      <c r="C11" s="16">
        <v>1.33</v>
      </c>
      <c r="D11" s="7">
        <v>29.59026909</v>
      </c>
      <c r="E11" s="50">
        <v>77.3</v>
      </c>
      <c r="F11" s="50">
        <v>17.600000000000001</v>
      </c>
      <c r="G11" s="50">
        <v>1.05</v>
      </c>
      <c r="H11" s="11">
        <f t="shared" si="3"/>
        <v>14.622641509433961</v>
      </c>
      <c r="I11" s="11">
        <f t="shared" si="4"/>
        <v>29.59026909</v>
      </c>
      <c r="J11" s="43">
        <f t="shared" si="5"/>
        <v>32.195121951219512</v>
      </c>
      <c r="K11" s="43">
        <f t="shared" si="6"/>
        <v>12.5</v>
      </c>
      <c r="L11" s="43">
        <f t="shared" si="7"/>
        <v>9.1863517060367474</v>
      </c>
      <c r="M11" s="11">
        <f t="shared" si="8"/>
        <v>17.960491219085419</v>
      </c>
      <c r="N11" s="51">
        <f t="shared" si="9"/>
        <v>20.724467272839792</v>
      </c>
      <c r="O11" s="16">
        <v>52.2</v>
      </c>
      <c r="P11" s="65">
        <v>39.4</v>
      </c>
      <c r="Q11" s="50">
        <v>2.762</v>
      </c>
      <c r="R11" s="50">
        <v>4.875</v>
      </c>
      <c r="S11" s="50">
        <v>2.0699999999999998</v>
      </c>
      <c r="T11" s="11">
        <f t="shared" si="10"/>
        <v>7.9999999999999947</v>
      </c>
      <c r="U11" s="11">
        <f t="shared" si="11"/>
        <v>63.40933767643866</v>
      </c>
      <c r="V11" s="43">
        <f t="shared" si="17"/>
        <v>47.185325743200501</v>
      </c>
      <c r="W11" s="43">
        <f t="shared" si="18"/>
        <v>7.5</v>
      </c>
      <c r="X11" s="43">
        <f t="shared" si="15"/>
        <v>16.638225255972692</v>
      </c>
      <c r="Y11" s="27">
        <f t="shared" si="16"/>
        <v>23.774516999724398</v>
      </c>
      <c r="Z11" s="51">
        <f t="shared" si="0"/>
        <v>31.727951558721017</v>
      </c>
      <c r="AA11" s="32">
        <v>0.66569999999999996</v>
      </c>
      <c r="AB11" s="16">
        <v>0.41499999999999998</v>
      </c>
      <c r="AC11" s="16">
        <v>7.7899999999999997E-2</v>
      </c>
      <c r="AD11" s="11">
        <f t="shared" si="12"/>
        <v>0.14713534996211744</v>
      </c>
      <c r="AE11" s="11">
        <f t="shared" si="13"/>
        <v>41.5</v>
      </c>
      <c r="AF11" s="11">
        <f t="shared" si="1"/>
        <v>20.628150445909267</v>
      </c>
      <c r="AG11" s="52">
        <f t="shared" si="14"/>
        <v>20.758428598623794</v>
      </c>
      <c r="AH11" s="53">
        <f t="shared" si="2"/>
        <v>24.403615810061535</v>
      </c>
    </row>
    <row r="12" spans="1:34" x14ac:dyDescent="0.2">
      <c r="A12" s="5">
        <v>1990</v>
      </c>
      <c r="B12" s="5" t="s">
        <v>27</v>
      </c>
      <c r="C12" s="16">
        <v>1.31</v>
      </c>
      <c r="D12" s="7">
        <v>28.50001907</v>
      </c>
      <c r="E12" s="50">
        <v>89.5</v>
      </c>
      <c r="F12" s="50">
        <v>18.2</v>
      </c>
      <c r="G12" s="50">
        <v>2.0299999999999998</v>
      </c>
      <c r="H12" s="11">
        <f t="shared" si="3"/>
        <v>14.386792452830189</v>
      </c>
      <c r="I12" s="11">
        <f t="shared" si="4"/>
        <v>28.50001907</v>
      </c>
      <c r="J12" s="43">
        <f t="shared" si="5"/>
        <v>39.634146341463413</v>
      </c>
      <c r="K12" s="43">
        <f t="shared" si="6"/>
        <v>12.928571428571429</v>
      </c>
      <c r="L12" s="43">
        <f t="shared" si="7"/>
        <v>17.760279965004372</v>
      </c>
      <c r="M12" s="11">
        <f t="shared" si="8"/>
        <v>23.440999245013074</v>
      </c>
      <c r="N12" s="51">
        <f t="shared" si="9"/>
        <v>22.109270255947752</v>
      </c>
      <c r="O12" s="16">
        <v>52.2</v>
      </c>
      <c r="P12" s="65">
        <v>38.799999999999997</v>
      </c>
      <c r="Q12" s="50">
        <v>2.762</v>
      </c>
      <c r="R12" s="50">
        <v>4.875</v>
      </c>
      <c r="S12" s="50">
        <v>1.81</v>
      </c>
      <c r="T12" s="11">
        <f t="shared" si="10"/>
        <v>7.9999999999999947</v>
      </c>
      <c r="U12" s="11">
        <f t="shared" si="11"/>
        <v>64.06080347448426</v>
      </c>
      <c r="V12" s="43">
        <f t="shared" si="17"/>
        <v>47.185325743200501</v>
      </c>
      <c r="W12" s="43">
        <f t="shared" si="18"/>
        <v>7.5</v>
      </c>
      <c r="X12" s="43">
        <f t="shared" si="15"/>
        <v>14.419795221843001</v>
      </c>
      <c r="Y12" s="27">
        <f t="shared" si="16"/>
        <v>23.035040321681166</v>
      </c>
      <c r="Z12" s="51">
        <f t="shared" si="0"/>
        <v>31.698614598721807</v>
      </c>
      <c r="AA12" s="32">
        <v>0.71940000000000004</v>
      </c>
      <c r="AB12" s="16">
        <v>0.47499999999999998</v>
      </c>
      <c r="AC12" s="16">
        <v>7.7799999999999994E-2</v>
      </c>
      <c r="AD12" s="11">
        <f t="shared" si="12"/>
        <v>0.16161430963403556</v>
      </c>
      <c r="AE12" s="11">
        <f t="shared" si="13"/>
        <v>47.5</v>
      </c>
      <c r="AF12" s="11">
        <f t="shared" si="1"/>
        <v>20.589375727025974</v>
      </c>
      <c r="AG12" s="52">
        <f t="shared" si="14"/>
        <v>22.750330012220001</v>
      </c>
      <c r="AH12" s="53">
        <f t="shared" si="2"/>
        <v>25.519404955629852</v>
      </c>
    </row>
    <row r="13" spans="1:34" x14ac:dyDescent="0.2">
      <c r="A13" s="5">
        <v>1991</v>
      </c>
      <c r="B13" s="5" t="s">
        <v>27</v>
      </c>
      <c r="C13" s="16">
        <v>1.37</v>
      </c>
      <c r="D13" s="7">
        <v>29.445020679999999</v>
      </c>
      <c r="E13" s="50">
        <v>93.1</v>
      </c>
      <c r="F13" s="50">
        <v>19</v>
      </c>
      <c r="G13" s="50">
        <v>2.19</v>
      </c>
      <c r="H13" s="11">
        <f t="shared" si="3"/>
        <v>15.09433962264151</v>
      </c>
      <c r="I13" s="11">
        <f t="shared" si="4"/>
        <v>29.445020679999999</v>
      </c>
      <c r="J13" s="43">
        <f t="shared" si="5"/>
        <v>41.829268292682926</v>
      </c>
      <c r="K13" s="43">
        <f t="shared" si="6"/>
        <v>13.499999999999998</v>
      </c>
      <c r="L13" s="43">
        <f t="shared" si="7"/>
        <v>19.160104986876643</v>
      </c>
      <c r="M13" s="11">
        <f t="shared" si="8"/>
        <v>24.829791093186525</v>
      </c>
      <c r="N13" s="51">
        <f t="shared" si="9"/>
        <v>23.123050465276012</v>
      </c>
      <c r="O13" s="16">
        <v>52.2</v>
      </c>
      <c r="P13" s="65">
        <v>38.700000000000003</v>
      </c>
      <c r="Q13" s="50">
        <v>2.762</v>
      </c>
      <c r="R13" s="50">
        <v>4.875</v>
      </c>
      <c r="S13" s="50">
        <v>1.95</v>
      </c>
      <c r="T13" s="11">
        <f t="shared" si="10"/>
        <v>7.9999999999999947</v>
      </c>
      <c r="U13" s="11">
        <f t="shared" si="11"/>
        <v>64.169381107491859</v>
      </c>
      <c r="V13" s="43">
        <f t="shared" si="17"/>
        <v>47.185325743200501</v>
      </c>
      <c r="W13" s="43">
        <f t="shared" si="18"/>
        <v>7.5</v>
      </c>
      <c r="X13" s="43">
        <f t="shared" si="15"/>
        <v>15.61433447098976</v>
      </c>
      <c r="Y13" s="27">
        <f t="shared" si="16"/>
        <v>23.43322007139675</v>
      </c>
      <c r="Z13" s="51">
        <f t="shared" si="0"/>
        <v>31.867533726296202</v>
      </c>
      <c r="AA13" s="32">
        <v>0.76800000000000002</v>
      </c>
      <c r="AB13" s="16">
        <v>0.53500000000000003</v>
      </c>
      <c r="AC13" s="16">
        <v>7.8399999999999997E-2</v>
      </c>
      <c r="AD13" s="11">
        <f t="shared" si="12"/>
        <v>0.17471817257733571</v>
      </c>
      <c r="AE13" s="11">
        <f t="shared" si="13"/>
        <v>53.5</v>
      </c>
      <c r="AF13" s="11">
        <f t="shared" si="1"/>
        <v>20.822024040325704</v>
      </c>
      <c r="AG13" s="52">
        <f t="shared" si="14"/>
        <v>24.832247404301015</v>
      </c>
      <c r="AH13" s="53">
        <f t="shared" si="2"/>
        <v>26.607610531957743</v>
      </c>
    </row>
    <row r="14" spans="1:34" x14ac:dyDescent="0.2">
      <c r="A14" s="5">
        <v>1992</v>
      </c>
      <c r="B14" s="5" t="s">
        <v>27</v>
      </c>
      <c r="C14" s="16">
        <v>1.37</v>
      </c>
      <c r="D14" s="7">
        <v>29.44644928</v>
      </c>
      <c r="E14" s="50">
        <v>94</v>
      </c>
      <c r="F14" s="50">
        <v>19.399999999999999</v>
      </c>
      <c r="G14" s="50">
        <v>2.44</v>
      </c>
      <c r="H14" s="11">
        <f t="shared" si="3"/>
        <v>15.09433962264151</v>
      </c>
      <c r="I14" s="11">
        <f t="shared" si="4"/>
        <v>29.446449279999996</v>
      </c>
      <c r="J14" s="43">
        <f t="shared" si="5"/>
        <v>42.378048780487802</v>
      </c>
      <c r="K14" s="43">
        <f t="shared" si="6"/>
        <v>13.785714285714285</v>
      </c>
      <c r="L14" s="43">
        <f t="shared" si="7"/>
        <v>21.347331583552055</v>
      </c>
      <c r="M14" s="11">
        <f t="shared" si="8"/>
        <v>25.837031549918049</v>
      </c>
      <c r="N14" s="51">
        <f t="shared" si="9"/>
        <v>23.459273484186522</v>
      </c>
      <c r="O14" s="16">
        <v>52.2</v>
      </c>
      <c r="P14" s="65">
        <v>38.9</v>
      </c>
      <c r="Q14" s="50">
        <v>2.762</v>
      </c>
      <c r="R14" s="50">
        <v>4.75</v>
      </c>
      <c r="S14" s="50">
        <v>1.97</v>
      </c>
      <c r="T14" s="11">
        <f t="shared" si="10"/>
        <v>7.9999999999999947</v>
      </c>
      <c r="U14" s="11">
        <f t="shared" si="11"/>
        <v>63.952225841476661</v>
      </c>
      <c r="V14" s="43">
        <f t="shared" si="17"/>
        <v>47.185325743200501</v>
      </c>
      <c r="W14" s="43">
        <f t="shared" si="18"/>
        <v>10</v>
      </c>
      <c r="X14" s="43">
        <f t="shared" si="15"/>
        <v>15.784982935153582</v>
      </c>
      <c r="Y14" s="27">
        <f t="shared" si="16"/>
        <v>24.32343622611803</v>
      </c>
      <c r="Z14" s="51">
        <f t="shared" si="0"/>
        <v>32.091887355864898</v>
      </c>
      <c r="AA14" s="32">
        <v>0.70979999999999999</v>
      </c>
      <c r="AB14" s="16">
        <v>0.59599999999999997</v>
      </c>
      <c r="AC14" s="16">
        <v>7.8100000000000003E-2</v>
      </c>
      <c r="AD14" s="11">
        <f t="shared" si="12"/>
        <v>0.15902589226251945</v>
      </c>
      <c r="AE14" s="11">
        <f t="shared" si="13"/>
        <v>59.599999999999994</v>
      </c>
      <c r="AF14" s="11">
        <f t="shared" si="1"/>
        <v>20.705699883675845</v>
      </c>
      <c r="AG14" s="52">
        <f t="shared" si="14"/>
        <v>26.821575258646121</v>
      </c>
      <c r="AH14" s="53">
        <f t="shared" si="2"/>
        <v>27.457578699565847</v>
      </c>
    </row>
    <row r="15" spans="1:34" x14ac:dyDescent="0.2">
      <c r="A15" s="5">
        <v>1993</v>
      </c>
      <c r="B15" s="5" t="s">
        <v>27</v>
      </c>
      <c r="C15" s="16">
        <v>1.52</v>
      </c>
      <c r="D15" s="7">
        <v>29.446979519999999</v>
      </c>
      <c r="E15" s="50">
        <v>89.4</v>
      </c>
      <c r="F15" s="50">
        <v>19.3</v>
      </c>
      <c r="G15" s="50">
        <v>2.27</v>
      </c>
      <c r="H15" s="11">
        <f t="shared" si="3"/>
        <v>16.863207547169807</v>
      </c>
      <c r="I15" s="11">
        <f t="shared" si="4"/>
        <v>29.446979519999999</v>
      </c>
      <c r="J15" s="43">
        <f t="shared" si="5"/>
        <v>39.573170731707322</v>
      </c>
      <c r="K15" s="43">
        <f t="shared" si="6"/>
        <v>13.714285714285715</v>
      </c>
      <c r="L15" s="43">
        <f t="shared" si="7"/>
        <v>19.860017497812773</v>
      </c>
      <c r="M15" s="11">
        <f t="shared" si="8"/>
        <v>24.382491314601936</v>
      </c>
      <c r="N15" s="51">
        <f t="shared" si="9"/>
        <v>23.564226127257246</v>
      </c>
      <c r="O15" s="16">
        <v>52.2</v>
      </c>
      <c r="P15" s="65">
        <v>39.200000000000003</v>
      </c>
      <c r="Q15" s="50">
        <v>2.762</v>
      </c>
      <c r="R15" s="50">
        <v>4.75</v>
      </c>
      <c r="S15" s="50">
        <v>1.81</v>
      </c>
      <c r="T15" s="11">
        <f t="shared" si="10"/>
        <v>7.9999999999999947</v>
      </c>
      <c r="U15" s="11">
        <f t="shared" si="11"/>
        <v>63.626492942453851</v>
      </c>
      <c r="V15" s="43">
        <f t="shared" si="17"/>
        <v>47.185325743200501</v>
      </c>
      <c r="W15" s="43">
        <f t="shared" si="18"/>
        <v>10</v>
      </c>
      <c r="X15" s="43">
        <f t="shared" si="15"/>
        <v>14.419795221843001</v>
      </c>
      <c r="Y15" s="27">
        <f t="shared" si="16"/>
        <v>23.868373655014498</v>
      </c>
      <c r="Z15" s="51">
        <f t="shared" si="0"/>
        <v>31.831622199156115</v>
      </c>
      <c r="AA15" s="32">
        <v>0.94889999999999997</v>
      </c>
      <c r="AB15" s="16">
        <v>0.94</v>
      </c>
      <c r="AC15" s="16">
        <v>7.9200000000000007E-2</v>
      </c>
      <c r="AD15" s="11">
        <f t="shared" si="12"/>
        <v>0.22349366242184193</v>
      </c>
      <c r="AE15" s="11">
        <f t="shared" si="13"/>
        <v>94</v>
      </c>
      <c r="AF15" s="11">
        <f t="shared" si="1"/>
        <v>21.132221791392013</v>
      </c>
      <c r="AG15" s="52">
        <f t="shared" si="14"/>
        <v>38.451905151271284</v>
      </c>
      <c r="AH15" s="53">
        <f t="shared" si="2"/>
        <v>31.282584492561551</v>
      </c>
    </row>
    <row r="16" spans="1:34" x14ac:dyDescent="0.2">
      <c r="A16" s="5">
        <v>1994</v>
      </c>
      <c r="B16" s="5" t="s">
        <v>27</v>
      </c>
      <c r="C16" s="16">
        <v>1.64</v>
      </c>
      <c r="D16" s="7">
        <v>28.521179199999999</v>
      </c>
      <c r="E16" s="50">
        <v>82.7</v>
      </c>
      <c r="F16" s="50">
        <v>18.8</v>
      </c>
      <c r="G16" s="50">
        <v>2.1800000000000002</v>
      </c>
      <c r="H16" s="11">
        <f t="shared" si="3"/>
        <v>18.278301886792452</v>
      </c>
      <c r="I16" s="11">
        <f t="shared" si="4"/>
        <v>28.521179199999995</v>
      </c>
      <c r="J16" s="43">
        <f t="shared" si="5"/>
        <v>35.487804878048784</v>
      </c>
      <c r="K16" s="43">
        <f t="shared" si="6"/>
        <v>13.357142857142856</v>
      </c>
      <c r="L16" s="43">
        <f t="shared" si="7"/>
        <v>19.072615923009625</v>
      </c>
      <c r="M16" s="11">
        <f t="shared" si="8"/>
        <v>22.639187886067088</v>
      </c>
      <c r="N16" s="51">
        <f t="shared" si="9"/>
        <v>23.146222990953177</v>
      </c>
      <c r="O16" s="16">
        <v>53.2</v>
      </c>
      <c r="P16" s="65">
        <v>38.700000000000003</v>
      </c>
      <c r="Q16" s="50">
        <v>2.762</v>
      </c>
      <c r="R16" s="50">
        <v>4.75</v>
      </c>
      <c r="S16" s="50">
        <v>2.2799999999999998</v>
      </c>
      <c r="T16" s="11">
        <f t="shared" si="10"/>
        <v>5.8947368421052575</v>
      </c>
      <c r="U16" s="11">
        <f t="shared" si="11"/>
        <v>64.169381107491859</v>
      </c>
      <c r="V16" s="43">
        <f t="shared" si="17"/>
        <v>47.185325743200501</v>
      </c>
      <c r="W16" s="43">
        <f t="shared" si="18"/>
        <v>10</v>
      </c>
      <c r="X16" s="43">
        <f t="shared" si="15"/>
        <v>18.430034129692828</v>
      </c>
      <c r="Y16" s="27">
        <f t="shared" si="16"/>
        <v>25.205119957631108</v>
      </c>
      <c r="Z16" s="51">
        <f t="shared" si="0"/>
        <v>31.756412635742745</v>
      </c>
      <c r="AA16" s="32">
        <v>1.0273000000000001</v>
      </c>
      <c r="AB16" s="16">
        <v>1</v>
      </c>
      <c r="AC16" s="16">
        <v>7.9899999999999999E-2</v>
      </c>
      <c r="AD16" s="11">
        <f t="shared" si="12"/>
        <v>0.24463240428922334</v>
      </c>
      <c r="AE16" s="11">
        <f t="shared" si="13"/>
        <v>100</v>
      </c>
      <c r="AF16" s="11">
        <f t="shared" si="1"/>
        <v>21.403644823575029</v>
      </c>
      <c r="AG16" s="52">
        <f t="shared" si="14"/>
        <v>40.549425742621416</v>
      </c>
      <c r="AH16" s="53">
        <f t="shared" si="2"/>
        <v>31.817353789772444</v>
      </c>
    </row>
    <row r="17" spans="1:34" x14ac:dyDescent="0.2">
      <c r="A17" s="5">
        <v>1995</v>
      </c>
      <c r="B17" s="5" t="s">
        <v>27</v>
      </c>
      <c r="C17" s="16">
        <v>1.97</v>
      </c>
      <c r="D17" s="6">
        <v>29.55746078</v>
      </c>
      <c r="E17" s="50">
        <v>78.5</v>
      </c>
      <c r="F17" s="50">
        <v>17.399999999999999</v>
      </c>
      <c r="G17" s="50">
        <v>2.04</v>
      </c>
      <c r="H17" s="11">
        <f t="shared" si="3"/>
        <v>22.169811320754715</v>
      </c>
      <c r="I17" s="11">
        <f t="shared" si="4"/>
        <v>29.55746078</v>
      </c>
      <c r="J17" s="43">
        <f t="shared" si="5"/>
        <v>32.926829268292686</v>
      </c>
      <c r="K17" s="43">
        <f t="shared" si="6"/>
        <v>12.357142857142856</v>
      </c>
      <c r="L17" s="43">
        <f t="shared" si="7"/>
        <v>17.84776902887139</v>
      </c>
      <c r="M17" s="11">
        <f t="shared" si="8"/>
        <v>21.04391371810231</v>
      </c>
      <c r="N17" s="51">
        <f t="shared" si="9"/>
        <v>24.257061939619007</v>
      </c>
      <c r="O17" s="16">
        <v>53.2</v>
      </c>
      <c r="P17" s="65">
        <v>38.1</v>
      </c>
      <c r="Q17" s="50">
        <v>2.762</v>
      </c>
      <c r="R17" s="50">
        <v>4.75</v>
      </c>
      <c r="S17" s="50">
        <v>2.35</v>
      </c>
      <c r="T17" s="11">
        <f t="shared" si="10"/>
        <v>5.8947368421052575</v>
      </c>
      <c r="U17" s="11">
        <f t="shared" si="11"/>
        <v>64.820846905537451</v>
      </c>
      <c r="V17" s="43">
        <f t="shared" si="17"/>
        <v>47.185325743200501</v>
      </c>
      <c r="W17" s="43">
        <f t="shared" si="18"/>
        <v>10</v>
      </c>
      <c r="X17" s="43">
        <f t="shared" si="15"/>
        <v>19.02730375426621</v>
      </c>
      <c r="Y17" s="27">
        <f t="shared" si="16"/>
        <v>25.404209832488903</v>
      </c>
      <c r="Z17" s="51">
        <f t="shared" si="0"/>
        <v>32.039931193377207</v>
      </c>
      <c r="AA17" s="32">
        <v>1.0967</v>
      </c>
      <c r="AB17" s="16">
        <v>1</v>
      </c>
      <c r="AC17" s="16">
        <v>8.1299999999999997E-2</v>
      </c>
      <c r="AD17" s="11">
        <f t="shared" si="12"/>
        <v>0.26334450487080835</v>
      </c>
      <c r="AE17" s="11">
        <f t="shared" si="13"/>
        <v>100</v>
      </c>
      <c r="AF17" s="11">
        <f t="shared" si="1"/>
        <v>21.94649088794106</v>
      </c>
      <c r="AG17" s="52">
        <f t="shared" si="14"/>
        <v>40.736611797603956</v>
      </c>
      <c r="AH17" s="53">
        <f t="shared" si="2"/>
        <v>32.344534976866726</v>
      </c>
    </row>
    <row r="18" spans="1:34" x14ac:dyDescent="0.2">
      <c r="A18" s="5">
        <v>1996</v>
      </c>
      <c r="B18" s="5" t="s">
        <v>27</v>
      </c>
      <c r="C18" s="16">
        <v>2</v>
      </c>
      <c r="D18" s="6">
        <v>25.955860139999999</v>
      </c>
      <c r="E18" s="50">
        <v>73</v>
      </c>
      <c r="F18" s="50">
        <v>17.600000000000001</v>
      </c>
      <c r="G18" s="50">
        <v>1.76</v>
      </c>
      <c r="H18" s="11">
        <f t="shared" si="3"/>
        <v>22.523584905660378</v>
      </c>
      <c r="I18" s="11">
        <f t="shared" si="4"/>
        <v>25.955860139999999</v>
      </c>
      <c r="J18" s="43">
        <f t="shared" si="5"/>
        <v>29.573170731707314</v>
      </c>
      <c r="K18" s="43">
        <f t="shared" si="6"/>
        <v>12.5</v>
      </c>
      <c r="L18" s="43">
        <f t="shared" si="7"/>
        <v>15.398075240594927</v>
      </c>
      <c r="M18" s="11">
        <f t="shared" si="8"/>
        <v>19.157081990767413</v>
      </c>
      <c r="N18" s="51">
        <f t="shared" si="9"/>
        <v>22.545509012142599</v>
      </c>
      <c r="O18" s="16">
        <v>53.2</v>
      </c>
      <c r="P18" s="65">
        <v>37.4</v>
      </c>
      <c r="Q18" s="50">
        <v>2.762</v>
      </c>
      <c r="R18" s="50">
        <v>4.75</v>
      </c>
      <c r="S18" s="50">
        <v>2.4900000000000002</v>
      </c>
      <c r="T18" s="11">
        <f t="shared" si="10"/>
        <v>5.8947368421052575</v>
      </c>
      <c r="U18" s="11">
        <f t="shared" si="11"/>
        <v>65.58089033659067</v>
      </c>
      <c r="V18" s="43">
        <f t="shared" si="17"/>
        <v>47.185325743200501</v>
      </c>
      <c r="W18" s="43">
        <f t="shared" si="18"/>
        <v>10</v>
      </c>
      <c r="X18" s="43">
        <f t="shared" si="15"/>
        <v>20.221843003412971</v>
      </c>
      <c r="Y18" s="27">
        <f t="shared" si="16"/>
        <v>25.802389582204494</v>
      </c>
      <c r="Z18" s="51">
        <f t="shared" si="0"/>
        <v>32.426005586966809</v>
      </c>
      <c r="AA18" s="32">
        <v>1.1907000000000001</v>
      </c>
      <c r="AB18" s="16">
        <v>1</v>
      </c>
      <c r="AC18" s="16"/>
      <c r="AD18" s="11">
        <f t="shared" si="12"/>
        <v>0.28868942496690336</v>
      </c>
      <c r="AE18" s="11">
        <f t="shared" si="13"/>
        <v>100</v>
      </c>
      <c r="AF18" s="11"/>
      <c r="AG18" s="52">
        <f t="shared" si="14"/>
        <v>50.144344712483452</v>
      </c>
      <c r="AH18" s="53">
        <f t="shared" si="2"/>
        <v>35.03861977053095</v>
      </c>
    </row>
    <row r="19" spans="1:34" x14ac:dyDescent="0.2">
      <c r="A19" s="5">
        <v>1997</v>
      </c>
      <c r="B19" s="5" t="s">
        <v>27</v>
      </c>
      <c r="C19" s="16">
        <v>2.08</v>
      </c>
      <c r="D19" s="6">
        <v>28.024789810000001</v>
      </c>
      <c r="E19" s="50">
        <v>68.2</v>
      </c>
      <c r="F19" s="50">
        <v>17.899999999999999</v>
      </c>
      <c r="G19" s="50">
        <v>1.79</v>
      </c>
      <c r="H19" s="11">
        <f t="shared" si="3"/>
        <v>23.466981132075471</v>
      </c>
      <c r="I19" s="11">
        <f>(D19-$D$39)/(D$40-$D$39)*100</f>
        <v>28.024789810000001</v>
      </c>
      <c r="J19" s="43">
        <f t="shared" si="5"/>
        <v>26.646341463414636</v>
      </c>
      <c r="K19" s="43">
        <f t="shared" si="6"/>
        <v>12.714285714285712</v>
      </c>
      <c r="L19" s="43">
        <f t="shared" si="7"/>
        <v>15.660542432195976</v>
      </c>
      <c r="M19" s="11">
        <f t="shared" si="8"/>
        <v>18.340389869965442</v>
      </c>
      <c r="N19" s="51">
        <f t="shared" si="9"/>
        <v>23.277386937346972</v>
      </c>
      <c r="O19" s="16">
        <v>53.2</v>
      </c>
      <c r="P19" s="65">
        <v>36.200000000000003</v>
      </c>
      <c r="Q19" s="50">
        <v>2.762</v>
      </c>
      <c r="R19" s="50">
        <v>4.75</v>
      </c>
      <c r="S19" s="50">
        <v>2.68</v>
      </c>
      <c r="T19" s="11">
        <f t="shared" si="10"/>
        <v>5.8947368421052575</v>
      </c>
      <c r="U19" s="11">
        <f t="shared" si="11"/>
        <v>66.883821932681869</v>
      </c>
      <c r="V19" s="43">
        <f t="shared" si="17"/>
        <v>47.185325743200501</v>
      </c>
      <c r="W19" s="43">
        <f t="shared" si="18"/>
        <v>10</v>
      </c>
      <c r="X19" s="43">
        <f t="shared" si="15"/>
        <v>21.843003412969285</v>
      </c>
      <c r="Y19" s="27">
        <f t="shared" si="16"/>
        <v>26.342776385389929</v>
      </c>
      <c r="Z19" s="51">
        <f t="shared" si="0"/>
        <v>33.040445053392354</v>
      </c>
      <c r="AA19" s="32">
        <v>1.4096</v>
      </c>
      <c r="AB19" s="16">
        <v>1</v>
      </c>
      <c r="AC19" s="16"/>
      <c r="AD19" s="11">
        <f t="shared" si="12"/>
        <v>0.34771073357366072</v>
      </c>
      <c r="AE19" s="11">
        <f t="shared" si="13"/>
        <v>100</v>
      </c>
      <c r="AF19" s="11"/>
      <c r="AG19" s="52">
        <f t="shared" si="14"/>
        <v>50.173855366786832</v>
      </c>
      <c r="AH19" s="53">
        <f t="shared" si="2"/>
        <v>35.497229119175387</v>
      </c>
    </row>
    <row r="20" spans="1:34" x14ac:dyDescent="0.2">
      <c r="A20" s="5">
        <v>1998</v>
      </c>
      <c r="B20" s="5" t="s">
        <v>27</v>
      </c>
      <c r="C20" s="16">
        <v>2.14</v>
      </c>
      <c r="D20" s="34"/>
      <c r="E20" s="50">
        <v>68.3</v>
      </c>
      <c r="F20" s="50">
        <v>18.7</v>
      </c>
      <c r="G20" s="50">
        <v>1.75</v>
      </c>
      <c r="H20" s="11">
        <f t="shared" si="3"/>
        <v>24.174528301886795</v>
      </c>
      <c r="I20" s="11"/>
      <c r="J20" s="43">
        <f t="shared" si="5"/>
        <v>26.707317073170728</v>
      </c>
      <c r="K20" s="43">
        <f t="shared" si="6"/>
        <v>13.285714285714285</v>
      </c>
      <c r="L20" s="43">
        <f t="shared" si="7"/>
        <v>15.310586176727908</v>
      </c>
      <c r="M20" s="11">
        <f t="shared" si="8"/>
        <v>18.434539178537641</v>
      </c>
      <c r="N20" s="51">
        <f t="shared" si="9"/>
        <v>21.304533740212218</v>
      </c>
      <c r="O20" s="16">
        <v>37</v>
      </c>
      <c r="P20" s="65">
        <v>35.700000000000003</v>
      </c>
      <c r="Q20" s="50">
        <v>2.762</v>
      </c>
      <c r="R20" s="50">
        <v>3.625</v>
      </c>
      <c r="S20" s="50">
        <v>2.74</v>
      </c>
      <c r="T20" s="11">
        <f t="shared" si="10"/>
        <v>40</v>
      </c>
      <c r="U20" s="11">
        <f t="shared" si="11"/>
        <v>67.426710097719862</v>
      </c>
      <c r="V20" s="43">
        <f t="shared" si="17"/>
        <v>47.185325743200501</v>
      </c>
      <c r="W20" s="43">
        <f t="shared" si="18"/>
        <v>32.5</v>
      </c>
      <c r="X20" s="43">
        <f t="shared" si="15"/>
        <v>22.354948805460751</v>
      </c>
      <c r="Y20" s="27">
        <f t="shared" si="16"/>
        <v>34.013424849553751</v>
      </c>
      <c r="Z20" s="51">
        <f t="shared" si="0"/>
        <v>47.146711649091202</v>
      </c>
      <c r="AA20" s="32">
        <v>1.7633000000000001</v>
      </c>
      <c r="AB20" s="16">
        <v>1</v>
      </c>
      <c r="AC20" s="16">
        <v>8.7400000000000005E-2</v>
      </c>
      <c r="AD20" s="11">
        <f t="shared" si="12"/>
        <v>0.44307773610545642</v>
      </c>
      <c r="AE20" s="11">
        <f t="shared" si="13"/>
        <v>100</v>
      </c>
      <c r="AF20" s="11">
        <f t="shared" ref="AF20:AF31" si="19">(AC20-$AC$39)/(AC$40-$AC$39)*100</f>
        <v>24.311748739821638</v>
      </c>
      <c r="AG20" s="52">
        <f t="shared" si="14"/>
        <v>41.584942158642363</v>
      </c>
      <c r="AH20" s="53">
        <f t="shared" si="2"/>
        <v>36.678729182648595</v>
      </c>
    </row>
    <row r="21" spans="1:34" x14ac:dyDescent="0.2">
      <c r="A21" s="5">
        <v>1999</v>
      </c>
      <c r="B21" s="5" t="s">
        <v>27</v>
      </c>
      <c r="C21" s="16">
        <v>2.13</v>
      </c>
      <c r="D21" s="7">
        <v>16.093896869999998</v>
      </c>
      <c r="E21" s="50">
        <v>70.8</v>
      </c>
      <c r="F21" s="50">
        <v>21.1</v>
      </c>
      <c r="G21" s="50">
        <v>1.73</v>
      </c>
      <c r="H21" s="11">
        <f t="shared" si="3"/>
        <v>24.056603773584907</v>
      </c>
      <c r="I21" s="11">
        <f t="shared" ref="I21:I22" si="20">(D21-$D$39)/(D$40-$D$39)*100</f>
        <v>16.093896869999998</v>
      </c>
      <c r="J21" s="43">
        <f t="shared" si="5"/>
        <v>28.23170731707317</v>
      </c>
      <c r="K21" s="43">
        <f t="shared" si="6"/>
        <v>15</v>
      </c>
      <c r="L21" s="43">
        <f t="shared" si="7"/>
        <v>15.135608048993877</v>
      </c>
      <c r="M21" s="11">
        <f t="shared" si="8"/>
        <v>19.455771788689017</v>
      </c>
      <c r="N21" s="51">
        <f t="shared" si="9"/>
        <v>19.868757477424641</v>
      </c>
      <c r="O21" s="16">
        <v>37</v>
      </c>
      <c r="P21" s="65">
        <v>35.4</v>
      </c>
      <c r="Q21" s="50">
        <v>2.762</v>
      </c>
      <c r="R21" s="50">
        <v>3.625</v>
      </c>
      <c r="S21" s="50">
        <v>2.9</v>
      </c>
      <c r="T21" s="11">
        <f t="shared" si="10"/>
        <v>40</v>
      </c>
      <c r="U21" s="11">
        <f t="shared" si="11"/>
        <v>67.752442996742673</v>
      </c>
      <c r="V21" s="43">
        <f t="shared" si="17"/>
        <v>47.185325743200501</v>
      </c>
      <c r="W21" s="43">
        <f t="shared" si="18"/>
        <v>32.5</v>
      </c>
      <c r="X21" s="43">
        <f t="shared" si="15"/>
        <v>23.72013651877133</v>
      </c>
      <c r="Y21" s="27">
        <f t="shared" si="16"/>
        <v>34.468487420657276</v>
      </c>
      <c r="Z21" s="51">
        <f t="shared" si="0"/>
        <v>47.406976805799985</v>
      </c>
      <c r="AA21" s="32">
        <v>1.8672</v>
      </c>
      <c r="AB21" s="16">
        <v>1</v>
      </c>
      <c r="AC21" s="16">
        <v>8.8200000000000001E-2</v>
      </c>
      <c r="AD21" s="11">
        <f t="shared" si="12"/>
        <v>0.47109196161592737</v>
      </c>
      <c r="AE21" s="11">
        <f t="shared" si="13"/>
        <v>100</v>
      </c>
      <c r="AF21" s="11">
        <f t="shared" si="19"/>
        <v>24.62194649088794</v>
      </c>
      <c r="AG21" s="52">
        <f t="shared" si="14"/>
        <v>41.697679484167956</v>
      </c>
      <c r="AH21" s="53">
        <f t="shared" si="2"/>
        <v>36.324471255797526</v>
      </c>
    </row>
    <row r="22" spans="1:34" x14ac:dyDescent="0.2">
      <c r="A22" s="5">
        <v>2000</v>
      </c>
      <c r="B22" s="5" t="s">
        <v>27</v>
      </c>
      <c r="C22" s="16">
        <v>2.0699999999999998</v>
      </c>
      <c r="D22" s="6">
        <v>13.622240229999999</v>
      </c>
      <c r="E22" s="50">
        <v>74.099999999999994</v>
      </c>
      <c r="F22" s="50">
        <v>22.7</v>
      </c>
      <c r="G22" s="50">
        <v>1.62</v>
      </c>
      <c r="H22" s="11">
        <f t="shared" si="3"/>
        <v>23.34905660377358</v>
      </c>
      <c r="I22" s="11">
        <f t="shared" si="20"/>
        <v>13.622240229999999</v>
      </c>
      <c r="J22" s="43">
        <f t="shared" si="5"/>
        <v>30.243902439024389</v>
      </c>
      <c r="K22" s="43">
        <f t="shared" si="6"/>
        <v>16.142857142857142</v>
      </c>
      <c r="L22" s="43">
        <f t="shared" si="7"/>
        <v>14.173228346456696</v>
      </c>
      <c r="M22" s="11">
        <f t="shared" si="8"/>
        <v>20.18666264277941</v>
      </c>
      <c r="N22" s="51">
        <f t="shared" si="9"/>
        <v>19.052653158850998</v>
      </c>
      <c r="O22" s="16">
        <v>37</v>
      </c>
      <c r="P22" s="65">
        <v>34.799999999999997</v>
      </c>
      <c r="Q22" s="50">
        <v>2.762</v>
      </c>
      <c r="R22" s="50">
        <v>3.25</v>
      </c>
      <c r="S22" s="50">
        <v>3.16</v>
      </c>
      <c r="T22" s="11">
        <f t="shared" si="10"/>
        <v>40</v>
      </c>
      <c r="U22" s="11">
        <f t="shared" si="11"/>
        <v>68.403908794788279</v>
      </c>
      <c r="V22" s="43">
        <f t="shared" si="17"/>
        <v>47.185325743200501</v>
      </c>
      <c r="W22" s="43">
        <f t="shared" si="18"/>
        <v>40</v>
      </c>
      <c r="X22" s="43">
        <f t="shared" si="15"/>
        <v>25.938566552901023</v>
      </c>
      <c r="Y22" s="27">
        <f t="shared" si="16"/>
        <v>37.707964098700508</v>
      </c>
      <c r="Z22" s="51">
        <f t="shared" si="0"/>
        <v>48.703957631162929</v>
      </c>
      <c r="AA22" s="32">
        <v>2.0937000000000001</v>
      </c>
      <c r="AB22" s="16">
        <v>1</v>
      </c>
      <c r="AC22" s="16">
        <v>9.0899999999999995E-2</v>
      </c>
      <c r="AD22" s="11">
        <f t="shared" si="12"/>
        <v>0.53216243397513507</v>
      </c>
      <c r="AE22" s="11">
        <f t="shared" si="13"/>
        <v>100</v>
      </c>
      <c r="AF22" s="11">
        <f t="shared" si="19"/>
        <v>25.668863900736717</v>
      </c>
      <c r="AG22" s="52">
        <f t="shared" si="14"/>
        <v>42.067008778237287</v>
      </c>
      <c r="AH22" s="53">
        <f t="shared" si="2"/>
        <v>36.60787318941707</v>
      </c>
    </row>
    <row r="23" spans="1:34" x14ac:dyDescent="0.2">
      <c r="A23" s="5">
        <v>2001</v>
      </c>
      <c r="B23" s="5" t="s">
        <v>27</v>
      </c>
      <c r="C23" s="16">
        <v>1.97</v>
      </c>
      <c r="D23" s="6">
        <v>13.252650259999999</v>
      </c>
      <c r="E23" s="50">
        <v>78.099999999999994</v>
      </c>
      <c r="F23" s="50">
        <v>24</v>
      </c>
      <c r="G23" s="50">
        <v>1.62</v>
      </c>
      <c r="H23" s="11">
        <f t="shared" si="3"/>
        <v>22.169811320754715</v>
      </c>
      <c r="I23" s="11">
        <f>(D23-$D$39)/(D$40-$D$39)*100</f>
        <v>13.252650259999999</v>
      </c>
      <c r="J23" s="43">
        <f t="shared" si="5"/>
        <v>32.68292682926829</v>
      </c>
      <c r="K23" s="43">
        <f t="shared" si="6"/>
        <v>17.071428571428569</v>
      </c>
      <c r="L23" s="43">
        <f t="shared" si="7"/>
        <v>14.173228346456696</v>
      </c>
      <c r="M23" s="11">
        <f t="shared" si="8"/>
        <v>21.309194582384517</v>
      </c>
      <c r="N23" s="51">
        <f t="shared" si="9"/>
        <v>18.910552054379746</v>
      </c>
      <c r="O23" s="16">
        <v>36</v>
      </c>
      <c r="P23" s="65">
        <v>34.200000000000003</v>
      </c>
      <c r="Q23" s="50">
        <v>2.762</v>
      </c>
      <c r="R23" s="50">
        <v>3.25</v>
      </c>
      <c r="S23" s="50">
        <v>3.07</v>
      </c>
      <c r="T23" s="11">
        <f t="shared" si="10"/>
        <v>42.105263157894733</v>
      </c>
      <c r="U23" s="11">
        <f t="shared" si="11"/>
        <v>69.055374592833871</v>
      </c>
      <c r="V23" s="43">
        <f t="shared" si="17"/>
        <v>47.185325743200501</v>
      </c>
      <c r="W23" s="43">
        <f t="shared" si="18"/>
        <v>40</v>
      </c>
      <c r="X23" s="43">
        <f t="shared" si="15"/>
        <v>25.170648464163818</v>
      </c>
      <c r="Y23" s="27">
        <f t="shared" si="16"/>
        <v>37.451991402454773</v>
      </c>
      <c r="Z23" s="51">
        <f t="shared" si="0"/>
        <v>49.537543051061128</v>
      </c>
      <c r="AA23" s="32">
        <v>1.9298</v>
      </c>
      <c r="AB23" s="16">
        <v>1</v>
      </c>
      <c r="AC23" s="16">
        <v>9.2799999999999994E-2</v>
      </c>
      <c r="AD23" s="11">
        <f t="shared" si="12"/>
        <v>0.48797059989268854</v>
      </c>
      <c r="AE23" s="11">
        <f t="shared" si="13"/>
        <v>100</v>
      </c>
      <c r="AF23" s="11">
        <f t="shared" si="19"/>
        <v>26.40558355951919</v>
      </c>
      <c r="AG23" s="52">
        <f t="shared" si="14"/>
        <v>42.297851386470626</v>
      </c>
      <c r="AH23" s="53">
        <f t="shared" si="2"/>
        <v>36.91531549730383</v>
      </c>
    </row>
    <row r="24" spans="1:34" x14ac:dyDescent="0.2">
      <c r="A24" s="5">
        <v>2002</v>
      </c>
      <c r="B24" s="5" t="s">
        <v>27</v>
      </c>
      <c r="C24" s="16">
        <v>1.98</v>
      </c>
      <c r="D24" s="7">
        <v>13.10517359</v>
      </c>
      <c r="E24" s="50">
        <v>83.2</v>
      </c>
      <c r="F24" s="50">
        <v>25.7</v>
      </c>
      <c r="G24" s="50">
        <v>1.65</v>
      </c>
      <c r="H24" s="11">
        <f t="shared" si="3"/>
        <v>22.287735849056599</v>
      </c>
      <c r="I24" s="11">
        <f t="shared" ref="I24:I26" si="21">(D24-$D$39)/(D$40-$D$39)*100</f>
        <v>13.10517359</v>
      </c>
      <c r="J24" s="43">
        <f t="shared" si="5"/>
        <v>35.792682926829272</v>
      </c>
      <c r="K24" s="43">
        <f t="shared" si="6"/>
        <v>18.285714285714285</v>
      </c>
      <c r="L24" s="43">
        <f t="shared" si="7"/>
        <v>14.435695538057741</v>
      </c>
      <c r="M24" s="11">
        <f t="shared" si="8"/>
        <v>22.838030916867098</v>
      </c>
      <c r="N24" s="51">
        <f t="shared" si="9"/>
        <v>19.410313451974563</v>
      </c>
      <c r="O24" s="16">
        <v>36</v>
      </c>
      <c r="P24" s="65">
        <v>33.799999999999997</v>
      </c>
      <c r="Q24" s="50">
        <v>2.762</v>
      </c>
      <c r="R24" s="50">
        <v>2.375</v>
      </c>
      <c r="S24" s="50">
        <v>2.69</v>
      </c>
      <c r="T24" s="11">
        <f t="shared" si="10"/>
        <v>42.105263157894733</v>
      </c>
      <c r="U24" s="11">
        <f t="shared" si="11"/>
        <v>69.48968512486428</v>
      </c>
      <c r="V24" s="43">
        <f t="shared" si="17"/>
        <v>47.185325743200501</v>
      </c>
      <c r="W24" s="43">
        <f t="shared" si="18"/>
        <v>57.499999999999993</v>
      </c>
      <c r="X24" s="43">
        <f t="shared" si="15"/>
        <v>21.928327645051194</v>
      </c>
      <c r="Y24" s="27">
        <f t="shared" si="16"/>
        <v>42.204551129417233</v>
      </c>
      <c r="Z24" s="51">
        <f t="shared" si="0"/>
        <v>51.266499804058753</v>
      </c>
      <c r="AA24" s="32">
        <v>2.0207000000000002</v>
      </c>
      <c r="AB24" s="16">
        <v>1</v>
      </c>
      <c r="AC24" s="16">
        <v>9.2799999999999994E-2</v>
      </c>
      <c r="AD24" s="11">
        <f t="shared" si="12"/>
        <v>0.51247967687923146</v>
      </c>
      <c r="AE24" s="11">
        <f t="shared" si="13"/>
        <v>100</v>
      </c>
      <c r="AF24" s="11">
        <f t="shared" si="19"/>
        <v>26.40558355951919</v>
      </c>
      <c r="AG24" s="52">
        <f t="shared" si="14"/>
        <v>42.306021078799475</v>
      </c>
      <c r="AH24" s="53">
        <f t="shared" si="2"/>
        <v>37.660944778277596</v>
      </c>
    </row>
    <row r="25" spans="1:34" x14ac:dyDescent="0.2">
      <c r="A25" s="5">
        <v>2003</v>
      </c>
      <c r="B25" s="5" t="s">
        <v>27</v>
      </c>
      <c r="C25" s="16">
        <v>1.94</v>
      </c>
      <c r="D25" s="7">
        <v>14.16876014</v>
      </c>
      <c r="E25" s="50">
        <v>89.2</v>
      </c>
      <c r="F25" s="50">
        <v>27.4</v>
      </c>
      <c r="G25" s="50">
        <v>1.81</v>
      </c>
      <c r="H25" s="11">
        <f t="shared" si="3"/>
        <v>21.816037735849054</v>
      </c>
      <c r="I25" s="11">
        <f t="shared" si="21"/>
        <v>14.16876014</v>
      </c>
      <c r="J25" s="43">
        <f t="shared" si="5"/>
        <v>39.451219512195124</v>
      </c>
      <c r="K25" s="43">
        <f t="shared" si="6"/>
        <v>19.499999999999996</v>
      </c>
      <c r="L25" s="43">
        <f t="shared" si="7"/>
        <v>15.835520559930011</v>
      </c>
      <c r="M25" s="11">
        <f t="shared" si="8"/>
        <v>24.928913357375041</v>
      </c>
      <c r="N25" s="51">
        <f t="shared" si="9"/>
        <v>20.304570411074696</v>
      </c>
      <c r="O25" s="16">
        <v>34</v>
      </c>
      <c r="P25" s="65">
        <v>33.700000000000003</v>
      </c>
      <c r="Q25" s="50">
        <v>2.762</v>
      </c>
      <c r="R25" s="50">
        <v>2</v>
      </c>
      <c r="S25" s="50">
        <v>2.62</v>
      </c>
      <c r="T25" s="11">
        <f t="shared" si="10"/>
        <v>46.315789473684212</v>
      </c>
      <c r="U25" s="11">
        <f t="shared" si="11"/>
        <v>69.598262757871879</v>
      </c>
      <c r="V25" s="43">
        <f t="shared" si="17"/>
        <v>47.185325743200501</v>
      </c>
      <c r="W25" s="43">
        <f t="shared" si="18"/>
        <v>65</v>
      </c>
      <c r="X25" s="43">
        <f t="shared" si="15"/>
        <v>21.331058020477816</v>
      </c>
      <c r="Y25" s="27">
        <f t="shared" si="16"/>
        <v>44.505461254559442</v>
      </c>
      <c r="Z25" s="51">
        <f t="shared" si="0"/>
        <v>53.473171162038511</v>
      </c>
      <c r="AA25" s="32">
        <v>2.1280000000000001</v>
      </c>
      <c r="AB25" s="16">
        <v>1</v>
      </c>
      <c r="AC25" s="16">
        <v>9.3600000000000003E-2</v>
      </c>
      <c r="AD25" s="11">
        <f t="shared" si="12"/>
        <v>0.54141063354211438</v>
      </c>
      <c r="AE25" s="11">
        <f t="shared" si="13"/>
        <v>100</v>
      </c>
      <c r="AF25" s="11">
        <f t="shared" si="19"/>
        <v>26.715781310585495</v>
      </c>
      <c r="AG25" s="52">
        <f t="shared" si="14"/>
        <v>42.419063981375871</v>
      </c>
      <c r="AH25" s="53">
        <f t="shared" si="2"/>
        <v>38.732268518163025</v>
      </c>
    </row>
    <row r="26" spans="1:34" x14ac:dyDescent="0.2">
      <c r="A26" s="5">
        <v>2004</v>
      </c>
      <c r="B26" s="5" t="s">
        <v>27</v>
      </c>
      <c r="C26" s="16">
        <v>1.95</v>
      </c>
      <c r="D26" s="6">
        <v>13.166960080000001</v>
      </c>
      <c r="E26" s="50">
        <v>95.7</v>
      </c>
      <c r="F26" s="50">
        <v>29.9</v>
      </c>
      <c r="G26" s="50">
        <v>1.66</v>
      </c>
      <c r="H26" s="11">
        <f t="shared" si="3"/>
        <v>21.933962264150942</v>
      </c>
      <c r="I26" s="11">
        <f t="shared" si="21"/>
        <v>13.166960080000001</v>
      </c>
      <c r="J26" s="43">
        <f t="shared" si="5"/>
        <v>43.414634146341463</v>
      </c>
      <c r="K26" s="43">
        <f t="shared" si="6"/>
        <v>21.285714285714281</v>
      </c>
      <c r="L26" s="43">
        <f t="shared" si="7"/>
        <v>14.523184601924759</v>
      </c>
      <c r="M26" s="11">
        <f t="shared" si="8"/>
        <v>26.407844344660166</v>
      </c>
      <c r="N26" s="51">
        <f t="shared" si="9"/>
        <v>20.502922229603701</v>
      </c>
      <c r="O26" s="16">
        <v>33</v>
      </c>
      <c r="P26" s="65">
        <v>34.1</v>
      </c>
      <c r="Q26" s="50">
        <v>2.762</v>
      </c>
      <c r="R26" s="50">
        <v>2</v>
      </c>
      <c r="S26" s="50">
        <v>4.38</v>
      </c>
      <c r="T26" s="11">
        <f t="shared" si="10"/>
        <v>48.421052631578945</v>
      </c>
      <c r="U26" s="11">
        <f t="shared" si="11"/>
        <v>69.16395222584147</v>
      </c>
      <c r="V26" s="43">
        <f t="shared" si="17"/>
        <v>47.185325743200501</v>
      </c>
      <c r="W26" s="43">
        <f t="shared" si="18"/>
        <v>65</v>
      </c>
      <c r="X26" s="43">
        <f t="shared" si="15"/>
        <v>36.348122866894194</v>
      </c>
      <c r="Y26" s="27">
        <f t="shared" si="16"/>
        <v>49.511149536698234</v>
      </c>
      <c r="Z26" s="51">
        <f t="shared" si="0"/>
        <v>55.698718131372885</v>
      </c>
      <c r="AA26" s="32">
        <v>2.1842999999999999</v>
      </c>
      <c r="AB26" s="16">
        <v>1</v>
      </c>
      <c r="AC26" s="16">
        <v>9.2799999999999994E-2</v>
      </c>
      <c r="AD26" s="11">
        <f t="shared" si="12"/>
        <v>0.556590622918818</v>
      </c>
      <c r="AE26" s="11">
        <f t="shared" si="13"/>
        <v>100</v>
      </c>
      <c r="AF26" s="11">
        <f t="shared" si="19"/>
        <v>26.40558355951919</v>
      </c>
      <c r="AG26" s="52">
        <f t="shared" si="14"/>
        <v>42.320724727479337</v>
      </c>
      <c r="AH26" s="53">
        <f t="shared" si="2"/>
        <v>39.507455029485307</v>
      </c>
    </row>
    <row r="27" spans="1:34" x14ac:dyDescent="0.2">
      <c r="A27" s="5">
        <v>2005</v>
      </c>
      <c r="B27" s="5" t="s">
        <v>27</v>
      </c>
      <c r="C27" s="16">
        <v>1.88</v>
      </c>
      <c r="D27" s="6">
        <v>13.60098346</v>
      </c>
      <c r="E27" s="50">
        <v>100.8</v>
      </c>
      <c r="F27" s="50">
        <v>32.9</v>
      </c>
      <c r="G27" s="50">
        <v>1.69</v>
      </c>
      <c r="H27" s="11">
        <f t="shared" si="3"/>
        <v>21.108490566037734</v>
      </c>
      <c r="I27" s="11">
        <f>(D27-$D$39)/(D$40-$D$39)*100</f>
        <v>13.600983459999998</v>
      </c>
      <c r="J27" s="43">
        <f t="shared" si="5"/>
        <v>46.524390243902438</v>
      </c>
      <c r="K27" s="43">
        <f t="shared" si="6"/>
        <v>23.428571428571427</v>
      </c>
      <c r="L27" s="43">
        <f t="shared" si="7"/>
        <v>14.785651793525808</v>
      </c>
      <c r="M27" s="11">
        <f t="shared" si="8"/>
        <v>28.246204488666553</v>
      </c>
      <c r="N27" s="51">
        <f t="shared" si="9"/>
        <v>20.985226171568097</v>
      </c>
      <c r="O27" s="16">
        <v>33</v>
      </c>
      <c r="P27" s="65">
        <v>33.799999999999997</v>
      </c>
      <c r="Q27" s="50">
        <v>2.762</v>
      </c>
      <c r="R27" s="50">
        <v>2</v>
      </c>
      <c r="S27" s="50">
        <v>4.9400000000000004</v>
      </c>
      <c r="T27" s="11">
        <f t="shared" si="10"/>
        <v>48.421052631578945</v>
      </c>
      <c r="U27" s="11">
        <f t="shared" si="11"/>
        <v>69.48968512486428</v>
      </c>
      <c r="V27" s="43">
        <f t="shared" si="17"/>
        <v>47.185325743200501</v>
      </c>
      <c r="W27" s="43">
        <f t="shared" si="18"/>
        <v>65</v>
      </c>
      <c r="X27" s="43">
        <f t="shared" si="15"/>
        <v>41.12627986348123</v>
      </c>
      <c r="Y27" s="27">
        <f t="shared" si="16"/>
        <v>51.103868535560572</v>
      </c>
      <c r="Z27" s="51">
        <f>AVERAGE(T27,U27,Y27)</f>
        <v>56.338202097334602</v>
      </c>
      <c r="AA27" s="32">
        <v>2.1903999999999999</v>
      </c>
      <c r="AB27" s="16">
        <v>1</v>
      </c>
      <c r="AC27" s="16">
        <v>9.35E-2</v>
      </c>
      <c r="AD27" s="11">
        <f t="shared" si="12"/>
        <v>0.55823534645696893</v>
      </c>
      <c r="AE27" s="11">
        <f t="shared" si="13"/>
        <v>100</v>
      </c>
      <c r="AF27" s="11">
        <f t="shared" si="19"/>
        <v>26.677006591702206</v>
      </c>
      <c r="AG27" s="52">
        <f t="shared" si="14"/>
        <v>42.411747312719726</v>
      </c>
      <c r="AH27" s="53">
        <f t="shared" si="2"/>
        <v>39.91172519387414</v>
      </c>
    </row>
    <row r="28" spans="1:34" x14ac:dyDescent="0.2">
      <c r="A28" s="5">
        <v>2006</v>
      </c>
      <c r="B28" s="5" t="s">
        <v>27</v>
      </c>
      <c r="C28" s="16">
        <v>1.88</v>
      </c>
      <c r="D28" s="7">
        <v>14.001733140000001</v>
      </c>
      <c r="E28" s="50">
        <v>104.6</v>
      </c>
      <c r="F28" s="50">
        <v>35.700000000000003</v>
      </c>
      <c r="G28" s="50">
        <v>1.81</v>
      </c>
      <c r="H28" s="11">
        <f t="shared" si="3"/>
        <v>21.108490566037734</v>
      </c>
      <c r="I28" s="11">
        <f t="shared" ref="I28:I37" si="22">(D28-$D$39)/(D$40-$D$39)*100</f>
        <v>14.001733140000001</v>
      </c>
      <c r="J28" s="43">
        <f t="shared" si="5"/>
        <v>48.841463414634148</v>
      </c>
      <c r="K28" s="43">
        <f t="shared" si="6"/>
        <v>25.428571428571427</v>
      </c>
      <c r="L28" s="43">
        <f t="shared" si="7"/>
        <v>15.835520559930011</v>
      </c>
      <c r="M28" s="11">
        <f t="shared" si="8"/>
        <v>30.035185134378526</v>
      </c>
      <c r="N28" s="51">
        <f>AVERAGE(H28,I28,M28)</f>
        <v>21.715136280138754</v>
      </c>
      <c r="O28" s="16">
        <v>33</v>
      </c>
      <c r="P28" s="65">
        <v>33.6</v>
      </c>
      <c r="Q28" s="50">
        <v>2.762</v>
      </c>
      <c r="R28" s="50">
        <v>2</v>
      </c>
      <c r="S28" s="50">
        <v>4.8899999999999997</v>
      </c>
      <c r="T28" s="11">
        <f t="shared" si="10"/>
        <v>48.421052631578945</v>
      </c>
      <c r="U28" s="11">
        <f t="shared" si="11"/>
        <v>69.706840390879464</v>
      </c>
      <c r="V28" s="43">
        <f t="shared" si="17"/>
        <v>47.185325743200501</v>
      </c>
      <c r="W28" s="43">
        <f t="shared" si="18"/>
        <v>65</v>
      </c>
      <c r="X28" s="43">
        <f t="shared" si="15"/>
        <v>40.69965870307167</v>
      </c>
      <c r="Y28" s="27">
        <f t="shared" si="16"/>
        <v>50.961661482090726</v>
      </c>
      <c r="Z28" s="51">
        <f t="shared" si="0"/>
        <v>56.363184834849712</v>
      </c>
      <c r="AA28" s="32">
        <v>2.6480000000000001</v>
      </c>
      <c r="AB28" s="16">
        <v>1</v>
      </c>
      <c r="AC28" s="16">
        <v>9.7199999999999995E-2</v>
      </c>
      <c r="AD28" s="11">
        <f t="shared" si="12"/>
        <v>0.68161657449923563</v>
      </c>
      <c r="AE28" s="11">
        <f t="shared" si="13"/>
        <v>100</v>
      </c>
      <c r="AF28" s="11">
        <f t="shared" si="19"/>
        <v>28.111671190383863</v>
      </c>
      <c r="AG28" s="52">
        <f t="shared" si="14"/>
        <v>42.931095921627701</v>
      </c>
      <c r="AH28" s="53">
        <f t="shared" si="2"/>
        <v>40.336472345538724</v>
      </c>
    </row>
    <row r="29" spans="1:34" x14ac:dyDescent="0.2">
      <c r="A29" s="5">
        <v>2007</v>
      </c>
      <c r="B29" s="5" t="s">
        <v>27</v>
      </c>
      <c r="C29" s="16">
        <v>1.84</v>
      </c>
      <c r="D29" s="7">
        <v>14.957869690000001</v>
      </c>
      <c r="E29" s="50">
        <v>107.5</v>
      </c>
      <c r="F29" s="50">
        <v>38.200000000000003</v>
      </c>
      <c r="G29" s="50">
        <v>1.1599999999999999</v>
      </c>
      <c r="H29" s="11">
        <f t="shared" si="3"/>
        <v>20.636792452830189</v>
      </c>
      <c r="I29" s="11">
        <f t="shared" si="22"/>
        <v>14.957869690000001</v>
      </c>
      <c r="J29" s="43">
        <f t="shared" si="5"/>
        <v>50.609756097560975</v>
      </c>
      <c r="K29" s="43">
        <f t="shared" si="6"/>
        <v>27.214285714285712</v>
      </c>
      <c r="L29" s="43">
        <f t="shared" si="7"/>
        <v>10.148731408573926</v>
      </c>
      <c r="M29" s="11">
        <f>AVERAGE(J29:L29)</f>
        <v>29.324257740140201</v>
      </c>
      <c r="N29" s="51">
        <f t="shared" si="9"/>
        <v>21.639639960990127</v>
      </c>
      <c r="O29" s="16">
        <v>33</v>
      </c>
      <c r="P29" s="65">
        <v>34</v>
      </c>
      <c r="Q29" s="50">
        <v>2.762</v>
      </c>
      <c r="R29" s="50">
        <v>2</v>
      </c>
      <c r="S29" s="50">
        <v>5.22</v>
      </c>
      <c r="T29" s="11">
        <f t="shared" si="10"/>
        <v>48.421052631578945</v>
      </c>
      <c r="U29" s="11">
        <f t="shared" si="11"/>
        <v>69.272529858849069</v>
      </c>
      <c r="V29" s="43">
        <f t="shared" si="17"/>
        <v>47.185325743200501</v>
      </c>
      <c r="W29" s="43">
        <f t="shared" si="18"/>
        <v>65</v>
      </c>
      <c r="X29" s="43">
        <f t="shared" si="15"/>
        <v>43.515358361774737</v>
      </c>
      <c r="Y29" s="27">
        <f t="shared" si="16"/>
        <v>51.900228034991748</v>
      </c>
      <c r="Z29" s="51">
        <f t="shared" si="0"/>
        <v>56.531270175139923</v>
      </c>
      <c r="AA29" s="32">
        <v>2.7225999999999999</v>
      </c>
      <c r="AB29" s="16">
        <v>1</v>
      </c>
      <c r="AC29" s="16">
        <v>9.8599999999999993E-2</v>
      </c>
      <c r="AD29" s="11">
        <f t="shared" si="12"/>
        <v>0.70173073449039181</v>
      </c>
      <c r="AE29" s="11">
        <f t="shared" si="13"/>
        <v>100</v>
      </c>
      <c r="AF29" s="11">
        <f t="shared" si="19"/>
        <v>28.654517254749901</v>
      </c>
      <c r="AG29" s="52">
        <f t="shared" si="14"/>
        <v>43.11874932974677</v>
      </c>
      <c r="AH29" s="53">
        <f t="shared" si="2"/>
        <v>40.429886488625606</v>
      </c>
    </row>
    <row r="30" spans="1:34" x14ac:dyDescent="0.2">
      <c r="A30" s="5">
        <v>2008</v>
      </c>
      <c r="B30" s="5" t="s">
        <v>27</v>
      </c>
      <c r="C30" s="16">
        <v>1.91</v>
      </c>
      <c r="D30" s="6">
        <v>14.757686140000001</v>
      </c>
      <c r="E30" s="50">
        <v>106</v>
      </c>
      <c r="F30" s="50">
        <v>39.1</v>
      </c>
      <c r="G30" s="50">
        <v>1.24</v>
      </c>
      <c r="H30" s="11">
        <f t="shared" si="3"/>
        <v>21.462264150943394</v>
      </c>
      <c r="I30" s="11">
        <f t="shared" si="22"/>
        <v>14.757686140000001</v>
      </c>
      <c r="J30" s="43">
        <f t="shared" si="5"/>
        <v>49.695121951219512</v>
      </c>
      <c r="K30" s="43">
        <f t="shared" si="6"/>
        <v>27.857142857142858</v>
      </c>
      <c r="L30" s="43">
        <f t="shared" si="7"/>
        <v>10.848643919510062</v>
      </c>
      <c r="M30" s="11">
        <f t="shared" si="8"/>
        <v>29.466969575957478</v>
      </c>
      <c r="N30" s="51">
        <f t="shared" si="9"/>
        <v>21.895639955633623</v>
      </c>
      <c r="O30" s="16">
        <v>27.5</v>
      </c>
      <c r="P30" s="65">
        <v>33.9</v>
      </c>
      <c r="Q30" s="50">
        <v>2.762</v>
      </c>
      <c r="R30" s="50">
        <v>2</v>
      </c>
      <c r="S30" s="50">
        <v>5.75</v>
      </c>
      <c r="T30" s="11">
        <f t="shared" si="10"/>
        <v>60</v>
      </c>
      <c r="U30" s="11">
        <f t="shared" si="11"/>
        <v>69.381107491856682</v>
      </c>
      <c r="V30" s="43">
        <f t="shared" si="17"/>
        <v>47.185325743200501</v>
      </c>
      <c r="W30" s="43">
        <f t="shared" si="18"/>
        <v>65</v>
      </c>
      <c r="X30" s="43">
        <f t="shared" si="15"/>
        <v>48.037542662116039</v>
      </c>
      <c r="Y30" s="27">
        <f t="shared" si="16"/>
        <v>53.407622801772185</v>
      </c>
      <c r="Z30" s="51">
        <f t="shared" si="0"/>
        <v>60.929576764542958</v>
      </c>
      <c r="AA30" s="32">
        <v>2.2879</v>
      </c>
      <c r="AB30" s="16">
        <v>1</v>
      </c>
      <c r="AC30" s="16">
        <v>9.6600000000000005E-2</v>
      </c>
      <c r="AD30" s="11">
        <f t="shared" si="12"/>
        <v>0.58452396038642918</v>
      </c>
      <c r="AE30" s="11">
        <f t="shared" si="13"/>
        <v>100</v>
      </c>
      <c r="AF30" s="11">
        <f t="shared" si="19"/>
        <v>27.879022877084143</v>
      </c>
      <c r="AG30" s="52">
        <f>AVERAGE(AD30:AF30)</f>
        <v>42.821182279156858</v>
      </c>
      <c r="AH30" s="53">
        <f t="shared" si="2"/>
        <v>41.882132999777816</v>
      </c>
    </row>
    <row r="31" spans="1:34" x14ac:dyDescent="0.2">
      <c r="A31" s="5">
        <v>2009</v>
      </c>
      <c r="B31" s="5" t="s">
        <v>27</v>
      </c>
      <c r="C31" s="16">
        <v>1.95</v>
      </c>
      <c r="D31" s="6">
        <v>15.017709890000001</v>
      </c>
      <c r="E31" s="50">
        <v>102.5</v>
      </c>
      <c r="F31" s="50">
        <v>42.5</v>
      </c>
      <c r="G31" s="50">
        <v>1.21</v>
      </c>
      <c r="H31" s="11">
        <f t="shared" si="3"/>
        <v>21.933962264150942</v>
      </c>
      <c r="I31" s="11">
        <f t="shared" si="22"/>
        <v>15.017709890000001</v>
      </c>
      <c r="J31" s="43">
        <f t="shared" si="5"/>
        <v>47.560975609756099</v>
      </c>
      <c r="K31" s="43">
        <f t="shared" si="6"/>
        <v>30.285714285714281</v>
      </c>
      <c r="L31" s="43">
        <f t="shared" si="7"/>
        <v>10.586176727909011</v>
      </c>
      <c r="M31" s="11">
        <f t="shared" si="8"/>
        <v>29.477622207793129</v>
      </c>
      <c r="N31" s="51">
        <f t="shared" si="9"/>
        <v>22.143098120648023</v>
      </c>
      <c r="O31" s="16">
        <v>27.5</v>
      </c>
      <c r="P31" s="65">
        <v>35.200000000000003</v>
      </c>
      <c r="Q31" s="50">
        <v>2.762</v>
      </c>
      <c r="R31" s="50">
        <v>2</v>
      </c>
      <c r="S31" s="50">
        <v>6.46</v>
      </c>
      <c r="T31" s="11">
        <f t="shared" si="10"/>
        <v>60</v>
      </c>
      <c r="U31" s="11">
        <f t="shared" si="11"/>
        <v>67.96959826275787</v>
      </c>
      <c r="V31" s="43">
        <f t="shared" ref="V31:V37" si="23">($Q$40-Q31)/(Q$40-$Q$39)*100</f>
        <v>47.185325743200501</v>
      </c>
      <c r="W31" s="43">
        <f t="shared" ref="W31:W37" si="24">($R$40-R31)/(R$40-$R$39)*100</f>
        <v>65</v>
      </c>
      <c r="X31" s="43">
        <f t="shared" si="15"/>
        <v>54.095563139931734</v>
      </c>
      <c r="Y31" s="27">
        <f t="shared" si="16"/>
        <v>55.426962961044076</v>
      </c>
      <c r="Z31" s="51">
        <f t="shared" si="0"/>
        <v>61.132187074600644</v>
      </c>
      <c r="AA31" s="32">
        <v>2.7368000000000001</v>
      </c>
      <c r="AB31" s="16">
        <v>1</v>
      </c>
      <c r="AC31" s="16">
        <v>9.3799999999999994E-2</v>
      </c>
      <c r="AD31" s="11">
        <f t="shared" si="12"/>
        <v>0.70555943518575948</v>
      </c>
      <c r="AE31" s="11">
        <f t="shared" si="13"/>
        <v>100</v>
      </c>
      <c r="AF31" s="11">
        <f t="shared" si="19"/>
        <v>26.793330748352073</v>
      </c>
      <c r="AG31" s="52">
        <f t="shared" si="14"/>
        <v>42.499630061179282</v>
      </c>
      <c r="AH31" s="53">
        <f>AVERAGE(N31,Z31,AG31)</f>
        <v>41.924971752142653</v>
      </c>
    </row>
    <row r="32" spans="1:34" x14ac:dyDescent="0.2">
      <c r="A32" s="5">
        <v>2010</v>
      </c>
      <c r="B32" s="5" t="s">
        <v>27</v>
      </c>
      <c r="C32" s="16">
        <v>1.93</v>
      </c>
      <c r="D32" s="6">
        <v>16.086533549999999</v>
      </c>
      <c r="E32" s="50">
        <v>100</v>
      </c>
      <c r="F32" s="50">
        <v>43.6</v>
      </c>
      <c r="G32" s="50">
        <v>1.35</v>
      </c>
      <c r="H32" s="11">
        <f t="shared" si="3"/>
        <v>21.698113207547166</v>
      </c>
      <c r="I32" s="11">
        <f t="shared" si="22"/>
        <v>16.086533549999999</v>
      </c>
      <c r="J32" s="43">
        <f t="shared" si="5"/>
        <v>46.036585365853661</v>
      </c>
      <c r="K32" s="43">
        <f t="shared" si="6"/>
        <v>31.071428571428573</v>
      </c>
      <c r="L32" s="43">
        <f t="shared" si="7"/>
        <v>11.811023622047244</v>
      </c>
      <c r="M32" s="11">
        <f t="shared" si="8"/>
        <v>29.639679186443161</v>
      </c>
      <c r="N32" s="51">
        <f t="shared" si="9"/>
        <v>22.474775314663443</v>
      </c>
      <c r="O32" s="16">
        <v>27.5</v>
      </c>
      <c r="P32" s="65">
        <v>36</v>
      </c>
      <c r="Q32" s="50">
        <v>2.762</v>
      </c>
      <c r="R32" s="50">
        <v>2</v>
      </c>
      <c r="S32" s="50">
        <v>7.35</v>
      </c>
      <c r="T32" s="11">
        <f t="shared" si="10"/>
        <v>60</v>
      </c>
      <c r="U32" s="11">
        <f t="shared" si="11"/>
        <v>67.100977198697066</v>
      </c>
      <c r="V32" s="43">
        <f t="shared" si="23"/>
        <v>47.185325743200501</v>
      </c>
      <c r="W32" s="43">
        <f t="shared" si="24"/>
        <v>65</v>
      </c>
      <c r="X32" s="43">
        <f t="shared" si="15"/>
        <v>61.689419795221831</v>
      </c>
      <c r="Y32" s="27">
        <f t="shared" si="16"/>
        <v>57.958248512807444</v>
      </c>
      <c r="Z32" s="51">
        <f t="shared" si="0"/>
        <v>61.686408570501499</v>
      </c>
      <c r="AA32" s="32">
        <v>2.6505999999999998</v>
      </c>
      <c r="AB32" s="16">
        <v>1</v>
      </c>
      <c r="AC32" s="16"/>
      <c r="AD32" s="11">
        <f t="shared" si="12"/>
        <v>0.68231760420402121</v>
      </c>
      <c r="AE32" s="11">
        <f t="shared" si="13"/>
        <v>100</v>
      </c>
      <c r="AF32" s="11"/>
      <c r="AG32" s="52">
        <f t="shared" si="14"/>
        <v>50.341158802102008</v>
      </c>
      <c r="AH32" s="53">
        <f t="shared" si="2"/>
        <v>44.834114229088982</v>
      </c>
    </row>
    <row r="33" spans="1:34" x14ac:dyDescent="0.2">
      <c r="A33" s="5">
        <v>2011</v>
      </c>
      <c r="B33" s="5" t="s">
        <v>27</v>
      </c>
      <c r="C33" s="16">
        <v>2.0299999999999998</v>
      </c>
      <c r="D33" s="6">
        <v>16.05855656</v>
      </c>
      <c r="E33" s="50">
        <v>97.9</v>
      </c>
      <c r="F33" s="50">
        <v>43.8</v>
      </c>
      <c r="G33" s="50">
        <v>1.33</v>
      </c>
      <c r="H33" s="11">
        <f t="shared" si="3"/>
        <v>22.877358490566031</v>
      </c>
      <c r="I33" s="11">
        <f t="shared" si="22"/>
        <v>16.05855656</v>
      </c>
      <c r="J33" s="43">
        <f t="shared" si="5"/>
        <v>44.756097560975611</v>
      </c>
      <c r="K33" s="43">
        <f t="shared" si="6"/>
        <v>31.214285714285712</v>
      </c>
      <c r="L33" s="43">
        <f t="shared" si="7"/>
        <v>11.636045494313212</v>
      </c>
      <c r="M33" s="11">
        <f t="shared" si="8"/>
        <v>29.202142923191513</v>
      </c>
      <c r="N33" s="51">
        <f t="shared" si="9"/>
        <v>22.712685991252513</v>
      </c>
      <c r="O33" s="16">
        <v>27.5</v>
      </c>
      <c r="P33" s="65">
        <v>36.299999999999997</v>
      </c>
      <c r="Q33" s="50">
        <v>2.762</v>
      </c>
      <c r="R33" s="50">
        <v>2</v>
      </c>
      <c r="S33" s="50">
        <v>8.16</v>
      </c>
      <c r="T33" s="11">
        <f t="shared" si="10"/>
        <v>60</v>
      </c>
      <c r="U33" s="11">
        <f t="shared" si="11"/>
        <v>66.77524429967427</v>
      </c>
      <c r="V33" s="43">
        <f t="shared" si="23"/>
        <v>47.185325743200501</v>
      </c>
      <c r="W33" s="43">
        <f t="shared" si="24"/>
        <v>65</v>
      </c>
      <c r="X33" s="43">
        <f t="shared" si="15"/>
        <v>68.600682593856661</v>
      </c>
      <c r="Y33" s="27">
        <f t="shared" si="16"/>
        <v>60.262002779019063</v>
      </c>
      <c r="Z33" s="51">
        <f t="shared" si="0"/>
        <v>62.345749026231111</v>
      </c>
      <c r="AA33" s="32">
        <v>2.4437000000000002</v>
      </c>
      <c r="AB33" s="16">
        <v>1</v>
      </c>
      <c r="AC33" s="16"/>
      <c r="AD33" s="11">
        <f t="shared" si="12"/>
        <v>0.62653181731165908</v>
      </c>
      <c r="AE33" s="11">
        <f t="shared" si="13"/>
        <v>100</v>
      </c>
      <c r="AF33" s="11"/>
      <c r="AG33" s="52">
        <f t="shared" si="14"/>
        <v>50.313265908655829</v>
      </c>
      <c r="AH33" s="53">
        <f t="shared" si="2"/>
        <v>45.123900308713154</v>
      </c>
    </row>
    <row r="34" spans="1:34" x14ac:dyDescent="0.2">
      <c r="A34" s="5">
        <v>2012</v>
      </c>
      <c r="B34" s="5" t="s">
        <v>27</v>
      </c>
      <c r="C34" s="16">
        <v>2.14</v>
      </c>
      <c r="D34" s="6">
        <v>15.50402339</v>
      </c>
      <c r="E34" s="50">
        <v>92.6</v>
      </c>
      <c r="F34" s="50">
        <v>43.9</v>
      </c>
      <c r="G34" s="50">
        <v>1.36</v>
      </c>
      <c r="H34" s="11">
        <f t="shared" si="3"/>
        <v>24.174528301886795</v>
      </c>
      <c r="I34" s="11">
        <f t="shared" si="22"/>
        <v>15.504023389999999</v>
      </c>
      <c r="J34" s="43">
        <f t="shared" si="5"/>
        <v>41.524390243902438</v>
      </c>
      <c r="K34" s="43">
        <f t="shared" si="6"/>
        <v>31.285714285714285</v>
      </c>
      <c r="L34" s="43">
        <f t="shared" si="7"/>
        <v>11.898512685914261</v>
      </c>
      <c r="M34" s="11">
        <f t="shared" si="8"/>
        <v>28.236205738510325</v>
      </c>
      <c r="N34" s="51">
        <f t="shared" si="9"/>
        <v>22.638252476799039</v>
      </c>
      <c r="O34" s="16">
        <v>27.5</v>
      </c>
      <c r="P34" s="65">
        <v>36.9</v>
      </c>
      <c r="Q34" s="50">
        <v>2.762</v>
      </c>
      <c r="R34" s="50">
        <v>2</v>
      </c>
      <c r="S34" s="50">
        <v>9.7100000000000009</v>
      </c>
      <c r="T34" s="11">
        <f t="shared" si="10"/>
        <v>60</v>
      </c>
      <c r="U34" s="11">
        <f t="shared" si="11"/>
        <v>66.123778501628678</v>
      </c>
      <c r="V34" s="43">
        <f t="shared" si="23"/>
        <v>47.185325743200501</v>
      </c>
      <c r="W34" s="43">
        <f t="shared" si="24"/>
        <v>65</v>
      </c>
      <c r="X34" s="43">
        <f t="shared" si="15"/>
        <v>81.825938566552907</v>
      </c>
      <c r="Y34" s="27">
        <f t="shared" si="16"/>
        <v>64.670421436584476</v>
      </c>
      <c r="Z34" s="51">
        <f t="shared" si="0"/>
        <v>63.598066646071054</v>
      </c>
      <c r="AA34" s="32">
        <v>2.8647</v>
      </c>
      <c r="AB34" s="16">
        <v>1</v>
      </c>
      <c r="AC34" s="16"/>
      <c r="AD34" s="11">
        <f t="shared" si="12"/>
        <v>0.74004470412502055</v>
      </c>
      <c r="AE34" s="11">
        <f t="shared" si="13"/>
        <v>100</v>
      </c>
      <c r="AF34" s="11"/>
      <c r="AG34" s="52">
        <f t="shared" si="14"/>
        <v>50.370022352062513</v>
      </c>
      <c r="AH34" s="53">
        <f t="shared" si="2"/>
        <v>45.535447158310866</v>
      </c>
    </row>
    <row r="35" spans="1:34" x14ac:dyDescent="0.2">
      <c r="A35" s="5">
        <v>2013</v>
      </c>
      <c r="B35" s="5" t="s">
        <v>27</v>
      </c>
      <c r="C35" s="16">
        <v>2.14</v>
      </c>
      <c r="D35" s="6">
        <v>15.21987343</v>
      </c>
      <c r="E35" s="50">
        <v>86.3</v>
      </c>
      <c r="F35" s="50">
        <v>43.5</v>
      </c>
      <c r="G35" s="50">
        <v>1.35</v>
      </c>
      <c r="H35" s="11">
        <f t="shared" si="3"/>
        <v>24.174528301886795</v>
      </c>
      <c r="I35" s="11">
        <f t="shared" si="22"/>
        <v>15.21987343</v>
      </c>
      <c r="J35" s="43">
        <f t="shared" si="5"/>
        <v>37.68292682926829</v>
      </c>
      <c r="K35" s="43">
        <f t="shared" si="6"/>
        <v>31</v>
      </c>
      <c r="L35" s="43">
        <f t="shared" si="7"/>
        <v>11.811023622047244</v>
      </c>
      <c r="M35" s="11">
        <f t="shared" si="8"/>
        <v>26.831316817105179</v>
      </c>
      <c r="N35" s="51">
        <f t="shared" si="9"/>
        <v>22.075239516330658</v>
      </c>
      <c r="O35" s="16">
        <v>27.5</v>
      </c>
      <c r="P35" s="65">
        <v>37.299999999999997</v>
      </c>
      <c r="Q35" s="50">
        <v>2.6789999999999998</v>
      </c>
      <c r="R35" s="50">
        <v>2</v>
      </c>
      <c r="S35" s="50">
        <v>10.98</v>
      </c>
      <c r="T35" s="11">
        <f t="shared" si="10"/>
        <v>60</v>
      </c>
      <c r="U35" s="11">
        <f t="shared" si="11"/>
        <v>65.689467969598269</v>
      </c>
      <c r="V35" s="43">
        <f t="shared" si="23"/>
        <v>48.93527303394476</v>
      </c>
      <c r="W35" s="43">
        <f t="shared" si="24"/>
        <v>65</v>
      </c>
      <c r="X35" s="43">
        <f t="shared" si="15"/>
        <v>92.662116040955638</v>
      </c>
      <c r="Y35" s="27">
        <f t="shared" si="16"/>
        <v>68.86579635830013</v>
      </c>
      <c r="Z35" s="51">
        <f t="shared" si="0"/>
        <v>64.851754775966128</v>
      </c>
      <c r="AA35" s="32">
        <v>2.8860000000000001</v>
      </c>
      <c r="AB35" s="16">
        <v>1</v>
      </c>
      <c r="AC35" s="16"/>
      <c r="AD35" s="11">
        <f t="shared" si="12"/>
        <v>0.74578775516807194</v>
      </c>
      <c r="AE35" s="11">
        <f t="shared" si="13"/>
        <v>100</v>
      </c>
      <c r="AF35" s="11"/>
      <c r="AG35" s="52">
        <f t="shared" si="14"/>
        <v>50.372893877584033</v>
      </c>
      <c r="AH35" s="53">
        <f t="shared" si="2"/>
        <v>45.766629389960279</v>
      </c>
    </row>
    <row r="36" spans="1:34" x14ac:dyDescent="0.2">
      <c r="A36" s="5">
        <v>2014</v>
      </c>
      <c r="B36" s="5" t="s">
        <v>27</v>
      </c>
      <c r="C36" s="16">
        <v>2.2000000000000002</v>
      </c>
      <c r="D36" s="6">
        <v>15.124743459999999</v>
      </c>
      <c r="E36" s="50">
        <v>82.4</v>
      </c>
      <c r="F36" s="50">
        <v>42.9</v>
      </c>
      <c r="G36" s="59">
        <v>1.35</v>
      </c>
      <c r="H36" s="11">
        <f t="shared" si="3"/>
        <v>24.882075471698116</v>
      </c>
      <c r="I36" s="11">
        <f t="shared" si="22"/>
        <v>15.124743460000001</v>
      </c>
      <c r="J36" s="43">
        <f t="shared" si="5"/>
        <v>35.304878048780495</v>
      </c>
      <c r="K36" s="43">
        <f t="shared" si="6"/>
        <v>30.571428571428573</v>
      </c>
      <c r="L36" s="61">
        <f t="shared" si="7"/>
        <v>11.811023622047244</v>
      </c>
      <c r="M36" s="11">
        <f t="shared" si="8"/>
        <v>25.895776747418768</v>
      </c>
      <c r="N36" s="51">
        <f t="shared" si="9"/>
        <v>21.967531893038963</v>
      </c>
      <c r="O36" s="16">
        <v>27.5</v>
      </c>
      <c r="P36" s="1">
        <v>36.4</v>
      </c>
      <c r="Q36" s="59">
        <v>2.6789999999999998</v>
      </c>
      <c r="R36" s="59">
        <v>2</v>
      </c>
      <c r="S36" s="50">
        <v>11.68</v>
      </c>
      <c r="T36" s="11">
        <f t="shared" si="10"/>
        <v>60</v>
      </c>
      <c r="U36" s="11">
        <f t="shared" si="11"/>
        <v>66.666666666666671</v>
      </c>
      <c r="V36" s="61">
        <f t="shared" si="23"/>
        <v>48.93527303394476</v>
      </c>
      <c r="W36" s="61">
        <f t="shared" si="24"/>
        <v>65</v>
      </c>
      <c r="X36" s="43">
        <f t="shared" si="15"/>
        <v>98.634812286689424</v>
      </c>
      <c r="Y36" s="27">
        <f t="shared" si="16"/>
        <v>70.856695106878064</v>
      </c>
      <c r="Z36" s="51">
        <f t="shared" si="0"/>
        <v>65.841120591181578</v>
      </c>
      <c r="AA36" s="32">
        <v>2.7450999999999999</v>
      </c>
      <c r="AB36" s="16">
        <v>1</v>
      </c>
      <c r="AC36" s="16"/>
      <c r="AD36" s="11">
        <f t="shared" si="12"/>
        <v>0.70779733770488262</v>
      </c>
      <c r="AE36" s="11">
        <f t="shared" si="13"/>
        <v>100</v>
      </c>
      <c r="AF36" s="11"/>
      <c r="AG36" s="52">
        <f t="shared" si="14"/>
        <v>50.353898668852445</v>
      </c>
      <c r="AH36" s="53">
        <f t="shared" si="2"/>
        <v>46.054183717690997</v>
      </c>
    </row>
    <row r="37" spans="1:34" x14ac:dyDescent="0.2">
      <c r="A37" s="5">
        <v>2015</v>
      </c>
      <c r="B37" s="5" t="s">
        <v>27</v>
      </c>
      <c r="C37" s="16">
        <v>2.2599999999999998</v>
      </c>
      <c r="D37" s="7">
        <v>15.25527668</v>
      </c>
      <c r="E37" s="50">
        <v>80.2</v>
      </c>
      <c r="F37" s="50">
        <v>56.1</v>
      </c>
      <c r="G37" s="59">
        <v>1.35</v>
      </c>
      <c r="H37" s="11">
        <f t="shared" si="3"/>
        <v>25.589622641509429</v>
      </c>
      <c r="I37" s="11">
        <f t="shared" si="22"/>
        <v>15.25527668</v>
      </c>
      <c r="J37" s="43">
        <f t="shared" si="5"/>
        <v>33.963414634146346</v>
      </c>
      <c r="K37" s="43">
        <f t="shared" si="6"/>
        <v>40</v>
      </c>
      <c r="L37" s="61">
        <f t="shared" si="7"/>
        <v>11.811023622047244</v>
      </c>
      <c r="M37" s="11">
        <f t="shared" si="8"/>
        <v>28.591479418731197</v>
      </c>
      <c r="N37" s="51">
        <f t="shared" si="9"/>
        <v>23.14545958008021</v>
      </c>
      <c r="O37" s="16">
        <v>27.5</v>
      </c>
      <c r="P37" s="1">
        <v>35.700000000000003</v>
      </c>
      <c r="Q37" s="59">
        <v>2.6789999999999998</v>
      </c>
      <c r="R37" s="59">
        <v>2</v>
      </c>
      <c r="S37" s="50">
        <v>11.84</v>
      </c>
      <c r="T37" s="11">
        <f t="shared" si="10"/>
        <v>60</v>
      </c>
      <c r="U37" s="11">
        <f t="shared" si="11"/>
        <v>67.426710097719862</v>
      </c>
      <c r="V37" s="61">
        <f t="shared" si="23"/>
        <v>48.93527303394476</v>
      </c>
      <c r="W37" s="61">
        <f t="shared" si="24"/>
        <v>65</v>
      </c>
      <c r="X37" s="43">
        <f t="shared" si="15"/>
        <v>100</v>
      </c>
      <c r="Y37" s="27">
        <f t="shared" si="16"/>
        <v>71.311757677981589</v>
      </c>
      <c r="Z37" s="51">
        <f t="shared" si="0"/>
        <v>66.246155925233822</v>
      </c>
      <c r="AA37" s="32">
        <v>3.0167000000000002</v>
      </c>
      <c r="AB37" s="16">
        <v>1</v>
      </c>
      <c r="AC37" s="16"/>
      <c r="AD37" s="11">
        <f t="shared" si="12"/>
        <v>0.78102797917402533</v>
      </c>
      <c r="AE37" s="11">
        <f t="shared" si="13"/>
        <v>100</v>
      </c>
      <c r="AF37" s="11"/>
      <c r="AG37" s="52">
        <f t="shared" si="14"/>
        <v>50.390513989587014</v>
      </c>
      <c r="AH37" s="53">
        <f t="shared" si="2"/>
        <v>46.594043164967019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x14ac:dyDescent="0.2">
      <c r="A1218" s="1"/>
      <c r="B1218" s="1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6"/>
  <sheetViews>
    <sheetView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28</v>
      </c>
      <c r="C2" s="16">
        <v>1.8</v>
      </c>
      <c r="D2" s="6">
        <v>73.456047060000003</v>
      </c>
      <c r="E2" s="49">
        <v>105.6</v>
      </c>
      <c r="F2" s="49">
        <v>47.7</v>
      </c>
      <c r="G2" s="49">
        <v>0.08</v>
      </c>
      <c r="H2" s="11">
        <f>(C2-$C$39)/(C$40-$C$39)*100</f>
        <v>20.165094339622641</v>
      </c>
      <c r="I2" s="11">
        <f>(D2-$D$39)/(D$40-$D$39)*100</f>
        <v>73.456047060000003</v>
      </c>
      <c r="J2" s="43">
        <f>(E2-$E$39)/(E$40-$E$39)*100</f>
        <v>49.451219512195117</v>
      </c>
      <c r="K2" s="43">
        <f>(F2-$F$39)/(F$40-$F$39)*100</f>
        <v>34</v>
      </c>
      <c r="L2" s="43">
        <f>(G2-$G$39)/(G$40-$G$39)*100</f>
        <v>0.69991251093613305</v>
      </c>
      <c r="M2" s="11">
        <f>AVERAGE(J2:L2)</f>
        <v>28.050377341043745</v>
      </c>
      <c r="N2" s="51">
        <f>AVERAGE(H2,I2,M2)</f>
        <v>40.557172913555462</v>
      </c>
      <c r="O2" s="10">
        <v>42</v>
      </c>
      <c r="P2" s="65">
        <v>31.1</v>
      </c>
      <c r="Q2" s="50"/>
      <c r="R2" s="50"/>
      <c r="S2" s="50"/>
      <c r="T2" s="60">
        <f>($O$40-O2)/(O$40-$O$39)*100</f>
        <v>29.473684210526311</v>
      </c>
      <c r="U2" s="11">
        <f>($P$40-P2)/(P$40-$P$39)*100</f>
        <v>72.421281216069474</v>
      </c>
      <c r="V2" s="43"/>
      <c r="W2" s="43"/>
      <c r="X2" s="43"/>
      <c r="Y2" s="27"/>
      <c r="Z2" s="51">
        <f t="shared" ref="Z2:Z37" si="0">AVERAGE(T2,U2,Y2)</f>
        <v>50.947482713297894</v>
      </c>
      <c r="AA2" s="32">
        <v>0.28210000000000002</v>
      </c>
      <c r="AB2" s="16">
        <v>0.81899999999999995</v>
      </c>
      <c r="AC2" s="16">
        <v>8.3599999999999994E-2</v>
      </c>
      <c r="AD2" s="11">
        <f>(AA2-$AA$39)/(AA$40-$AA$39)*100</f>
        <v>7.6061722969238285E-2</v>
      </c>
      <c r="AE2" s="11">
        <f>(AB2-$AB$39)/(AB$40-$AB$39)*100</f>
        <v>81.899999999999991</v>
      </c>
      <c r="AF2" s="11">
        <f t="shared" ref="AF2:AF32" si="1">(AC2-$AC$39)/(AC$40-$AC$39)*100</f>
        <v>22.838309422256682</v>
      </c>
      <c r="AG2" s="52">
        <f>AVERAGE(AD2:AF2)</f>
        <v>34.938123715075307</v>
      </c>
      <c r="AH2" s="53">
        <f t="shared" ref="AH2:AH37" si="2">AVERAGE(N2,Z2,AG2)</f>
        <v>42.147593113976221</v>
      </c>
    </row>
    <row r="3" spans="1:34" x14ac:dyDescent="0.2">
      <c r="A3" s="5">
        <v>1981</v>
      </c>
      <c r="B3" s="5" t="s">
        <v>28</v>
      </c>
      <c r="C3" s="16">
        <v>1.84</v>
      </c>
      <c r="D3" s="7">
        <v>73.428321839999995</v>
      </c>
      <c r="E3" s="49">
        <v>112.1</v>
      </c>
      <c r="F3" s="49">
        <v>48.9</v>
      </c>
      <c r="G3" s="49">
        <v>0.1</v>
      </c>
      <c r="H3" s="11">
        <f t="shared" ref="H3:H37" si="3">(C3-$C$39)/(C$40-$C$39)*100</f>
        <v>20.636792452830189</v>
      </c>
      <c r="I3" s="11">
        <f t="shared" ref="I3:I18" si="4">(D3-$D$39)/(D$40-$D$39)*100</f>
        <v>73.428321839999995</v>
      </c>
      <c r="J3" s="43">
        <f t="shared" ref="J3:J37" si="5">(E3-$E$39)/(E$40-$E$39)*100</f>
        <v>53.414634146341456</v>
      </c>
      <c r="K3" s="43">
        <f t="shared" ref="K3:K37" si="6">(F3-$F$39)/(F$40-$F$39)*100</f>
        <v>34.857142857142854</v>
      </c>
      <c r="L3" s="43">
        <f t="shared" ref="L3:L37" si="7">(G3-$G$39)/(G$40-$G$39)*100</f>
        <v>0.87489063867016625</v>
      </c>
      <c r="M3" s="11">
        <f t="shared" ref="M3:M37" si="8">AVERAGE(J3:L3)</f>
        <v>29.71555588071816</v>
      </c>
      <c r="N3" s="51">
        <f t="shared" ref="N3:N37" si="9">AVERAGE(H3,I3,M3)</f>
        <v>41.260223391182784</v>
      </c>
      <c r="O3" s="16">
        <v>42</v>
      </c>
      <c r="P3" s="65">
        <v>30.9</v>
      </c>
      <c r="Q3" s="50"/>
      <c r="R3" s="50"/>
      <c r="S3" s="50"/>
      <c r="T3" s="11">
        <f t="shared" ref="T3:T37" si="10">($O$40-O3)/(O$40-$O$39)*100</f>
        <v>29.473684210526311</v>
      </c>
      <c r="U3" s="11">
        <f t="shared" ref="U3:U37" si="11">($P$40-P3)/(P$40-$P$39)*100</f>
        <v>72.6384364820847</v>
      </c>
      <c r="V3" s="43"/>
      <c r="W3" s="43"/>
      <c r="X3" s="43"/>
      <c r="Y3" s="27"/>
      <c r="Z3" s="51">
        <f t="shared" si="0"/>
        <v>51.056060346305507</v>
      </c>
      <c r="AA3" s="32">
        <v>0.33910000000000001</v>
      </c>
      <c r="AB3" s="16">
        <v>0.879</v>
      </c>
      <c r="AC3" s="16">
        <v>8.2500000000000004E-2</v>
      </c>
      <c r="AD3" s="11">
        <f t="shared" ref="AD3:AD37" si="12">(AA3-$AA$39)/(AA$40-$AA$39)*100</f>
        <v>9.1430451112615038E-2</v>
      </c>
      <c r="AE3" s="11">
        <f t="shared" ref="AE3:AE37" si="13">(AB3-$AB$39)/(AB$40-$AB$39)*100</f>
        <v>87.9</v>
      </c>
      <c r="AF3" s="11">
        <f t="shared" si="1"/>
        <v>22.411787514540521</v>
      </c>
      <c r="AG3" s="52">
        <f t="shared" ref="AG3:AG37" si="14">AVERAGE(AD3:AF3)</f>
        <v>36.801072655217716</v>
      </c>
      <c r="AH3" s="53">
        <f t="shared" si="2"/>
        <v>43.039118797568669</v>
      </c>
    </row>
    <row r="4" spans="1:34" x14ac:dyDescent="0.2">
      <c r="A4" s="5">
        <v>1982</v>
      </c>
      <c r="B4" s="5" t="s">
        <v>28</v>
      </c>
      <c r="C4" s="16">
        <v>1.89</v>
      </c>
      <c r="D4" s="7">
        <v>73.720542910000006</v>
      </c>
      <c r="E4" s="49">
        <v>117.7</v>
      </c>
      <c r="F4" s="49">
        <v>50.6</v>
      </c>
      <c r="G4" s="49">
        <v>0.09</v>
      </c>
      <c r="H4" s="11">
        <f t="shared" si="3"/>
        <v>21.226415094339622</v>
      </c>
      <c r="I4" s="11">
        <f t="shared" si="4"/>
        <v>73.720542910000006</v>
      </c>
      <c r="J4" s="43">
        <f t="shared" si="5"/>
        <v>56.829268292682933</v>
      </c>
      <c r="K4" s="43">
        <f t="shared" si="6"/>
        <v>36.071428571428569</v>
      </c>
      <c r="L4" s="43">
        <f t="shared" si="7"/>
        <v>0.78740157480314954</v>
      </c>
      <c r="M4" s="11">
        <f t="shared" si="8"/>
        <v>31.229366146304884</v>
      </c>
      <c r="N4" s="51">
        <f t="shared" si="9"/>
        <v>42.058774716881501</v>
      </c>
      <c r="O4" s="16">
        <v>42</v>
      </c>
      <c r="P4" s="65">
        <v>30.6</v>
      </c>
      <c r="Q4" s="50"/>
      <c r="R4" s="50"/>
      <c r="S4" s="50"/>
      <c r="T4" s="11">
        <f t="shared" si="10"/>
        <v>29.473684210526311</v>
      </c>
      <c r="U4" s="11">
        <f t="shared" si="11"/>
        <v>72.964169381107482</v>
      </c>
      <c r="V4" s="43"/>
      <c r="W4" s="43"/>
      <c r="X4" s="43"/>
      <c r="Y4" s="27"/>
      <c r="Z4" s="51">
        <f t="shared" si="0"/>
        <v>51.218926795816898</v>
      </c>
      <c r="AA4" s="32">
        <v>0.38540000000000002</v>
      </c>
      <c r="AB4" s="16">
        <v>0.94</v>
      </c>
      <c r="AC4" s="16">
        <v>8.2199999999999995E-2</v>
      </c>
      <c r="AD4" s="11">
        <f t="shared" si="12"/>
        <v>0.10391417239398949</v>
      </c>
      <c r="AE4" s="11">
        <f t="shared" si="13"/>
        <v>94</v>
      </c>
      <c r="AF4" s="11">
        <f t="shared" si="1"/>
        <v>22.29546335789065</v>
      </c>
      <c r="AG4" s="52">
        <f t="shared" si="14"/>
        <v>38.799792510094882</v>
      </c>
      <c r="AH4" s="53">
        <f t="shared" si="2"/>
        <v>44.025831340931092</v>
      </c>
    </row>
    <row r="5" spans="1:34" x14ac:dyDescent="0.2">
      <c r="A5" s="5">
        <v>1983</v>
      </c>
      <c r="B5" s="5" t="s">
        <v>28</v>
      </c>
      <c r="C5" s="16">
        <v>1.8</v>
      </c>
      <c r="D5" s="7">
        <v>74.973228449999993</v>
      </c>
      <c r="E5" s="49">
        <v>121.1</v>
      </c>
      <c r="F5" s="49">
        <v>53.8</v>
      </c>
      <c r="G5" s="49">
        <v>0.1</v>
      </c>
      <c r="H5" s="11">
        <f t="shared" si="3"/>
        <v>20.165094339622641</v>
      </c>
      <c r="I5" s="11">
        <f t="shared" si="4"/>
        <v>74.973228449999993</v>
      </c>
      <c r="J5" s="43">
        <f t="shared" si="5"/>
        <v>58.90243902439024</v>
      </c>
      <c r="K5" s="43">
        <f t="shared" si="6"/>
        <v>38.357142857142854</v>
      </c>
      <c r="L5" s="43">
        <f t="shared" si="7"/>
        <v>0.87489063867016625</v>
      </c>
      <c r="M5" s="11">
        <f t="shared" si="8"/>
        <v>32.711490840067754</v>
      </c>
      <c r="N5" s="51">
        <f t="shared" si="9"/>
        <v>42.616604543230132</v>
      </c>
      <c r="O5" s="16">
        <v>42</v>
      </c>
      <c r="P5" s="65">
        <v>29.8</v>
      </c>
      <c r="Q5" s="50"/>
      <c r="R5" s="50"/>
      <c r="S5" s="50"/>
      <c r="T5" s="11">
        <f t="shared" si="10"/>
        <v>29.473684210526311</v>
      </c>
      <c r="U5" s="11">
        <f t="shared" si="11"/>
        <v>73.8327904451683</v>
      </c>
      <c r="V5" s="43"/>
      <c r="W5" s="43"/>
      <c r="X5" s="43"/>
      <c r="Y5" s="27"/>
      <c r="Z5" s="51">
        <f t="shared" si="0"/>
        <v>51.653237327847307</v>
      </c>
      <c r="AA5" s="32">
        <v>0.41510000000000002</v>
      </c>
      <c r="AB5" s="16">
        <v>1</v>
      </c>
      <c r="AC5" s="16">
        <v>8.2299999999999998E-2</v>
      </c>
      <c r="AD5" s="11">
        <f t="shared" si="12"/>
        <v>0.11192208863711738</v>
      </c>
      <c r="AE5" s="11">
        <f t="shared" si="13"/>
        <v>100</v>
      </c>
      <c r="AF5" s="11">
        <f t="shared" si="1"/>
        <v>22.334238076773939</v>
      </c>
      <c r="AG5" s="52">
        <f t="shared" si="14"/>
        <v>40.815386721803684</v>
      </c>
      <c r="AH5" s="53">
        <f t="shared" si="2"/>
        <v>45.028409530960374</v>
      </c>
    </row>
    <row r="6" spans="1:34" x14ac:dyDescent="0.2">
      <c r="A6" s="5">
        <v>1984</v>
      </c>
      <c r="B6" s="5" t="s">
        <v>28</v>
      </c>
      <c r="C6" s="16">
        <v>1.74</v>
      </c>
      <c r="D6" s="7">
        <v>74.534019470000004</v>
      </c>
      <c r="E6" s="49">
        <v>122.4</v>
      </c>
      <c r="F6" s="49">
        <v>54.7</v>
      </c>
      <c r="G6" s="49">
        <v>0.11</v>
      </c>
      <c r="H6" s="11">
        <f t="shared" si="3"/>
        <v>19.457547169811317</v>
      </c>
      <c r="I6" s="11">
        <f t="shared" si="4"/>
        <v>74.534019470000004</v>
      </c>
      <c r="J6" s="43">
        <f t="shared" si="5"/>
        <v>59.695121951219519</v>
      </c>
      <c r="K6" s="43">
        <f t="shared" si="6"/>
        <v>39</v>
      </c>
      <c r="L6" s="43">
        <f t="shared" si="7"/>
        <v>0.96237970253718297</v>
      </c>
      <c r="M6" s="11">
        <f t="shared" si="8"/>
        <v>33.219167217918901</v>
      </c>
      <c r="N6" s="51">
        <f t="shared" si="9"/>
        <v>42.40357795257674</v>
      </c>
      <c r="O6" s="16">
        <v>43.3</v>
      </c>
      <c r="P6" s="65">
        <v>29.2</v>
      </c>
      <c r="Q6" s="50"/>
      <c r="R6" s="50"/>
      <c r="S6" s="50"/>
      <c r="T6" s="11">
        <f t="shared" si="10"/>
        <v>26.736842105263165</v>
      </c>
      <c r="U6" s="11">
        <f t="shared" si="11"/>
        <v>74.484256243213892</v>
      </c>
      <c r="V6" s="43"/>
      <c r="W6" s="43"/>
      <c r="X6" s="43"/>
      <c r="Y6" s="27"/>
      <c r="Z6" s="51">
        <f t="shared" si="0"/>
        <v>50.610549174238528</v>
      </c>
      <c r="AA6" s="32">
        <v>0.46899999999999997</v>
      </c>
      <c r="AB6" s="16">
        <v>1</v>
      </c>
      <c r="AC6" s="16">
        <v>8.2500000000000004E-2</v>
      </c>
      <c r="AD6" s="11">
        <f t="shared" si="12"/>
        <v>0.12645497367094205</v>
      </c>
      <c r="AE6" s="11">
        <f t="shared" si="13"/>
        <v>100</v>
      </c>
      <c r="AF6" s="11">
        <f t="shared" si="1"/>
        <v>22.411787514540521</v>
      </c>
      <c r="AG6" s="52">
        <f t="shared" si="14"/>
        <v>40.846080829403824</v>
      </c>
      <c r="AH6" s="53">
        <f t="shared" si="2"/>
        <v>44.620069318739695</v>
      </c>
    </row>
    <row r="7" spans="1:34" x14ac:dyDescent="0.2">
      <c r="A7" s="5">
        <v>1985</v>
      </c>
      <c r="B7" s="5" t="s">
        <v>28</v>
      </c>
      <c r="C7" s="16">
        <v>1.9</v>
      </c>
      <c r="D7" s="7">
        <v>74.849616999999995</v>
      </c>
      <c r="E7" s="49">
        <v>123.4</v>
      </c>
      <c r="F7" s="49">
        <v>54</v>
      </c>
      <c r="G7" s="49">
        <v>0.12</v>
      </c>
      <c r="H7" s="11">
        <f t="shared" si="3"/>
        <v>21.344339622641506</v>
      </c>
      <c r="I7" s="11">
        <f t="shared" si="4"/>
        <v>74.849616999999995</v>
      </c>
      <c r="J7" s="43">
        <f t="shared" si="5"/>
        <v>60.304878048780488</v>
      </c>
      <c r="K7" s="43">
        <f t="shared" si="6"/>
        <v>38.5</v>
      </c>
      <c r="L7" s="43">
        <f t="shared" si="7"/>
        <v>1.0498687664041995</v>
      </c>
      <c r="M7" s="11">
        <f t="shared" si="8"/>
        <v>33.284915605061563</v>
      </c>
      <c r="N7" s="51">
        <f t="shared" si="9"/>
        <v>43.159624075901029</v>
      </c>
      <c r="O7" s="16">
        <v>43.3</v>
      </c>
      <c r="P7" s="65">
        <v>28.8</v>
      </c>
      <c r="Q7" s="50">
        <v>1.702</v>
      </c>
      <c r="R7" s="50">
        <v>1.6879999999999999</v>
      </c>
      <c r="S7" s="50"/>
      <c r="T7" s="11">
        <f t="shared" si="10"/>
        <v>26.736842105263165</v>
      </c>
      <c r="U7" s="11">
        <f t="shared" si="11"/>
        <v>74.918566775244301</v>
      </c>
      <c r="V7" s="43">
        <f t="shared" ref="V7:V37" si="15">($Q$40-Q7)/(Q$40-$Q$39)*100</f>
        <v>69.534050179211476</v>
      </c>
      <c r="W7" s="43">
        <f t="shared" ref="W7:W37" si="16">($R$40-R7)/(R$40-$R$39)*100</f>
        <v>71.240000000000009</v>
      </c>
      <c r="X7" s="43"/>
      <c r="Y7" s="27">
        <f t="shared" ref="Y7:Y37" si="17">AVERAGE(V7:X7)</f>
        <v>70.387025089605743</v>
      </c>
      <c r="Z7" s="51">
        <f t="shared" si="0"/>
        <v>57.347477990037738</v>
      </c>
      <c r="AA7" s="32">
        <v>0.53769999999999996</v>
      </c>
      <c r="AB7" s="16">
        <v>1</v>
      </c>
      <c r="AC7" s="16">
        <v>8.3799999999999999E-2</v>
      </c>
      <c r="AD7" s="11">
        <f t="shared" si="12"/>
        <v>0.14497833548585401</v>
      </c>
      <c r="AE7" s="11">
        <f t="shared" si="13"/>
        <v>100</v>
      </c>
      <c r="AF7" s="11">
        <f t="shared" si="1"/>
        <v>22.915858860023263</v>
      </c>
      <c r="AG7" s="52">
        <f t="shared" si="14"/>
        <v>41.02027906516971</v>
      </c>
      <c r="AH7" s="53">
        <f>AVERAGE(N7,Z7,AG7)</f>
        <v>47.175793710369497</v>
      </c>
    </row>
    <row r="8" spans="1:34" x14ac:dyDescent="0.2">
      <c r="A8" s="5">
        <v>1986</v>
      </c>
      <c r="B8" s="5" t="s">
        <v>28</v>
      </c>
      <c r="C8" s="16">
        <v>1.77</v>
      </c>
      <c r="D8" s="7">
        <v>75.286163329999994</v>
      </c>
      <c r="E8" s="49">
        <v>126.1</v>
      </c>
      <c r="F8" s="49">
        <v>55.6</v>
      </c>
      <c r="G8" s="49">
        <v>0.13</v>
      </c>
      <c r="H8" s="11">
        <f t="shared" si="3"/>
        <v>19.811320754716981</v>
      </c>
      <c r="I8" s="11">
        <f t="shared" si="4"/>
        <v>75.286163329999994</v>
      </c>
      <c r="J8" s="43">
        <f t="shared" si="5"/>
        <v>61.951219512195124</v>
      </c>
      <c r="K8" s="43">
        <f t="shared" si="6"/>
        <v>39.642857142857139</v>
      </c>
      <c r="L8" s="43">
        <f t="shared" si="7"/>
        <v>1.1373578302712162</v>
      </c>
      <c r="M8" s="11">
        <f t="shared" si="8"/>
        <v>34.243811495107828</v>
      </c>
      <c r="N8" s="51">
        <f t="shared" si="9"/>
        <v>43.113765193274929</v>
      </c>
      <c r="O8" s="16">
        <v>43.3</v>
      </c>
      <c r="P8" s="65">
        <v>28.2</v>
      </c>
      <c r="Q8" s="50">
        <v>1.702</v>
      </c>
      <c r="R8" s="50">
        <v>1.6879999999999999</v>
      </c>
      <c r="S8" s="50"/>
      <c r="T8" s="11">
        <f t="shared" si="10"/>
        <v>26.736842105263165</v>
      </c>
      <c r="U8" s="11">
        <f t="shared" si="11"/>
        <v>75.570032573289907</v>
      </c>
      <c r="V8" s="43">
        <f t="shared" si="15"/>
        <v>69.534050179211476</v>
      </c>
      <c r="W8" s="43">
        <f t="shared" si="16"/>
        <v>71.240000000000009</v>
      </c>
      <c r="X8" s="43"/>
      <c r="Y8" s="27">
        <f t="shared" si="17"/>
        <v>70.387025089605743</v>
      </c>
      <c r="Z8" s="51">
        <f t="shared" si="0"/>
        <v>57.564633256052936</v>
      </c>
      <c r="AA8" s="32">
        <v>0.62060000000000004</v>
      </c>
      <c r="AB8" s="16">
        <v>1</v>
      </c>
      <c r="AC8" s="16">
        <v>8.8700000000000001E-2</v>
      </c>
      <c r="AD8" s="11">
        <f t="shared" si="12"/>
        <v>0.16733039799613358</v>
      </c>
      <c r="AE8" s="11">
        <f t="shared" si="13"/>
        <v>100</v>
      </c>
      <c r="AF8" s="11">
        <f t="shared" si="1"/>
        <v>24.815820085304381</v>
      </c>
      <c r="AG8" s="52">
        <f t="shared" si="14"/>
        <v>41.661050161100171</v>
      </c>
      <c r="AH8" s="53">
        <f t="shared" si="2"/>
        <v>47.446482870142681</v>
      </c>
    </row>
    <row r="9" spans="1:34" x14ac:dyDescent="0.2">
      <c r="A9" s="5">
        <v>1987</v>
      </c>
      <c r="B9" s="5" t="s">
        <v>28</v>
      </c>
      <c r="C9" s="16">
        <v>1.7</v>
      </c>
      <c r="D9" s="7">
        <v>75.838668819999995</v>
      </c>
      <c r="E9" s="49">
        <v>135.19999999999999</v>
      </c>
      <c r="F9" s="49">
        <v>62.1</v>
      </c>
      <c r="G9" s="49">
        <v>0.14000000000000001</v>
      </c>
      <c r="H9" s="11">
        <f t="shared" si="3"/>
        <v>18.985849056603772</v>
      </c>
      <c r="I9" s="11">
        <f t="shared" si="4"/>
        <v>75.838668819999995</v>
      </c>
      <c r="J9" s="43">
        <f t="shared" si="5"/>
        <v>67.5</v>
      </c>
      <c r="K9" s="43">
        <f t="shared" si="6"/>
        <v>44.285714285714285</v>
      </c>
      <c r="L9" s="43">
        <f t="shared" si="7"/>
        <v>1.2248468941382329</v>
      </c>
      <c r="M9" s="11">
        <f t="shared" si="8"/>
        <v>37.670187059950841</v>
      </c>
      <c r="N9" s="51">
        <f t="shared" si="9"/>
        <v>44.164901645518199</v>
      </c>
      <c r="O9" s="16">
        <v>42</v>
      </c>
      <c r="P9" s="65">
        <v>27.7</v>
      </c>
      <c r="Q9" s="50">
        <v>1.702</v>
      </c>
      <c r="R9" s="50">
        <v>1.6879999999999999</v>
      </c>
      <c r="S9" s="50"/>
      <c r="T9" s="11">
        <f t="shared" si="10"/>
        <v>29.473684210526311</v>
      </c>
      <c r="U9" s="11">
        <f t="shared" si="11"/>
        <v>76.112920738327901</v>
      </c>
      <c r="V9" s="43">
        <f t="shared" si="15"/>
        <v>69.534050179211476</v>
      </c>
      <c r="W9" s="43">
        <f t="shared" si="16"/>
        <v>71.240000000000009</v>
      </c>
      <c r="X9" s="43"/>
      <c r="Y9" s="27">
        <f t="shared" si="17"/>
        <v>70.387025089605743</v>
      </c>
      <c r="Z9" s="51">
        <f t="shared" si="0"/>
        <v>58.657876679486655</v>
      </c>
      <c r="AA9" s="32">
        <v>0.76480000000000004</v>
      </c>
      <c r="AB9" s="16">
        <v>1</v>
      </c>
      <c r="AC9" s="16">
        <v>0.10299999999999999</v>
      </c>
      <c r="AD9" s="11">
        <f t="shared" si="12"/>
        <v>0.2062105839307814</v>
      </c>
      <c r="AE9" s="11">
        <f t="shared" si="13"/>
        <v>100</v>
      </c>
      <c r="AF9" s="11">
        <f t="shared" si="1"/>
        <v>30.360604885614574</v>
      </c>
      <c r="AG9" s="52">
        <f t="shared" si="14"/>
        <v>43.522271823181789</v>
      </c>
      <c r="AH9" s="53">
        <f t="shared" si="2"/>
        <v>48.781683382728886</v>
      </c>
    </row>
    <row r="10" spans="1:34" x14ac:dyDescent="0.2">
      <c r="A10" s="5">
        <v>1988</v>
      </c>
      <c r="B10" s="5" t="s">
        <v>28</v>
      </c>
      <c r="C10" s="16">
        <v>1.53</v>
      </c>
      <c r="D10" s="7">
        <v>76.339241029999997</v>
      </c>
      <c r="E10" s="50">
        <v>142.5</v>
      </c>
      <c r="F10" s="50">
        <v>64.400000000000006</v>
      </c>
      <c r="G10" s="50">
        <v>0.15</v>
      </c>
      <c r="H10" s="11">
        <f t="shared" si="3"/>
        <v>16.981132075471699</v>
      </c>
      <c r="I10" s="11">
        <f t="shared" si="4"/>
        <v>76.339241029999997</v>
      </c>
      <c r="J10" s="43">
        <f t="shared" si="5"/>
        <v>71.951219512195124</v>
      </c>
      <c r="K10" s="43">
        <f t="shared" si="6"/>
        <v>45.928571428571438</v>
      </c>
      <c r="L10" s="43">
        <f t="shared" si="7"/>
        <v>1.3123359580052494</v>
      </c>
      <c r="M10" s="11">
        <f t="shared" si="8"/>
        <v>39.730708966257268</v>
      </c>
      <c r="N10" s="51">
        <f t="shared" si="9"/>
        <v>44.350360690576316</v>
      </c>
      <c r="O10" s="16">
        <v>42</v>
      </c>
      <c r="P10" s="65">
        <v>26.9</v>
      </c>
      <c r="Q10" s="50">
        <v>1.702</v>
      </c>
      <c r="R10" s="50">
        <v>1.6879999999999999</v>
      </c>
      <c r="S10" s="50"/>
      <c r="T10" s="11">
        <f t="shared" si="10"/>
        <v>29.473684210526311</v>
      </c>
      <c r="U10" s="11">
        <f t="shared" si="11"/>
        <v>76.981541802388719</v>
      </c>
      <c r="V10" s="43">
        <f t="shared" si="15"/>
        <v>69.534050179211476</v>
      </c>
      <c r="W10" s="43">
        <f t="shared" si="16"/>
        <v>71.240000000000009</v>
      </c>
      <c r="X10" s="43"/>
      <c r="Y10" s="27">
        <f t="shared" si="17"/>
        <v>70.387025089605743</v>
      </c>
      <c r="Z10" s="51">
        <f t="shared" si="0"/>
        <v>58.94741703417359</v>
      </c>
      <c r="AA10" s="32">
        <v>0.87729999999999997</v>
      </c>
      <c r="AB10" s="16">
        <v>1</v>
      </c>
      <c r="AC10" s="16">
        <v>0.1057</v>
      </c>
      <c r="AD10" s="11">
        <f t="shared" si="12"/>
        <v>0.23654360000323552</v>
      </c>
      <c r="AE10" s="11">
        <f t="shared" si="13"/>
        <v>100</v>
      </c>
      <c r="AF10" s="11">
        <f t="shared" si="1"/>
        <v>31.407522295463359</v>
      </c>
      <c r="AG10" s="52">
        <f t="shared" si="14"/>
        <v>43.881355298488863</v>
      </c>
      <c r="AH10" s="53">
        <f t="shared" si="2"/>
        <v>49.059711007746252</v>
      </c>
    </row>
    <row r="11" spans="1:34" x14ac:dyDescent="0.2">
      <c r="A11" s="5">
        <v>1989</v>
      </c>
      <c r="B11" s="5" t="s">
        <v>28</v>
      </c>
      <c r="C11" s="16">
        <v>1.38</v>
      </c>
      <c r="D11" s="7">
        <v>76.774787900000007</v>
      </c>
      <c r="E11" s="50">
        <v>150.5</v>
      </c>
      <c r="F11" s="50">
        <v>68.8</v>
      </c>
      <c r="G11" s="50">
        <v>0.15</v>
      </c>
      <c r="H11" s="11">
        <f t="shared" si="3"/>
        <v>15.212264150943394</v>
      </c>
      <c r="I11" s="11">
        <f t="shared" si="4"/>
        <v>76.774787900000007</v>
      </c>
      <c r="J11" s="43">
        <f t="shared" si="5"/>
        <v>76.829268292682926</v>
      </c>
      <c r="K11" s="43">
        <f t="shared" si="6"/>
        <v>49.071428571428569</v>
      </c>
      <c r="L11" s="43">
        <f t="shared" si="7"/>
        <v>1.3123359580052494</v>
      </c>
      <c r="M11" s="11">
        <f t="shared" si="8"/>
        <v>42.404344274038912</v>
      </c>
      <c r="N11" s="51">
        <f t="shared" si="9"/>
        <v>44.797132108327439</v>
      </c>
      <c r="O11" s="16">
        <v>40</v>
      </c>
      <c r="P11" s="65">
        <v>26.1</v>
      </c>
      <c r="Q11" s="50">
        <v>1.702</v>
      </c>
      <c r="R11" s="50">
        <v>1.6879999999999999</v>
      </c>
      <c r="S11" s="50"/>
      <c r="T11" s="11">
        <f t="shared" si="10"/>
        <v>33.684210526315788</v>
      </c>
      <c r="U11" s="11">
        <f t="shared" si="11"/>
        <v>77.850162866449494</v>
      </c>
      <c r="V11" s="43">
        <f t="shared" si="15"/>
        <v>69.534050179211476</v>
      </c>
      <c r="W11" s="43">
        <f t="shared" si="16"/>
        <v>71.240000000000009</v>
      </c>
      <c r="X11" s="43"/>
      <c r="Y11" s="27">
        <f t="shared" si="17"/>
        <v>70.387025089605743</v>
      </c>
      <c r="Z11" s="51">
        <f t="shared" si="0"/>
        <v>60.640466160790339</v>
      </c>
      <c r="AA11" s="32">
        <v>1.0762</v>
      </c>
      <c r="AB11" s="16">
        <v>1</v>
      </c>
      <c r="AC11" s="16">
        <v>0.11899999999999999</v>
      </c>
      <c r="AD11" s="11">
        <f t="shared" si="12"/>
        <v>0.29017237241933441</v>
      </c>
      <c r="AE11" s="11">
        <f t="shared" si="13"/>
        <v>100</v>
      </c>
      <c r="AF11" s="11">
        <f t="shared" si="1"/>
        <v>36.564559906940666</v>
      </c>
      <c r="AG11" s="52">
        <f t="shared" si="14"/>
        <v>45.618244093120005</v>
      </c>
      <c r="AH11" s="53">
        <f t="shared" si="2"/>
        <v>50.351947454079266</v>
      </c>
    </row>
    <row r="12" spans="1:34" x14ac:dyDescent="0.2">
      <c r="A12" s="5">
        <v>1990</v>
      </c>
      <c r="B12" s="5" t="s">
        <v>28</v>
      </c>
      <c r="C12" s="16">
        <v>1.29</v>
      </c>
      <c r="D12" s="7">
        <v>77.389976500000003</v>
      </c>
      <c r="E12" s="50">
        <v>166.8</v>
      </c>
      <c r="F12" s="50">
        <v>70.599999999999994</v>
      </c>
      <c r="G12" s="50">
        <v>0.16</v>
      </c>
      <c r="H12" s="11">
        <f t="shared" si="3"/>
        <v>14.150943396226415</v>
      </c>
      <c r="I12" s="11">
        <f t="shared" si="4"/>
        <v>77.389976500000003</v>
      </c>
      <c r="J12" s="43">
        <f t="shared" si="5"/>
        <v>86.768292682926841</v>
      </c>
      <c r="K12" s="43">
        <f t="shared" si="6"/>
        <v>50.357142857142854</v>
      </c>
      <c r="L12" s="43">
        <f t="shared" si="7"/>
        <v>1.3998250218722661</v>
      </c>
      <c r="M12" s="11">
        <f t="shared" si="8"/>
        <v>46.175086853980652</v>
      </c>
      <c r="N12" s="51">
        <f t="shared" si="9"/>
        <v>45.905335583402355</v>
      </c>
      <c r="O12" s="16">
        <v>37.5</v>
      </c>
      <c r="P12" s="65">
        <v>25.4</v>
      </c>
      <c r="Q12" s="50">
        <v>1.702</v>
      </c>
      <c r="R12" s="50">
        <v>1.6879999999999999</v>
      </c>
      <c r="S12" s="50"/>
      <c r="T12" s="11">
        <f t="shared" si="10"/>
        <v>38.94736842105263</v>
      </c>
      <c r="U12" s="11">
        <f t="shared" si="11"/>
        <v>78.610206297502728</v>
      </c>
      <c r="V12" s="43">
        <f t="shared" si="15"/>
        <v>69.534050179211476</v>
      </c>
      <c r="W12" s="43">
        <f t="shared" si="16"/>
        <v>71.240000000000009</v>
      </c>
      <c r="X12" s="43"/>
      <c r="Y12" s="27">
        <f t="shared" si="17"/>
        <v>70.387025089605743</v>
      </c>
      <c r="Z12" s="51">
        <f t="shared" si="0"/>
        <v>62.648199936053707</v>
      </c>
      <c r="AA12" s="32">
        <v>1.0909</v>
      </c>
      <c r="AB12" s="16">
        <v>1</v>
      </c>
      <c r="AC12" s="16">
        <v>0.12989999999999999</v>
      </c>
      <c r="AD12" s="11">
        <f t="shared" si="12"/>
        <v>0.29413588651946837</v>
      </c>
      <c r="AE12" s="11">
        <f t="shared" si="13"/>
        <v>100</v>
      </c>
      <c r="AF12" s="11">
        <f t="shared" si="1"/>
        <v>40.791004265219073</v>
      </c>
      <c r="AG12" s="52">
        <f t="shared" si="14"/>
        <v>47.028380050579507</v>
      </c>
      <c r="AH12" s="53">
        <f t="shared" si="2"/>
        <v>51.860638523345187</v>
      </c>
    </row>
    <row r="13" spans="1:34" x14ac:dyDescent="0.2">
      <c r="A13" s="5">
        <v>1991</v>
      </c>
      <c r="B13" s="5" t="s">
        <v>28</v>
      </c>
      <c r="C13" s="16">
        <v>1.25</v>
      </c>
      <c r="D13" s="7">
        <v>78.09606934</v>
      </c>
      <c r="E13" s="50">
        <v>169.2</v>
      </c>
      <c r="F13" s="50">
        <v>69.7</v>
      </c>
      <c r="G13" s="50">
        <v>0.18</v>
      </c>
      <c r="H13" s="11">
        <f t="shared" si="3"/>
        <v>13.679245283018867</v>
      </c>
      <c r="I13" s="11">
        <f t="shared" si="4"/>
        <v>78.09606934</v>
      </c>
      <c r="J13" s="43">
        <f t="shared" si="5"/>
        <v>88.231707317073159</v>
      </c>
      <c r="K13" s="43">
        <f t="shared" si="6"/>
        <v>49.714285714285722</v>
      </c>
      <c r="L13" s="43">
        <f t="shared" si="7"/>
        <v>1.5748031496062991</v>
      </c>
      <c r="M13" s="11">
        <f t="shared" si="8"/>
        <v>46.506932060321731</v>
      </c>
      <c r="N13" s="51">
        <f t="shared" si="9"/>
        <v>46.094082227780198</v>
      </c>
      <c r="O13" s="16">
        <v>37.5</v>
      </c>
      <c r="P13" s="65">
        <v>24.8</v>
      </c>
      <c r="Q13" s="50">
        <v>1.702</v>
      </c>
      <c r="R13" s="50">
        <v>1.6879999999999999</v>
      </c>
      <c r="S13" s="50"/>
      <c r="T13" s="11">
        <f t="shared" si="10"/>
        <v>38.94736842105263</v>
      </c>
      <c r="U13" s="11">
        <f t="shared" si="11"/>
        <v>79.26167209554832</v>
      </c>
      <c r="V13" s="43">
        <f t="shared" si="15"/>
        <v>69.534050179211476</v>
      </c>
      <c r="W13" s="43">
        <f t="shared" si="16"/>
        <v>71.240000000000009</v>
      </c>
      <c r="X13" s="43"/>
      <c r="Y13" s="27">
        <f t="shared" si="17"/>
        <v>70.387025089605743</v>
      </c>
      <c r="Z13" s="51">
        <f t="shared" si="0"/>
        <v>62.865355202068905</v>
      </c>
      <c r="AA13" s="32">
        <v>1.0246999999999999</v>
      </c>
      <c r="AB13" s="16">
        <v>1</v>
      </c>
      <c r="AC13" s="16">
        <v>0.12139999999999999</v>
      </c>
      <c r="AD13" s="11">
        <f t="shared" si="12"/>
        <v>0.27628659172838876</v>
      </c>
      <c r="AE13" s="11">
        <f t="shared" si="13"/>
        <v>100</v>
      </c>
      <c r="AF13" s="11">
        <f t="shared" si="1"/>
        <v>37.49515316013958</v>
      </c>
      <c r="AG13" s="52">
        <f t="shared" si="14"/>
        <v>45.923813250622658</v>
      </c>
      <c r="AH13" s="53">
        <f t="shared" si="2"/>
        <v>51.627750226823913</v>
      </c>
    </row>
    <row r="14" spans="1:34" x14ac:dyDescent="0.2">
      <c r="A14" s="5">
        <v>1992</v>
      </c>
      <c r="B14" s="5" t="s">
        <v>28</v>
      </c>
      <c r="C14" s="16">
        <v>1.32</v>
      </c>
      <c r="D14" s="7">
        <v>78.896911619999997</v>
      </c>
      <c r="E14" s="50">
        <v>160</v>
      </c>
      <c r="F14" s="50">
        <v>69.599999999999994</v>
      </c>
      <c r="G14" s="50">
        <v>0.19</v>
      </c>
      <c r="H14" s="11">
        <f t="shared" si="3"/>
        <v>14.504716981132074</v>
      </c>
      <c r="I14" s="11">
        <f t="shared" si="4"/>
        <v>78.896911619999997</v>
      </c>
      <c r="J14" s="43">
        <f t="shared" si="5"/>
        <v>82.621951219512198</v>
      </c>
      <c r="K14" s="43">
        <f t="shared" si="6"/>
        <v>49.642857142857146</v>
      </c>
      <c r="L14" s="43">
        <f t="shared" si="7"/>
        <v>1.662292213473316</v>
      </c>
      <c r="M14" s="11">
        <f t="shared" si="8"/>
        <v>44.642366858614217</v>
      </c>
      <c r="N14" s="51">
        <f t="shared" si="9"/>
        <v>46.014665153248764</v>
      </c>
      <c r="O14" s="16">
        <v>37.5</v>
      </c>
      <c r="P14" s="65">
        <v>24.5</v>
      </c>
      <c r="Q14" s="50">
        <v>1.702</v>
      </c>
      <c r="R14" s="50">
        <v>1.6879999999999999</v>
      </c>
      <c r="S14" s="50"/>
      <c r="T14" s="11">
        <f t="shared" si="10"/>
        <v>38.94736842105263</v>
      </c>
      <c r="U14" s="11">
        <f t="shared" si="11"/>
        <v>79.587404994571116</v>
      </c>
      <c r="V14" s="43">
        <f t="shared" si="15"/>
        <v>69.534050179211476</v>
      </c>
      <c r="W14" s="43">
        <f t="shared" si="16"/>
        <v>71.240000000000009</v>
      </c>
      <c r="X14" s="43"/>
      <c r="Y14" s="27">
        <f t="shared" si="17"/>
        <v>70.387025089605743</v>
      </c>
      <c r="Z14" s="51">
        <f t="shared" si="0"/>
        <v>62.973932835076504</v>
      </c>
      <c r="AA14" s="32">
        <v>0.92279999999999995</v>
      </c>
      <c r="AB14" s="16">
        <v>1</v>
      </c>
      <c r="AC14" s="16">
        <v>8.4199999999999997E-2</v>
      </c>
      <c r="AD14" s="11">
        <f t="shared" si="12"/>
        <v>0.24881161983698363</v>
      </c>
      <c r="AE14" s="11">
        <f t="shared" si="13"/>
        <v>100</v>
      </c>
      <c r="AF14" s="11">
        <f t="shared" si="1"/>
        <v>23.070957735556412</v>
      </c>
      <c r="AG14" s="52">
        <f t="shared" si="14"/>
        <v>41.106589785131128</v>
      </c>
      <c r="AH14" s="53">
        <f t="shared" si="2"/>
        <v>50.031729257818796</v>
      </c>
    </row>
    <row r="15" spans="1:34" x14ac:dyDescent="0.2">
      <c r="A15" s="5">
        <v>1993</v>
      </c>
      <c r="B15" s="5" t="s">
        <v>28</v>
      </c>
      <c r="C15" s="16">
        <v>1.31</v>
      </c>
      <c r="D15" s="7">
        <v>79.586822510000005</v>
      </c>
      <c r="E15" s="50">
        <v>151.6</v>
      </c>
      <c r="F15" s="50">
        <v>70.599999999999994</v>
      </c>
      <c r="G15" s="50">
        <v>0.21</v>
      </c>
      <c r="H15" s="11">
        <f t="shared" si="3"/>
        <v>14.386792452830189</v>
      </c>
      <c r="I15" s="11">
        <f t="shared" si="4"/>
        <v>79.586822510000005</v>
      </c>
      <c r="J15" s="43">
        <f t="shared" si="5"/>
        <v>77.499999999999986</v>
      </c>
      <c r="K15" s="43">
        <f t="shared" si="6"/>
        <v>50.357142857142854</v>
      </c>
      <c r="L15" s="43">
        <f t="shared" si="7"/>
        <v>1.837270341207349</v>
      </c>
      <c r="M15" s="11">
        <f t="shared" si="8"/>
        <v>43.231471066116733</v>
      </c>
      <c r="N15" s="51">
        <f t="shared" si="9"/>
        <v>45.735028676315643</v>
      </c>
      <c r="O15" s="16">
        <v>37.5</v>
      </c>
      <c r="P15" s="65">
        <v>24.3</v>
      </c>
      <c r="Q15" s="50">
        <v>1.702</v>
      </c>
      <c r="R15" s="50">
        <v>1.6879999999999999</v>
      </c>
      <c r="S15" s="50"/>
      <c r="T15" s="11">
        <f t="shared" si="10"/>
        <v>38.94736842105263</v>
      </c>
      <c r="U15" s="11">
        <f t="shared" si="11"/>
        <v>79.804560260586328</v>
      </c>
      <c r="V15" s="43">
        <f t="shared" si="15"/>
        <v>69.534050179211476</v>
      </c>
      <c r="W15" s="43">
        <f t="shared" si="16"/>
        <v>71.240000000000009</v>
      </c>
      <c r="X15" s="43"/>
      <c r="Y15" s="27">
        <f t="shared" si="17"/>
        <v>70.387025089605743</v>
      </c>
      <c r="Z15" s="51">
        <f t="shared" si="0"/>
        <v>63.046317923748234</v>
      </c>
      <c r="AA15" s="32">
        <v>0.84919999999999995</v>
      </c>
      <c r="AB15" s="16">
        <v>1</v>
      </c>
      <c r="AC15" s="16">
        <v>8.6400000000000005E-2</v>
      </c>
      <c r="AD15" s="11">
        <f t="shared" si="12"/>
        <v>0.22896708665536034</v>
      </c>
      <c r="AE15" s="11">
        <f t="shared" si="13"/>
        <v>100</v>
      </c>
      <c r="AF15" s="11">
        <f t="shared" si="1"/>
        <v>23.924001550988756</v>
      </c>
      <c r="AG15" s="52">
        <f t="shared" si="14"/>
        <v>41.3843228792147</v>
      </c>
      <c r="AH15" s="53">
        <f t="shared" si="2"/>
        <v>50.055223159759521</v>
      </c>
    </row>
    <row r="16" spans="1:34" x14ac:dyDescent="0.2">
      <c r="A16" s="5">
        <v>1994</v>
      </c>
      <c r="B16" s="5" t="s">
        <v>28</v>
      </c>
      <c r="C16" s="16">
        <v>1.41</v>
      </c>
      <c r="D16" s="7">
        <v>79.645919800000001</v>
      </c>
      <c r="E16" s="50">
        <v>147.30000000000001</v>
      </c>
      <c r="F16" s="50">
        <v>71.599999999999994</v>
      </c>
      <c r="G16" s="50">
        <v>0.23</v>
      </c>
      <c r="H16" s="11">
        <f t="shared" si="3"/>
        <v>15.566037735849052</v>
      </c>
      <c r="I16" s="11">
        <f t="shared" si="4"/>
        <v>79.645919800000001</v>
      </c>
      <c r="J16" s="43">
        <f t="shared" si="5"/>
        <v>74.878048780487816</v>
      </c>
      <c r="K16" s="43">
        <f t="shared" si="6"/>
        <v>51.071428571428569</v>
      </c>
      <c r="L16" s="43">
        <f t="shared" si="7"/>
        <v>2.0122484689413822</v>
      </c>
      <c r="M16" s="11">
        <f t="shared" si="8"/>
        <v>42.653908606952591</v>
      </c>
      <c r="N16" s="51">
        <f t="shared" si="9"/>
        <v>45.955288714267219</v>
      </c>
      <c r="O16" s="16">
        <v>37.5</v>
      </c>
      <c r="P16" s="65">
        <v>24.3</v>
      </c>
      <c r="Q16" s="50">
        <v>1.702</v>
      </c>
      <c r="R16" s="50">
        <v>1.6879999999999999</v>
      </c>
      <c r="S16" s="50"/>
      <c r="T16" s="11">
        <f t="shared" si="10"/>
        <v>38.94736842105263</v>
      </c>
      <c r="U16" s="11">
        <f t="shared" si="11"/>
        <v>79.804560260586328</v>
      </c>
      <c r="V16" s="43">
        <f t="shared" si="15"/>
        <v>69.534050179211476</v>
      </c>
      <c r="W16" s="43">
        <f t="shared" si="16"/>
        <v>71.240000000000009</v>
      </c>
      <c r="X16" s="43"/>
      <c r="Y16" s="27">
        <f t="shared" si="17"/>
        <v>70.387025089605743</v>
      </c>
      <c r="Z16" s="51">
        <f t="shared" si="0"/>
        <v>63.046317923748234</v>
      </c>
      <c r="AA16" s="32">
        <v>0.85719999999999996</v>
      </c>
      <c r="AB16" s="16">
        <v>1</v>
      </c>
      <c r="AC16" s="16">
        <v>8.5500000000000007E-2</v>
      </c>
      <c r="AD16" s="11">
        <f t="shared" si="12"/>
        <v>0.23112410113162374</v>
      </c>
      <c r="AE16" s="11">
        <f t="shared" si="13"/>
        <v>100</v>
      </c>
      <c r="AF16" s="11">
        <f t="shared" si="1"/>
        <v>23.575029081039165</v>
      </c>
      <c r="AG16" s="52">
        <f t="shared" si="14"/>
        <v>41.268717727390261</v>
      </c>
      <c r="AH16" s="53">
        <f t="shared" si="2"/>
        <v>50.090108121801904</v>
      </c>
    </row>
    <row r="17" spans="1:34" x14ac:dyDescent="0.2">
      <c r="A17" s="5">
        <v>1995</v>
      </c>
      <c r="B17" s="5" t="s">
        <v>28</v>
      </c>
      <c r="C17" s="16">
        <v>1.1499999999999999</v>
      </c>
      <c r="D17" s="6">
        <v>79.544342040000004</v>
      </c>
      <c r="E17" s="50">
        <v>145.30000000000001</v>
      </c>
      <c r="F17" s="50">
        <v>72.900000000000006</v>
      </c>
      <c r="G17" s="50">
        <v>0.43</v>
      </c>
      <c r="H17" s="11">
        <f t="shared" si="3"/>
        <v>12.499999999999996</v>
      </c>
      <c r="I17" s="11">
        <f t="shared" si="4"/>
        <v>79.544342040000004</v>
      </c>
      <c r="J17" s="43">
        <f t="shared" si="5"/>
        <v>73.658536585365866</v>
      </c>
      <c r="K17" s="43">
        <f t="shared" si="6"/>
        <v>52.000000000000014</v>
      </c>
      <c r="L17" s="43">
        <f t="shared" si="7"/>
        <v>3.7620297462817152</v>
      </c>
      <c r="M17" s="11">
        <f t="shared" si="8"/>
        <v>43.140188777215862</v>
      </c>
      <c r="N17" s="51">
        <f t="shared" si="9"/>
        <v>45.061510272405286</v>
      </c>
      <c r="O17" s="16">
        <v>37.5</v>
      </c>
      <c r="P17" s="65">
        <v>24</v>
      </c>
      <c r="Q17" s="50">
        <v>1.702</v>
      </c>
      <c r="R17" s="50">
        <v>1.6879999999999999</v>
      </c>
      <c r="S17" s="50"/>
      <c r="T17" s="11">
        <f t="shared" si="10"/>
        <v>38.94736842105263</v>
      </c>
      <c r="U17" s="11">
        <f t="shared" si="11"/>
        <v>80.130293159609124</v>
      </c>
      <c r="V17" s="43">
        <f t="shared" si="15"/>
        <v>69.534050179211476</v>
      </c>
      <c r="W17" s="43">
        <f t="shared" si="16"/>
        <v>71.240000000000009</v>
      </c>
      <c r="X17" s="43"/>
      <c r="Y17" s="27">
        <f t="shared" si="17"/>
        <v>70.387025089605743</v>
      </c>
      <c r="Z17" s="51">
        <f t="shared" si="0"/>
        <v>63.154895556755832</v>
      </c>
      <c r="AA17" s="32">
        <v>0.83540000000000003</v>
      </c>
      <c r="AB17" s="16">
        <v>0.94</v>
      </c>
      <c r="AC17" s="16">
        <v>8.6699999999999999E-2</v>
      </c>
      <c r="AD17" s="11">
        <f t="shared" si="12"/>
        <v>0.22524623668380597</v>
      </c>
      <c r="AE17" s="11">
        <f t="shared" si="13"/>
        <v>94</v>
      </c>
      <c r="AF17" s="11">
        <f t="shared" si="1"/>
        <v>24.040325707638619</v>
      </c>
      <c r="AG17" s="52">
        <f t="shared" si="14"/>
        <v>39.421857314774137</v>
      </c>
      <c r="AH17" s="53">
        <f t="shared" si="2"/>
        <v>49.212754381311754</v>
      </c>
    </row>
    <row r="18" spans="1:34" x14ac:dyDescent="0.2">
      <c r="A18" s="5">
        <v>1996</v>
      </c>
      <c r="B18" s="5" t="s">
        <v>28</v>
      </c>
      <c r="C18" s="16">
        <v>1.1200000000000001</v>
      </c>
      <c r="D18" s="6">
        <v>79.626548769999999</v>
      </c>
      <c r="E18" s="50">
        <v>142.69999999999999</v>
      </c>
      <c r="F18" s="50">
        <v>72.7</v>
      </c>
      <c r="G18" s="50">
        <v>0.45</v>
      </c>
      <c r="H18" s="11">
        <f t="shared" si="3"/>
        <v>12.14622641509434</v>
      </c>
      <c r="I18" s="11">
        <f t="shared" si="4"/>
        <v>79.626548769999999</v>
      </c>
      <c r="J18" s="43">
        <f t="shared" si="5"/>
        <v>72.073170731707307</v>
      </c>
      <c r="K18" s="43">
        <f t="shared" si="6"/>
        <v>51.857142857142868</v>
      </c>
      <c r="L18" s="43">
        <f t="shared" si="7"/>
        <v>3.9370078740157481</v>
      </c>
      <c r="M18" s="11">
        <f t="shared" si="8"/>
        <v>42.622440487621972</v>
      </c>
      <c r="N18" s="51">
        <f t="shared" si="9"/>
        <v>44.798405224238763</v>
      </c>
      <c r="O18" s="16">
        <v>37.5</v>
      </c>
      <c r="P18" s="65">
        <v>23.4</v>
      </c>
      <c r="Q18" s="50">
        <v>1.702</v>
      </c>
      <c r="R18" s="50">
        <v>1.6879999999999999</v>
      </c>
      <c r="S18" s="50"/>
      <c r="T18" s="11">
        <f t="shared" si="10"/>
        <v>38.94736842105263</v>
      </c>
      <c r="U18" s="11">
        <f t="shared" si="11"/>
        <v>80.781758957654731</v>
      </c>
      <c r="V18" s="43">
        <f t="shared" si="15"/>
        <v>69.534050179211476</v>
      </c>
      <c r="W18" s="43">
        <f t="shared" si="16"/>
        <v>71.240000000000009</v>
      </c>
      <c r="X18" s="43"/>
      <c r="Y18" s="27">
        <f t="shared" si="17"/>
        <v>70.387025089605743</v>
      </c>
      <c r="Z18" s="51">
        <f t="shared" si="0"/>
        <v>63.37205082277103</v>
      </c>
      <c r="AA18" s="32">
        <v>0.94010000000000005</v>
      </c>
      <c r="AB18" s="16">
        <v>0.94</v>
      </c>
      <c r="AC18" s="16">
        <v>8.8999999999999996E-2</v>
      </c>
      <c r="AD18" s="11">
        <f t="shared" si="12"/>
        <v>0.25347616364190328</v>
      </c>
      <c r="AE18" s="11">
        <f t="shared" si="13"/>
        <v>94</v>
      </c>
      <c r="AF18" s="11">
        <f t="shared" si="1"/>
        <v>24.932144241954244</v>
      </c>
      <c r="AG18" s="52">
        <f t="shared" si="14"/>
        <v>39.72854013519872</v>
      </c>
      <c r="AH18" s="53">
        <f t="shared" si="2"/>
        <v>49.299665394069507</v>
      </c>
    </row>
    <row r="19" spans="1:34" x14ac:dyDescent="0.2">
      <c r="A19" s="5">
        <v>1997</v>
      </c>
      <c r="B19" s="5" t="s">
        <v>28</v>
      </c>
      <c r="C19" s="16">
        <v>1.23</v>
      </c>
      <c r="D19" s="6">
        <v>79.589332580000004</v>
      </c>
      <c r="E19" s="50">
        <v>139</v>
      </c>
      <c r="F19" s="50">
        <v>72</v>
      </c>
      <c r="G19" s="50">
        <v>3.3</v>
      </c>
      <c r="H19" s="11">
        <f t="shared" si="3"/>
        <v>13.443396226415091</v>
      </c>
      <c r="I19" s="11">
        <f>(D19-$D$39)/(D$40-$D$39)*100</f>
        <v>79.589332580000004</v>
      </c>
      <c r="J19" s="43">
        <f t="shared" si="5"/>
        <v>69.817073170731703</v>
      </c>
      <c r="K19" s="43">
        <f t="shared" si="6"/>
        <v>51.357142857142854</v>
      </c>
      <c r="L19" s="43">
        <f t="shared" si="7"/>
        <v>28.871391076115483</v>
      </c>
      <c r="M19" s="11">
        <f t="shared" si="8"/>
        <v>50.015202367996686</v>
      </c>
      <c r="N19" s="51">
        <f t="shared" si="9"/>
        <v>47.682643724803931</v>
      </c>
      <c r="O19" s="16">
        <v>37.5</v>
      </c>
      <c r="P19" s="65">
        <v>22.8</v>
      </c>
      <c r="Q19" s="50">
        <v>1.702</v>
      </c>
      <c r="R19" s="50">
        <v>1.5</v>
      </c>
      <c r="S19" s="50"/>
      <c r="T19" s="11">
        <f t="shared" si="10"/>
        <v>38.94736842105263</v>
      </c>
      <c r="U19" s="11">
        <f t="shared" si="11"/>
        <v>81.433224755700323</v>
      </c>
      <c r="V19" s="43">
        <f t="shared" si="15"/>
        <v>69.534050179211476</v>
      </c>
      <c r="W19" s="43">
        <f t="shared" si="16"/>
        <v>75</v>
      </c>
      <c r="X19" s="43"/>
      <c r="Y19" s="27">
        <f t="shared" si="17"/>
        <v>72.267025089605738</v>
      </c>
      <c r="Z19" s="51">
        <f t="shared" si="0"/>
        <v>64.215872755452892</v>
      </c>
      <c r="AA19" s="32">
        <v>1.0450999999999999</v>
      </c>
      <c r="AB19" s="16">
        <v>0.94</v>
      </c>
      <c r="AC19" s="16">
        <v>8.4000000000000005E-2</v>
      </c>
      <c r="AD19" s="11">
        <f t="shared" si="12"/>
        <v>0.28178697864286045</v>
      </c>
      <c r="AE19" s="11">
        <f t="shared" si="13"/>
        <v>94</v>
      </c>
      <c r="AF19" s="11">
        <f t="shared" si="1"/>
        <v>22.993408297789841</v>
      </c>
      <c r="AG19" s="52">
        <f t="shared" si="14"/>
        <v>39.091731758810901</v>
      </c>
      <c r="AH19" s="53">
        <f t="shared" si="2"/>
        <v>50.330082746355913</v>
      </c>
    </row>
    <row r="20" spans="1:34" x14ac:dyDescent="0.2">
      <c r="A20" s="5">
        <v>1998</v>
      </c>
      <c r="B20" s="5" t="s">
        <v>28</v>
      </c>
      <c r="C20" s="16">
        <v>1.32</v>
      </c>
      <c r="D20" s="73">
        <v>72.091560360000003</v>
      </c>
      <c r="E20" s="50">
        <v>136.80000000000001</v>
      </c>
      <c r="F20" s="50">
        <v>73.099999999999994</v>
      </c>
      <c r="G20" s="50">
        <v>3.55</v>
      </c>
      <c r="H20" s="11">
        <f t="shared" si="3"/>
        <v>14.504716981132074</v>
      </c>
      <c r="I20" s="11">
        <f>(D20-$D$39)/(D$40-$D$39)*100</f>
        <v>72.091560360000003</v>
      </c>
      <c r="J20" s="43">
        <f t="shared" si="5"/>
        <v>68.475609756097569</v>
      </c>
      <c r="K20" s="43">
        <f t="shared" si="6"/>
        <v>52.142857142857146</v>
      </c>
      <c r="L20" s="43">
        <f t="shared" si="7"/>
        <v>31.058617672790902</v>
      </c>
      <c r="M20" s="11">
        <f t="shared" si="8"/>
        <v>50.559028190581877</v>
      </c>
      <c r="N20" s="51">
        <f t="shared" si="9"/>
        <v>45.718435177237986</v>
      </c>
      <c r="O20" s="16">
        <v>34.5</v>
      </c>
      <c r="P20" s="65">
        <v>22.5</v>
      </c>
      <c r="Q20" s="50">
        <v>1.702</v>
      </c>
      <c r="R20" s="50">
        <v>1.5</v>
      </c>
      <c r="S20" s="50"/>
      <c r="T20" s="11">
        <f t="shared" si="10"/>
        <v>45.263157894736842</v>
      </c>
      <c r="U20" s="11">
        <f t="shared" si="11"/>
        <v>81.758957654723133</v>
      </c>
      <c r="V20" s="43">
        <f t="shared" si="15"/>
        <v>69.534050179211476</v>
      </c>
      <c r="W20" s="43">
        <f t="shared" si="16"/>
        <v>75</v>
      </c>
      <c r="X20" s="43"/>
      <c r="Y20" s="27">
        <f t="shared" si="17"/>
        <v>72.267025089605738</v>
      </c>
      <c r="Z20" s="51">
        <f t="shared" si="0"/>
        <v>66.429713546355245</v>
      </c>
      <c r="AA20" s="32">
        <v>1.232</v>
      </c>
      <c r="AB20" s="16">
        <v>0.94</v>
      </c>
      <c r="AC20" s="16">
        <v>8.48E-2</v>
      </c>
      <c r="AD20" s="11">
        <f t="shared" si="12"/>
        <v>0.3321802293445642</v>
      </c>
      <c r="AE20" s="11">
        <f t="shared" si="13"/>
        <v>94</v>
      </c>
      <c r="AF20" s="11">
        <f t="shared" si="1"/>
        <v>23.303606048856143</v>
      </c>
      <c r="AG20" s="52">
        <f t="shared" si="14"/>
        <v>39.21192875940023</v>
      </c>
      <c r="AH20" s="53">
        <f t="shared" si="2"/>
        <v>50.45335916099782</v>
      </c>
    </row>
    <row r="21" spans="1:34" x14ac:dyDescent="0.2">
      <c r="A21" s="5">
        <v>1999</v>
      </c>
      <c r="B21" s="5" t="s">
        <v>28</v>
      </c>
      <c r="C21" s="16">
        <v>1.39</v>
      </c>
      <c r="D21" s="7">
        <v>71.94246674</v>
      </c>
      <c r="E21" s="50">
        <v>133.5</v>
      </c>
      <c r="F21" s="50">
        <v>74.3</v>
      </c>
      <c r="G21" s="50">
        <v>3.65</v>
      </c>
      <c r="H21" s="11">
        <f t="shared" si="3"/>
        <v>15.33018867924528</v>
      </c>
      <c r="I21" s="11">
        <f t="shared" ref="I21:I22" si="18">(D21-$D$39)/(D$40-$D$39)*100</f>
        <v>71.94246674</v>
      </c>
      <c r="J21" s="43">
        <f t="shared" si="5"/>
        <v>66.463414634146346</v>
      </c>
      <c r="K21" s="43">
        <f t="shared" si="6"/>
        <v>53</v>
      </c>
      <c r="L21" s="43">
        <f t="shared" si="7"/>
        <v>31.933508311461068</v>
      </c>
      <c r="M21" s="11">
        <f t="shared" si="8"/>
        <v>50.465640981869136</v>
      </c>
      <c r="N21" s="51">
        <f t="shared" si="9"/>
        <v>45.912765467038135</v>
      </c>
      <c r="O21" s="16">
        <v>30</v>
      </c>
      <c r="P21" s="65">
        <v>22.2</v>
      </c>
      <c r="Q21" s="50">
        <v>1.702</v>
      </c>
      <c r="R21" s="50">
        <v>1.5</v>
      </c>
      <c r="S21" s="50"/>
      <c r="T21" s="11">
        <f t="shared" si="10"/>
        <v>54.736842105263165</v>
      </c>
      <c r="U21" s="11">
        <f t="shared" si="11"/>
        <v>82.084690553745929</v>
      </c>
      <c r="V21" s="43">
        <f t="shared" si="15"/>
        <v>69.534050179211476</v>
      </c>
      <c r="W21" s="43">
        <f t="shared" si="16"/>
        <v>75</v>
      </c>
      <c r="X21" s="43"/>
      <c r="Y21" s="27">
        <f t="shared" si="17"/>
        <v>72.267025089605738</v>
      </c>
      <c r="Z21" s="51">
        <f t="shared" si="0"/>
        <v>69.696185916204954</v>
      </c>
      <c r="AA21" s="32">
        <v>1.1780999999999999</v>
      </c>
      <c r="AB21" s="16">
        <v>0.94</v>
      </c>
      <c r="AC21" s="16">
        <v>8.7400000000000005E-2</v>
      </c>
      <c r="AD21" s="11">
        <f t="shared" si="12"/>
        <v>0.31764734431073949</v>
      </c>
      <c r="AE21" s="11">
        <f t="shared" si="13"/>
        <v>94</v>
      </c>
      <c r="AF21" s="11">
        <f t="shared" si="1"/>
        <v>24.311748739821638</v>
      </c>
      <c r="AG21" s="52">
        <f t="shared" si="14"/>
        <v>39.543132028044127</v>
      </c>
      <c r="AH21" s="53">
        <f t="shared" si="2"/>
        <v>51.717361137095736</v>
      </c>
    </row>
    <row r="22" spans="1:34" x14ac:dyDescent="0.2">
      <c r="A22" s="5">
        <v>2000</v>
      </c>
      <c r="B22" s="5" t="s">
        <v>28</v>
      </c>
      <c r="C22" s="16">
        <v>1.4</v>
      </c>
      <c r="D22" s="6">
        <v>53.736435569999998</v>
      </c>
      <c r="E22" s="50">
        <v>129.30000000000001</v>
      </c>
      <c r="F22" s="50">
        <v>73.3</v>
      </c>
      <c r="G22" s="50">
        <v>3.59</v>
      </c>
      <c r="H22" s="11">
        <f t="shared" si="3"/>
        <v>15.448113207547168</v>
      </c>
      <c r="I22" s="11">
        <f t="shared" si="18"/>
        <v>53.736435569999998</v>
      </c>
      <c r="J22" s="43">
        <f t="shared" si="5"/>
        <v>63.902439024390254</v>
      </c>
      <c r="K22" s="43">
        <f t="shared" si="6"/>
        <v>52.285714285714292</v>
      </c>
      <c r="L22" s="43">
        <f t="shared" si="7"/>
        <v>31.408573928258964</v>
      </c>
      <c r="M22" s="11">
        <f t="shared" si="8"/>
        <v>49.198909079454502</v>
      </c>
      <c r="N22" s="51">
        <f t="shared" si="9"/>
        <v>39.461152619000558</v>
      </c>
      <c r="O22" s="16">
        <v>30</v>
      </c>
      <c r="P22" s="65">
        <v>21.5</v>
      </c>
      <c r="Q22" s="50">
        <v>1.702</v>
      </c>
      <c r="R22" s="50">
        <v>0.875</v>
      </c>
      <c r="S22" s="50"/>
      <c r="T22" s="11">
        <f t="shared" si="10"/>
        <v>54.736842105263165</v>
      </c>
      <c r="U22" s="11">
        <f t="shared" si="11"/>
        <v>82.844733984799134</v>
      </c>
      <c r="V22" s="43">
        <f t="shared" si="15"/>
        <v>69.534050179211476</v>
      </c>
      <c r="W22" s="43">
        <f t="shared" si="16"/>
        <v>87.5</v>
      </c>
      <c r="X22" s="43"/>
      <c r="Y22" s="27">
        <f t="shared" si="17"/>
        <v>78.517025089605738</v>
      </c>
      <c r="Z22" s="51">
        <f t="shared" si="0"/>
        <v>72.032867059889341</v>
      </c>
      <c r="AA22" s="32">
        <v>1.0106999999999999</v>
      </c>
      <c r="AB22" s="16">
        <v>1</v>
      </c>
      <c r="AC22" s="16">
        <v>9.06E-2</v>
      </c>
      <c r="AD22" s="11">
        <f t="shared" si="12"/>
        <v>0.27251181639492777</v>
      </c>
      <c r="AE22" s="11">
        <f t="shared" si="13"/>
        <v>100</v>
      </c>
      <c r="AF22" s="11">
        <f t="shared" si="1"/>
        <v>25.552539744086854</v>
      </c>
      <c r="AG22" s="52">
        <f t="shared" si="14"/>
        <v>41.941683853493927</v>
      </c>
      <c r="AH22" s="53">
        <f t="shared" si="2"/>
        <v>51.145234510794609</v>
      </c>
    </row>
    <row r="23" spans="1:34" x14ac:dyDescent="0.2">
      <c r="A23" s="5">
        <v>2001</v>
      </c>
      <c r="B23" s="5" t="s">
        <v>28</v>
      </c>
      <c r="C23" s="16">
        <v>1.4</v>
      </c>
      <c r="D23" s="6">
        <v>53.618735630000003</v>
      </c>
      <c r="E23" s="50">
        <v>124.9</v>
      </c>
      <c r="F23" s="50">
        <v>72</v>
      </c>
      <c r="G23" s="50">
        <v>3.95</v>
      </c>
      <c r="H23" s="11">
        <f t="shared" si="3"/>
        <v>15.448113207547168</v>
      </c>
      <c r="I23" s="11">
        <f>(D23-$D$39)/(D$40-$D$39)*100</f>
        <v>53.618735630000003</v>
      </c>
      <c r="J23" s="43">
        <f t="shared" si="5"/>
        <v>61.219512195121951</v>
      </c>
      <c r="K23" s="43">
        <f t="shared" si="6"/>
        <v>51.357142857142854</v>
      </c>
      <c r="L23" s="43">
        <f t="shared" si="7"/>
        <v>34.558180227471567</v>
      </c>
      <c r="M23" s="11">
        <f t="shared" si="8"/>
        <v>49.044945093245452</v>
      </c>
      <c r="N23" s="51">
        <f t="shared" si="9"/>
        <v>39.370597976930874</v>
      </c>
      <c r="O23" s="16">
        <v>30</v>
      </c>
      <c r="P23" s="65">
        <v>20.9</v>
      </c>
      <c r="Q23" s="50">
        <v>1.702</v>
      </c>
      <c r="R23" s="50">
        <v>0.875</v>
      </c>
      <c r="S23" s="50"/>
      <c r="T23" s="11">
        <f t="shared" si="10"/>
        <v>54.736842105263165</v>
      </c>
      <c r="U23" s="11">
        <f t="shared" si="11"/>
        <v>83.496199782844755</v>
      </c>
      <c r="V23" s="43">
        <f t="shared" si="15"/>
        <v>69.534050179211476</v>
      </c>
      <c r="W23" s="43">
        <f t="shared" si="16"/>
        <v>87.5</v>
      </c>
      <c r="X23" s="43"/>
      <c r="Y23" s="27">
        <f t="shared" si="17"/>
        <v>78.517025089605738</v>
      </c>
      <c r="Z23" s="51">
        <f t="shared" si="0"/>
        <v>72.250022325904553</v>
      </c>
      <c r="AA23" s="32">
        <v>1.0582</v>
      </c>
      <c r="AB23" s="16">
        <v>1</v>
      </c>
      <c r="AC23" s="16">
        <v>9.3799999999999994E-2</v>
      </c>
      <c r="AD23" s="11">
        <f t="shared" si="12"/>
        <v>0.28531908984774179</v>
      </c>
      <c r="AE23" s="11">
        <f t="shared" si="13"/>
        <v>100</v>
      </c>
      <c r="AF23" s="11">
        <f t="shared" si="1"/>
        <v>26.793330748352073</v>
      </c>
      <c r="AG23" s="52">
        <f t="shared" si="14"/>
        <v>42.359549946066608</v>
      </c>
      <c r="AH23" s="53">
        <f t="shared" si="2"/>
        <v>51.326723416300673</v>
      </c>
    </row>
    <row r="24" spans="1:34" x14ac:dyDescent="0.2">
      <c r="A24" s="5">
        <v>2002</v>
      </c>
      <c r="B24" s="5" t="s">
        <v>28</v>
      </c>
      <c r="C24" s="16">
        <v>1.44</v>
      </c>
      <c r="D24" s="7">
        <v>53.557923629999998</v>
      </c>
      <c r="E24" s="50">
        <v>119.9</v>
      </c>
      <c r="F24" s="50">
        <v>70.8</v>
      </c>
      <c r="G24" s="50">
        <v>4.05</v>
      </c>
      <c r="H24" s="11">
        <f t="shared" si="3"/>
        <v>15.919811320754715</v>
      </c>
      <c r="I24" s="11">
        <f t="shared" ref="I24:I26" si="19">(D24-$D$39)/(D$40-$D$39)*100</f>
        <v>53.557923629999991</v>
      </c>
      <c r="J24" s="43">
        <f t="shared" si="5"/>
        <v>58.170731707317081</v>
      </c>
      <c r="K24" s="43">
        <f t="shared" si="6"/>
        <v>50.5</v>
      </c>
      <c r="L24" s="43">
        <f t="shared" si="7"/>
        <v>35.433070866141733</v>
      </c>
      <c r="M24" s="11">
        <f t="shared" si="8"/>
        <v>48.034600857819612</v>
      </c>
      <c r="N24" s="51">
        <f t="shared" si="9"/>
        <v>39.170778602858107</v>
      </c>
      <c r="O24" s="16">
        <v>30</v>
      </c>
      <c r="P24" s="65">
        <v>20.3</v>
      </c>
      <c r="Q24" s="50">
        <v>1.702</v>
      </c>
      <c r="R24" s="50">
        <v>0.875</v>
      </c>
      <c r="S24" s="50">
        <v>5.3</v>
      </c>
      <c r="T24" s="11">
        <f t="shared" si="10"/>
        <v>54.736842105263165</v>
      </c>
      <c r="U24" s="11">
        <f t="shared" si="11"/>
        <v>84.147665580890347</v>
      </c>
      <c r="V24" s="43">
        <f t="shared" si="15"/>
        <v>69.534050179211476</v>
      </c>
      <c r="W24" s="43">
        <f t="shared" si="16"/>
        <v>87.5</v>
      </c>
      <c r="X24" s="43">
        <f>(S24-$S$39)/(S$40-$S$39)*100</f>
        <v>44.197952218430032</v>
      </c>
      <c r="Y24" s="27">
        <f t="shared" si="17"/>
        <v>67.077334132547165</v>
      </c>
      <c r="Z24" s="51">
        <f t="shared" si="0"/>
        <v>68.653947272900226</v>
      </c>
      <c r="AA24" s="32">
        <v>1.167</v>
      </c>
      <c r="AB24" s="16">
        <v>1</v>
      </c>
      <c r="AC24" s="16">
        <v>9.5100000000000004E-2</v>
      </c>
      <c r="AD24" s="11">
        <f t="shared" si="12"/>
        <v>0.31465448672492408</v>
      </c>
      <c r="AE24" s="11">
        <f t="shared" si="13"/>
        <v>100</v>
      </c>
      <c r="AF24" s="11">
        <f t="shared" si="1"/>
        <v>27.297402093834823</v>
      </c>
      <c r="AG24" s="52">
        <f t="shared" si="14"/>
        <v>42.537352193519915</v>
      </c>
      <c r="AH24" s="53">
        <f t="shared" si="2"/>
        <v>50.120692689759416</v>
      </c>
    </row>
    <row r="25" spans="1:34" x14ac:dyDescent="0.2">
      <c r="A25" s="5">
        <v>2003</v>
      </c>
      <c r="B25" s="5" t="s">
        <v>28</v>
      </c>
      <c r="C25" s="16">
        <v>1.53</v>
      </c>
      <c r="D25" s="7">
        <v>53.708210630000004</v>
      </c>
      <c r="E25" s="50">
        <v>113.7</v>
      </c>
      <c r="F25" s="50">
        <v>69.900000000000006</v>
      </c>
      <c r="G25" s="50">
        <v>3.34</v>
      </c>
      <c r="H25" s="11">
        <f t="shared" si="3"/>
        <v>16.981132075471699</v>
      </c>
      <c r="I25" s="11">
        <f t="shared" si="19"/>
        <v>53.708210630000011</v>
      </c>
      <c r="J25" s="43">
        <f t="shared" si="5"/>
        <v>54.390243902439025</v>
      </c>
      <c r="K25" s="43">
        <f t="shared" si="6"/>
        <v>49.857142857142868</v>
      </c>
      <c r="L25" s="43">
        <f t="shared" si="7"/>
        <v>29.221347331583551</v>
      </c>
      <c r="M25" s="11">
        <f t="shared" si="8"/>
        <v>44.489578030388486</v>
      </c>
      <c r="N25" s="51">
        <f t="shared" si="9"/>
        <v>38.392973578620065</v>
      </c>
      <c r="O25" s="16">
        <v>30</v>
      </c>
      <c r="P25" s="65">
        <v>19.7</v>
      </c>
      <c r="Q25" s="50">
        <v>1.702</v>
      </c>
      <c r="R25" s="50">
        <v>0.875</v>
      </c>
      <c r="S25" s="50">
        <v>5.31</v>
      </c>
      <c r="T25" s="11">
        <f t="shared" si="10"/>
        <v>54.736842105263165</v>
      </c>
      <c r="U25" s="11">
        <f t="shared" si="11"/>
        <v>84.79913137893594</v>
      </c>
      <c r="V25" s="43">
        <f t="shared" si="15"/>
        <v>69.534050179211476</v>
      </c>
      <c r="W25" s="43">
        <f t="shared" si="16"/>
        <v>87.5</v>
      </c>
      <c r="X25" s="43">
        <f t="shared" ref="X25:X37" si="20">(S25-$S$39)/(S$40-$S$39)*100</f>
        <v>44.283276450511941</v>
      </c>
      <c r="Y25" s="27">
        <f t="shared" si="17"/>
        <v>67.105775543241137</v>
      </c>
      <c r="Z25" s="51">
        <f t="shared" si="0"/>
        <v>68.880583009146747</v>
      </c>
      <c r="AA25" s="32">
        <v>1.2988</v>
      </c>
      <c r="AB25" s="16">
        <v>1</v>
      </c>
      <c r="AC25" s="16">
        <v>9.8000000000000004E-2</v>
      </c>
      <c r="AD25" s="11">
        <f t="shared" si="12"/>
        <v>0.35019130022136363</v>
      </c>
      <c r="AE25" s="11">
        <f t="shared" si="13"/>
        <v>100</v>
      </c>
      <c r="AF25" s="11">
        <f t="shared" si="1"/>
        <v>28.421868941450175</v>
      </c>
      <c r="AG25" s="52">
        <f t="shared" si="14"/>
        <v>42.924020080557177</v>
      </c>
      <c r="AH25" s="53">
        <f t="shared" si="2"/>
        <v>50.06585888944133</v>
      </c>
    </row>
    <row r="26" spans="1:34" x14ac:dyDescent="0.2">
      <c r="A26" s="5">
        <v>2004</v>
      </c>
      <c r="B26" s="5" t="s">
        <v>28</v>
      </c>
      <c r="C26" s="16">
        <v>1.51</v>
      </c>
      <c r="D26" s="6">
        <v>53.825873690000002</v>
      </c>
      <c r="E26" s="50">
        <v>107.6</v>
      </c>
      <c r="F26" s="50">
        <v>68</v>
      </c>
      <c r="G26" s="50">
        <v>3.16</v>
      </c>
      <c r="H26" s="11">
        <f t="shared" si="3"/>
        <v>16.745283018867923</v>
      </c>
      <c r="I26" s="11">
        <f t="shared" si="19"/>
        <v>53.825873690000002</v>
      </c>
      <c r="J26" s="43">
        <f t="shared" si="5"/>
        <v>50.670731707317074</v>
      </c>
      <c r="K26" s="43">
        <f t="shared" si="6"/>
        <v>48.500000000000007</v>
      </c>
      <c r="L26" s="43">
        <f t="shared" si="7"/>
        <v>27.646544181977255</v>
      </c>
      <c r="M26" s="11">
        <f t="shared" si="8"/>
        <v>42.272425296431443</v>
      </c>
      <c r="N26" s="51">
        <f t="shared" si="9"/>
        <v>37.614527335099787</v>
      </c>
      <c r="O26" s="16">
        <v>30</v>
      </c>
      <c r="P26" s="65">
        <v>19.3</v>
      </c>
      <c r="Q26" s="50">
        <v>1.702</v>
      </c>
      <c r="R26" s="50">
        <v>0.875</v>
      </c>
      <c r="S26" s="50">
        <v>5.07</v>
      </c>
      <c r="T26" s="11">
        <f t="shared" si="10"/>
        <v>54.736842105263165</v>
      </c>
      <c r="U26" s="11">
        <f t="shared" si="11"/>
        <v>85.233441910966349</v>
      </c>
      <c r="V26" s="43">
        <f t="shared" si="15"/>
        <v>69.534050179211476</v>
      </c>
      <c r="W26" s="43">
        <f t="shared" si="16"/>
        <v>87.5</v>
      </c>
      <c r="X26" s="43">
        <f t="shared" si="20"/>
        <v>42.235494880546078</v>
      </c>
      <c r="Y26" s="27">
        <f t="shared" si="17"/>
        <v>66.423181686585849</v>
      </c>
      <c r="Z26" s="51">
        <f t="shared" si="0"/>
        <v>68.797821900938459</v>
      </c>
      <c r="AA26" s="32">
        <v>1.4072</v>
      </c>
      <c r="AB26" s="16">
        <v>1</v>
      </c>
      <c r="AC26" s="16">
        <v>0.1047</v>
      </c>
      <c r="AD26" s="11">
        <f t="shared" si="12"/>
        <v>0.37941884637473272</v>
      </c>
      <c r="AE26" s="11">
        <f t="shared" si="13"/>
        <v>100</v>
      </c>
      <c r="AF26" s="11">
        <f t="shared" si="1"/>
        <v>31.019775106630476</v>
      </c>
      <c r="AG26" s="52">
        <f t="shared" si="14"/>
        <v>43.799731317668403</v>
      </c>
      <c r="AH26" s="53">
        <f t="shared" si="2"/>
        <v>50.070693517902214</v>
      </c>
    </row>
    <row r="27" spans="1:34" x14ac:dyDescent="0.2">
      <c r="A27" s="5">
        <v>2005</v>
      </c>
      <c r="B27" s="5" t="s">
        <v>28</v>
      </c>
      <c r="C27" s="16">
        <v>1.47</v>
      </c>
      <c r="D27" s="6">
        <v>54.962523140000002</v>
      </c>
      <c r="E27" s="50">
        <v>103</v>
      </c>
      <c r="F27" s="50">
        <v>68.3</v>
      </c>
      <c r="G27" s="50">
        <v>2.85</v>
      </c>
      <c r="H27" s="11">
        <f t="shared" si="3"/>
        <v>16.273584905660378</v>
      </c>
      <c r="I27" s="11">
        <f>(D27-$D$39)/(D$40-$D$39)*100</f>
        <v>54.962523139999995</v>
      </c>
      <c r="J27" s="43">
        <f t="shared" si="5"/>
        <v>47.865853658536587</v>
      </c>
      <c r="K27" s="43">
        <f t="shared" si="6"/>
        <v>48.714285714285715</v>
      </c>
      <c r="L27" s="43">
        <f t="shared" si="7"/>
        <v>24.934383202099738</v>
      </c>
      <c r="M27" s="11">
        <f t="shared" si="8"/>
        <v>40.504840858307347</v>
      </c>
      <c r="N27" s="51">
        <f t="shared" si="9"/>
        <v>37.24698296798924</v>
      </c>
      <c r="O27" s="16">
        <v>30</v>
      </c>
      <c r="P27" s="65">
        <v>18.8</v>
      </c>
      <c r="Q27" s="50">
        <v>1.702</v>
      </c>
      <c r="R27" s="50">
        <v>0.875</v>
      </c>
      <c r="S27" s="50">
        <v>4.6900000000000004</v>
      </c>
      <c r="T27" s="11">
        <f t="shared" si="10"/>
        <v>54.736842105263165</v>
      </c>
      <c r="U27" s="11">
        <f t="shared" si="11"/>
        <v>85.776330076004342</v>
      </c>
      <c r="V27" s="43">
        <f t="shared" si="15"/>
        <v>69.534050179211476</v>
      </c>
      <c r="W27" s="43">
        <f t="shared" si="16"/>
        <v>87.5</v>
      </c>
      <c r="X27" s="43">
        <f t="shared" si="20"/>
        <v>38.99317406143345</v>
      </c>
      <c r="Y27" s="27">
        <f t="shared" si="17"/>
        <v>65.34240808021498</v>
      </c>
      <c r="Z27" s="51">
        <f>AVERAGE(T27,U27,Y27)</f>
        <v>68.618526753827496</v>
      </c>
      <c r="AA27" s="32">
        <v>1.5417000000000001</v>
      </c>
      <c r="AB27" s="16">
        <v>1</v>
      </c>
      <c r="AC27" s="16">
        <v>0.1104</v>
      </c>
      <c r="AD27" s="11">
        <f t="shared" si="12"/>
        <v>0.41568365225691128</v>
      </c>
      <c r="AE27" s="11">
        <f t="shared" si="13"/>
        <v>100</v>
      </c>
      <c r="AF27" s="11">
        <f t="shared" si="1"/>
        <v>33.229934082977898</v>
      </c>
      <c r="AG27" s="52">
        <f t="shared" si="14"/>
        <v>44.548539245078274</v>
      </c>
      <c r="AH27" s="53">
        <f t="shared" si="2"/>
        <v>50.138016322298334</v>
      </c>
    </row>
    <row r="28" spans="1:34" x14ac:dyDescent="0.2">
      <c r="A28" s="5">
        <v>2006</v>
      </c>
      <c r="B28" s="5" t="s">
        <v>28</v>
      </c>
      <c r="C28" s="16">
        <v>1.54</v>
      </c>
      <c r="D28" s="7">
        <v>55.23161125</v>
      </c>
      <c r="E28" s="50">
        <v>100.2</v>
      </c>
      <c r="F28" s="50">
        <v>67.099999999999994</v>
      </c>
      <c r="G28" s="50">
        <v>2.78</v>
      </c>
      <c r="H28" s="11">
        <f t="shared" si="3"/>
        <v>17.099056603773583</v>
      </c>
      <c r="I28" s="11">
        <f t="shared" ref="I28:I37" si="21">(D28-$D$39)/(D$40-$D$39)*100</f>
        <v>55.23161125</v>
      </c>
      <c r="J28" s="43">
        <f t="shared" si="5"/>
        <v>46.158536585365859</v>
      </c>
      <c r="K28" s="43">
        <f t="shared" si="6"/>
        <v>47.857142857142861</v>
      </c>
      <c r="L28" s="43">
        <f t="shared" si="7"/>
        <v>24.321959755030619</v>
      </c>
      <c r="M28" s="11">
        <f t="shared" si="8"/>
        <v>39.445879732513113</v>
      </c>
      <c r="N28" s="51">
        <f>AVERAGE(H28,I28,M28)</f>
        <v>37.258849195428894</v>
      </c>
      <c r="O28" s="16">
        <v>30</v>
      </c>
      <c r="P28" s="65">
        <v>18.3</v>
      </c>
      <c r="Q28" s="50">
        <v>1.702</v>
      </c>
      <c r="R28" s="50">
        <v>0.875</v>
      </c>
      <c r="S28" s="50">
        <v>4.38</v>
      </c>
      <c r="T28" s="11">
        <f t="shared" si="10"/>
        <v>54.736842105263165</v>
      </c>
      <c r="U28" s="11">
        <f t="shared" si="11"/>
        <v>86.31921824104235</v>
      </c>
      <c r="V28" s="43">
        <f t="shared" si="15"/>
        <v>69.534050179211476</v>
      </c>
      <c r="W28" s="43">
        <f t="shared" si="16"/>
        <v>87.5</v>
      </c>
      <c r="X28" s="43">
        <f t="shared" si="20"/>
        <v>36.348122866894194</v>
      </c>
      <c r="Y28" s="27">
        <f t="shared" si="17"/>
        <v>64.460724348701888</v>
      </c>
      <c r="Z28" s="51">
        <f t="shared" si="0"/>
        <v>68.505594898335801</v>
      </c>
      <c r="AA28" s="32">
        <v>1.7378</v>
      </c>
      <c r="AB28" s="16">
        <v>1</v>
      </c>
      <c r="AC28" s="16">
        <v>0.11310000000000001</v>
      </c>
      <c r="AD28" s="11">
        <f t="shared" si="12"/>
        <v>0.46855746960631789</v>
      </c>
      <c r="AE28" s="11">
        <f t="shared" si="13"/>
        <v>100</v>
      </c>
      <c r="AF28" s="11">
        <f t="shared" si="1"/>
        <v>34.27685149282668</v>
      </c>
      <c r="AG28" s="52">
        <f t="shared" si="14"/>
        <v>44.915136320811001</v>
      </c>
      <c r="AH28" s="53">
        <f t="shared" si="2"/>
        <v>50.226526804858565</v>
      </c>
    </row>
    <row r="29" spans="1:34" x14ac:dyDescent="0.2">
      <c r="A29" s="5">
        <v>2007</v>
      </c>
      <c r="B29" s="5" t="s">
        <v>28</v>
      </c>
      <c r="C29" s="16">
        <v>1.48</v>
      </c>
      <c r="D29" s="7">
        <v>55.375608440000001</v>
      </c>
      <c r="E29" s="50">
        <v>99.9</v>
      </c>
      <c r="F29" s="50">
        <v>65.599999999999994</v>
      </c>
      <c r="G29" s="50">
        <v>3.31</v>
      </c>
      <c r="H29" s="11">
        <f t="shared" si="3"/>
        <v>16.391509433962263</v>
      </c>
      <c r="I29" s="11">
        <f t="shared" si="21"/>
        <v>55.375608440000001</v>
      </c>
      <c r="J29" s="43">
        <f t="shared" si="5"/>
        <v>45.975609756097562</v>
      </c>
      <c r="K29" s="43">
        <f t="shared" si="6"/>
        <v>46.785714285714285</v>
      </c>
      <c r="L29" s="43">
        <f t="shared" si="7"/>
        <v>28.958880139982501</v>
      </c>
      <c r="M29" s="11">
        <f>AVERAGE(J29:L29)</f>
        <v>40.573401393931448</v>
      </c>
      <c r="N29" s="51">
        <f t="shared" si="9"/>
        <v>37.446839755964568</v>
      </c>
      <c r="O29" s="16">
        <v>30</v>
      </c>
      <c r="P29" s="65">
        <v>18.3</v>
      </c>
      <c r="Q29" s="50">
        <v>1.369</v>
      </c>
      <c r="R29" s="50">
        <v>0.875</v>
      </c>
      <c r="S29" s="50">
        <v>4.45</v>
      </c>
      <c r="T29" s="11">
        <f t="shared" si="10"/>
        <v>54.736842105263165</v>
      </c>
      <c r="U29" s="11">
        <f t="shared" si="11"/>
        <v>86.31921824104235</v>
      </c>
      <c r="V29" s="43">
        <f t="shared" si="15"/>
        <v>76.554923044486614</v>
      </c>
      <c r="W29" s="43">
        <f t="shared" si="16"/>
        <v>87.5</v>
      </c>
      <c r="X29" s="43">
        <f t="shared" si="20"/>
        <v>36.94539249146758</v>
      </c>
      <c r="Y29" s="27">
        <f t="shared" si="17"/>
        <v>67.000105178651395</v>
      </c>
      <c r="Z29" s="51">
        <f t="shared" si="0"/>
        <v>69.352055174985637</v>
      </c>
      <c r="AA29" s="32">
        <v>1.9536</v>
      </c>
      <c r="AB29" s="16">
        <v>1</v>
      </c>
      <c r="AC29" s="16">
        <v>0.1135</v>
      </c>
      <c r="AD29" s="11">
        <f t="shared" si="12"/>
        <v>0.52674293510352332</v>
      </c>
      <c r="AE29" s="11">
        <f t="shared" si="13"/>
        <v>100</v>
      </c>
      <c r="AF29" s="11">
        <f t="shared" si="1"/>
        <v>34.431950368359828</v>
      </c>
      <c r="AG29" s="52">
        <f t="shared" si="14"/>
        <v>44.986231101154452</v>
      </c>
      <c r="AH29" s="53">
        <f t="shared" si="2"/>
        <v>50.595042010701555</v>
      </c>
    </row>
    <row r="30" spans="1:34" x14ac:dyDescent="0.2">
      <c r="A30" s="5">
        <v>2008</v>
      </c>
      <c r="B30" s="5" t="s">
        <v>28</v>
      </c>
      <c r="C30" s="16">
        <v>1.54</v>
      </c>
      <c r="D30" s="6">
        <v>55.470773700000002</v>
      </c>
      <c r="E30" s="50">
        <v>100.3</v>
      </c>
      <c r="F30" s="50">
        <v>65.5</v>
      </c>
      <c r="G30" s="50">
        <v>3.37</v>
      </c>
      <c r="H30" s="11">
        <f t="shared" si="3"/>
        <v>17.099056603773583</v>
      </c>
      <c r="I30" s="11">
        <f t="shared" si="21"/>
        <v>55.470773699999995</v>
      </c>
      <c r="J30" s="43">
        <f t="shared" si="5"/>
        <v>46.219512195121951</v>
      </c>
      <c r="K30" s="43">
        <f t="shared" si="6"/>
        <v>46.714285714285722</v>
      </c>
      <c r="L30" s="43">
        <f t="shared" si="7"/>
        <v>29.483814523184606</v>
      </c>
      <c r="M30" s="11">
        <f t="shared" si="8"/>
        <v>40.805870810864093</v>
      </c>
      <c r="N30" s="51">
        <f t="shared" si="9"/>
        <v>37.791900371545893</v>
      </c>
      <c r="O30" s="16">
        <v>30</v>
      </c>
      <c r="P30" s="65">
        <v>18.2</v>
      </c>
      <c r="Q30" s="50">
        <v>1.369</v>
      </c>
      <c r="R30" s="50">
        <v>0.875</v>
      </c>
      <c r="S30" s="50">
        <v>4.8499999999999996</v>
      </c>
      <c r="T30" s="11">
        <f t="shared" si="10"/>
        <v>54.736842105263165</v>
      </c>
      <c r="U30" s="11">
        <f t="shared" si="11"/>
        <v>86.427795874049934</v>
      </c>
      <c r="V30" s="43">
        <f t="shared" si="15"/>
        <v>76.554923044486614</v>
      </c>
      <c r="W30" s="43">
        <f t="shared" si="16"/>
        <v>87.5</v>
      </c>
      <c r="X30" s="43">
        <f t="shared" si="20"/>
        <v>40.358361774744026</v>
      </c>
      <c r="Y30" s="27">
        <f t="shared" si="17"/>
        <v>68.137761606410209</v>
      </c>
      <c r="Z30" s="51">
        <f t="shared" si="0"/>
        <v>69.767466528574445</v>
      </c>
      <c r="AA30" s="32">
        <v>1.8473999999999999</v>
      </c>
      <c r="AB30" s="16">
        <v>1</v>
      </c>
      <c r="AC30" s="16">
        <v>0.109</v>
      </c>
      <c r="AD30" s="11">
        <f t="shared" si="12"/>
        <v>0.49810856793112657</v>
      </c>
      <c r="AE30" s="11">
        <f t="shared" si="13"/>
        <v>100</v>
      </c>
      <c r="AF30" s="11">
        <f t="shared" si="1"/>
        <v>32.687088018611867</v>
      </c>
      <c r="AG30" s="52">
        <f>AVERAGE(AD30:AF30)</f>
        <v>44.39506552884766</v>
      </c>
      <c r="AH30" s="53">
        <f t="shared" si="2"/>
        <v>50.651477476322668</v>
      </c>
    </row>
    <row r="31" spans="1:34" x14ac:dyDescent="0.2">
      <c r="A31" s="5">
        <v>2009</v>
      </c>
      <c r="B31" s="5" t="s">
        <v>28</v>
      </c>
      <c r="C31" s="16">
        <v>1.69</v>
      </c>
      <c r="D31" s="6">
        <v>55.679208760000002</v>
      </c>
      <c r="E31" s="50">
        <v>96.9</v>
      </c>
      <c r="F31" s="50">
        <v>68.099999999999994</v>
      </c>
      <c r="G31" s="50">
        <v>3.72</v>
      </c>
      <c r="H31" s="11">
        <f t="shared" si="3"/>
        <v>18.867924528301884</v>
      </c>
      <c r="I31" s="11">
        <f t="shared" si="21"/>
        <v>55.679208760000002</v>
      </c>
      <c r="J31" s="43">
        <f t="shared" si="5"/>
        <v>44.146341463414643</v>
      </c>
      <c r="K31" s="43">
        <f t="shared" si="6"/>
        <v>48.571428571428569</v>
      </c>
      <c r="L31" s="43">
        <f t="shared" si="7"/>
        <v>32.545931758530187</v>
      </c>
      <c r="M31" s="11">
        <f t="shared" si="8"/>
        <v>41.754567264457798</v>
      </c>
      <c r="N31" s="51">
        <f t="shared" si="9"/>
        <v>38.767233517586561</v>
      </c>
      <c r="O31" s="16">
        <v>30</v>
      </c>
      <c r="P31" s="65">
        <v>18.5</v>
      </c>
      <c r="Q31" s="50">
        <v>1.369</v>
      </c>
      <c r="R31" s="50">
        <v>0.875</v>
      </c>
      <c r="S31" s="50">
        <v>6.8</v>
      </c>
      <c r="T31" s="11">
        <f t="shared" si="10"/>
        <v>54.736842105263165</v>
      </c>
      <c r="U31" s="11">
        <f t="shared" si="11"/>
        <v>86.102062975027152</v>
      </c>
      <c r="V31" s="43">
        <f t="shared" si="15"/>
        <v>76.554923044486614</v>
      </c>
      <c r="W31" s="43">
        <f t="shared" si="16"/>
        <v>87.5</v>
      </c>
      <c r="X31" s="43">
        <f t="shared" si="20"/>
        <v>56.996587030716718</v>
      </c>
      <c r="Y31" s="27">
        <f t="shared" si="17"/>
        <v>73.683836691734442</v>
      </c>
      <c r="Z31" s="51">
        <f t="shared" si="0"/>
        <v>71.50758059067492</v>
      </c>
      <c r="AA31" s="32">
        <v>1.8143</v>
      </c>
      <c r="AB31" s="16">
        <v>1</v>
      </c>
      <c r="AC31" s="16">
        <v>0.1042</v>
      </c>
      <c r="AD31" s="11">
        <f t="shared" si="12"/>
        <v>0.48918392053558674</v>
      </c>
      <c r="AE31" s="11">
        <f t="shared" si="13"/>
        <v>100</v>
      </c>
      <c r="AF31" s="11">
        <f t="shared" si="1"/>
        <v>30.825901512214031</v>
      </c>
      <c r="AG31" s="52">
        <f t="shared" si="14"/>
        <v>43.771695144249868</v>
      </c>
      <c r="AH31" s="53">
        <f>AVERAGE(N31,Z31,AG31)</f>
        <v>51.348836417503783</v>
      </c>
    </row>
    <row r="32" spans="1:34" x14ac:dyDescent="0.2">
      <c r="A32" s="5">
        <v>2010</v>
      </c>
      <c r="B32" s="5" t="s">
        <v>28</v>
      </c>
      <c r="C32" s="16">
        <v>1.66</v>
      </c>
      <c r="D32" s="6">
        <v>55.797578809999997</v>
      </c>
      <c r="E32" s="50">
        <v>100</v>
      </c>
      <c r="F32" s="50">
        <v>65</v>
      </c>
      <c r="G32" s="50">
        <v>3.53</v>
      </c>
      <c r="H32" s="11">
        <f t="shared" si="3"/>
        <v>18.514150943396224</v>
      </c>
      <c r="I32" s="11">
        <f t="shared" si="21"/>
        <v>55.79757880999999</v>
      </c>
      <c r="J32" s="43">
        <f t="shared" si="5"/>
        <v>46.036585365853661</v>
      </c>
      <c r="K32" s="43">
        <f t="shared" si="6"/>
        <v>46.357142857142861</v>
      </c>
      <c r="L32" s="43">
        <f t="shared" si="7"/>
        <v>30.883639545056869</v>
      </c>
      <c r="M32" s="11">
        <f t="shared" si="8"/>
        <v>41.092455922684458</v>
      </c>
      <c r="N32" s="51">
        <f t="shared" si="9"/>
        <v>38.468061892026888</v>
      </c>
      <c r="O32" s="16">
        <v>30</v>
      </c>
      <c r="P32" s="65">
        <v>18.399999999999999</v>
      </c>
      <c r="Q32" s="50">
        <v>1.369</v>
      </c>
      <c r="R32" s="50">
        <v>0.875</v>
      </c>
      <c r="S32" s="50">
        <v>6.24</v>
      </c>
      <c r="T32" s="11">
        <f t="shared" si="10"/>
        <v>54.736842105263165</v>
      </c>
      <c r="U32" s="11">
        <f t="shared" si="11"/>
        <v>86.210640608034765</v>
      </c>
      <c r="V32" s="43">
        <f t="shared" si="15"/>
        <v>76.554923044486614</v>
      </c>
      <c r="W32" s="43">
        <f t="shared" si="16"/>
        <v>87.5</v>
      </c>
      <c r="X32" s="43">
        <f t="shared" si="20"/>
        <v>52.218430034129696</v>
      </c>
      <c r="Y32" s="27">
        <f t="shared" si="17"/>
        <v>72.091117692872103</v>
      </c>
      <c r="Z32" s="51">
        <f t="shared" si="0"/>
        <v>71.012866802056678</v>
      </c>
      <c r="AA32" s="32">
        <v>1.9294</v>
      </c>
      <c r="AB32" s="16">
        <v>1</v>
      </c>
      <c r="AC32" s="16">
        <v>0.10440000000000001</v>
      </c>
      <c r="AD32" s="11">
        <f t="shared" si="12"/>
        <v>0.52021796631282646</v>
      </c>
      <c r="AE32" s="11">
        <f t="shared" si="13"/>
        <v>100</v>
      </c>
      <c r="AF32" s="11">
        <f t="shared" si="1"/>
        <v>30.903450949980616</v>
      </c>
      <c r="AG32" s="52">
        <f t="shared" si="14"/>
        <v>43.807889638764486</v>
      </c>
      <c r="AH32" s="53">
        <f t="shared" si="2"/>
        <v>51.096272777616015</v>
      </c>
    </row>
    <row r="33" spans="1:34" x14ac:dyDescent="0.2">
      <c r="A33" s="5">
        <v>2011</v>
      </c>
      <c r="B33" s="5" t="s">
        <v>28</v>
      </c>
      <c r="C33" s="16">
        <v>1.73</v>
      </c>
      <c r="D33" s="6">
        <v>56.071825029999999</v>
      </c>
      <c r="E33" s="50">
        <v>100.9</v>
      </c>
      <c r="F33" s="50">
        <v>66.3</v>
      </c>
      <c r="G33" s="50">
        <v>3.67</v>
      </c>
      <c r="H33" s="11">
        <f t="shared" si="3"/>
        <v>19.339622641509433</v>
      </c>
      <c r="I33" s="11">
        <f t="shared" si="21"/>
        <v>56.071825029999999</v>
      </c>
      <c r="J33" s="43">
        <f t="shared" si="5"/>
        <v>46.585365853658537</v>
      </c>
      <c r="K33" s="43">
        <f t="shared" si="6"/>
        <v>47.285714285714285</v>
      </c>
      <c r="L33" s="43">
        <f t="shared" si="7"/>
        <v>32.108486439195097</v>
      </c>
      <c r="M33" s="11">
        <f t="shared" si="8"/>
        <v>41.99318885952264</v>
      </c>
      <c r="N33" s="51">
        <f t="shared" si="9"/>
        <v>39.134878843677363</v>
      </c>
      <c r="O33" s="16">
        <v>30</v>
      </c>
      <c r="P33" s="65">
        <v>19</v>
      </c>
      <c r="Q33" s="50">
        <v>1.369</v>
      </c>
      <c r="R33" s="50">
        <v>0.875</v>
      </c>
      <c r="S33" s="50">
        <v>5.77</v>
      </c>
      <c r="T33" s="11">
        <f t="shared" si="10"/>
        <v>54.736842105263165</v>
      </c>
      <c r="U33" s="11">
        <f t="shared" si="11"/>
        <v>85.559174809989145</v>
      </c>
      <c r="V33" s="43">
        <f t="shared" si="15"/>
        <v>76.554923044486614</v>
      </c>
      <c r="W33" s="43">
        <f t="shared" si="16"/>
        <v>87.5</v>
      </c>
      <c r="X33" s="43">
        <f t="shared" si="20"/>
        <v>48.208191126279857</v>
      </c>
      <c r="Y33" s="27">
        <f t="shared" si="17"/>
        <v>70.754371390255486</v>
      </c>
      <c r="Z33" s="51">
        <f t="shared" si="0"/>
        <v>70.350129435169265</v>
      </c>
      <c r="AA33" s="32">
        <v>1.9548000000000001</v>
      </c>
      <c r="AB33" s="16">
        <v>1</v>
      </c>
      <c r="AC33" s="16"/>
      <c r="AD33" s="11">
        <f t="shared" si="12"/>
        <v>0.52706648727496275</v>
      </c>
      <c r="AE33" s="11">
        <f t="shared" si="13"/>
        <v>100</v>
      </c>
      <c r="AF33" s="11"/>
      <c r="AG33" s="52">
        <f t="shared" si="14"/>
        <v>50.263533243637482</v>
      </c>
      <c r="AH33" s="53">
        <f t="shared" si="2"/>
        <v>53.249513840828037</v>
      </c>
    </row>
    <row r="34" spans="1:34" x14ac:dyDescent="0.2">
      <c r="A34" s="5">
        <v>2012</v>
      </c>
      <c r="B34" s="5" t="s">
        <v>28</v>
      </c>
      <c r="C34" s="16">
        <v>1.73</v>
      </c>
      <c r="D34" s="6">
        <v>56.428761160000001</v>
      </c>
      <c r="E34" s="50">
        <v>100.9</v>
      </c>
      <c r="F34" s="50">
        <v>65.7</v>
      </c>
      <c r="G34" s="50">
        <v>3.78</v>
      </c>
      <c r="H34" s="11">
        <f t="shared" si="3"/>
        <v>19.339622641509433</v>
      </c>
      <c r="I34" s="11">
        <f t="shared" si="21"/>
        <v>56.428761159999993</v>
      </c>
      <c r="J34" s="43">
        <f t="shared" si="5"/>
        <v>46.585365853658537</v>
      </c>
      <c r="K34" s="43">
        <f t="shared" si="6"/>
        <v>46.857142857142861</v>
      </c>
      <c r="L34" s="43">
        <f t="shared" si="7"/>
        <v>33.070866141732282</v>
      </c>
      <c r="M34" s="11">
        <f t="shared" si="8"/>
        <v>42.171124950844565</v>
      </c>
      <c r="N34" s="51">
        <f t="shared" si="9"/>
        <v>39.313169584117993</v>
      </c>
      <c r="O34" s="16">
        <v>30</v>
      </c>
      <c r="P34" s="65">
        <v>18</v>
      </c>
      <c r="Q34" s="50">
        <v>1.369</v>
      </c>
      <c r="R34" s="50">
        <v>0.875</v>
      </c>
      <c r="S34" s="50">
        <v>5.19</v>
      </c>
      <c r="T34" s="11">
        <f t="shared" si="10"/>
        <v>54.736842105263165</v>
      </c>
      <c r="U34" s="11">
        <f t="shared" si="11"/>
        <v>86.644951140065146</v>
      </c>
      <c r="V34" s="43">
        <f t="shared" si="15"/>
        <v>76.554923044486614</v>
      </c>
      <c r="W34" s="43">
        <f t="shared" si="16"/>
        <v>87.5</v>
      </c>
      <c r="X34" s="43">
        <f t="shared" si="20"/>
        <v>43.25938566552901</v>
      </c>
      <c r="Y34" s="27">
        <f t="shared" si="17"/>
        <v>69.104769570005203</v>
      </c>
      <c r="Z34" s="51">
        <f t="shared" si="0"/>
        <v>70.162187605111171</v>
      </c>
      <c r="AA34" s="32">
        <v>1.9692000000000001</v>
      </c>
      <c r="AB34" s="16">
        <v>1</v>
      </c>
      <c r="AC34" s="16"/>
      <c r="AD34" s="11">
        <f t="shared" si="12"/>
        <v>0.53094911333223693</v>
      </c>
      <c r="AE34" s="11">
        <f t="shared" si="13"/>
        <v>100</v>
      </c>
      <c r="AF34" s="11"/>
      <c r="AG34" s="52">
        <f t="shared" si="14"/>
        <v>50.265474556666121</v>
      </c>
      <c r="AH34" s="53">
        <f t="shared" si="2"/>
        <v>53.246943915298424</v>
      </c>
    </row>
    <row r="35" spans="1:34" x14ac:dyDescent="0.2">
      <c r="A35" s="5">
        <v>2013</v>
      </c>
      <c r="B35" s="5" t="s">
        <v>28</v>
      </c>
      <c r="C35" s="16">
        <v>1.7</v>
      </c>
      <c r="D35" s="6">
        <v>56.704117459999999</v>
      </c>
      <c r="E35" s="50">
        <v>102.8</v>
      </c>
      <c r="F35" s="50">
        <v>66.2</v>
      </c>
      <c r="G35" s="50">
        <v>3.58</v>
      </c>
      <c r="H35" s="11">
        <f t="shared" si="3"/>
        <v>18.985849056603772</v>
      </c>
      <c r="I35" s="11">
        <f t="shared" si="21"/>
        <v>56.704117460000006</v>
      </c>
      <c r="J35" s="43">
        <f t="shared" si="5"/>
        <v>47.743902439024389</v>
      </c>
      <c r="K35" s="43">
        <f t="shared" si="6"/>
        <v>47.214285714285722</v>
      </c>
      <c r="L35" s="43">
        <f t="shared" si="7"/>
        <v>31.321084864391953</v>
      </c>
      <c r="M35" s="11">
        <f t="shared" si="8"/>
        <v>42.093091005900689</v>
      </c>
      <c r="N35" s="51">
        <f t="shared" si="9"/>
        <v>39.261019174168155</v>
      </c>
      <c r="O35" s="16">
        <v>28.1</v>
      </c>
      <c r="P35" s="65">
        <v>17.8</v>
      </c>
      <c r="Q35" s="50">
        <v>1.369</v>
      </c>
      <c r="R35" s="50">
        <v>0.875</v>
      </c>
      <c r="S35" s="50">
        <v>4.9800000000000004</v>
      </c>
      <c r="T35" s="11">
        <f t="shared" si="10"/>
        <v>58.73684210526315</v>
      </c>
      <c r="U35" s="11">
        <f t="shared" si="11"/>
        <v>86.862106406080358</v>
      </c>
      <c r="V35" s="43">
        <f t="shared" si="15"/>
        <v>76.554923044486614</v>
      </c>
      <c r="W35" s="43">
        <f t="shared" si="16"/>
        <v>87.5</v>
      </c>
      <c r="X35" s="43">
        <f t="shared" si="20"/>
        <v>41.467576791808874</v>
      </c>
      <c r="Y35" s="27">
        <f t="shared" si="17"/>
        <v>68.507499945431832</v>
      </c>
      <c r="Z35" s="51">
        <f t="shared" si="0"/>
        <v>71.368816152258447</v>
      </c>
      <c r="AA35" s="32">
        <v>2.4500000000000002</v>
      </c>
      <c r="AB35" s="16">
        <v>1</v>
      </c>
      <c r="AC35" s="16"/>
      <c r="AD35" s="11">
        <f t="shared" si="12"/>
        <v>0.66058568335566759</v>
      </c>
      <c r="AE35" s="11">
        <f t="shared" si="13"/>
        <v>100</v>
      </c>
      <c r="AF35" s="11"/>
      <c r="AG35" s="52">
        <f t="shared" si="14"/>
        <v>50.330292841677831</v>
      </c>
      <c r="AH35" s="53">
        <f t="shared" si="2"/>
        <v>53.653376056034809</v>
      </c>
    </row>
    <row r="36" spans="1:34" x14ac:dyDescent="0.2">
      <c r="A36" s="5">
        <v>2014</v>
      </c>
      <c r="B36" s="5" t="s">
        <v>28</v>
      </c>
      <c r="C36" s="16">
        <v>1.72</v>
      </c>
      <c r="D36" s="6">
        <v>57.080187479999999</v>
      </c>
      <c r="E36" s="50">
        <v>102.4</v>
      </c>
      <c r="F36" s="50">
        <v>66</v>
      </c>
      <c r="G36" s="59">
        <v>3.58</v>
      </c>
      <c r="H36" s="11">
        <f t="shared" si="3"/>
        <v>19.221698113207545</v>
      </c>
      <c r="I36" s="11">
        <f t="shared" si="21"/>
        <v>57.080187479999999</v>
      </c>
      <c r="J36" s="43">
        <f t="shared" si="5"/>
        <v>47.5</v>
      </c>
      <c r="K36" s="43">
        <f t="shared" si="6"/>
        <v>47.071428571428577</v>
      </c>
      <c r="L36" s="61">
        <f t="shared" si="7"/>
        <v>31.321084864391953</v>
      </c>
      <c r="M36" s="11">
        <f t="shared" si="8"/>
        <v>41.964171145273511</v>
      </c>
      <c r="N36" s="51">
        <f t="shared" si="9"/>
        <v>39.422018912827021</v>
      </c>
      <c r="O36" s="16">
        <v>28.1</v>
      </c>
      <c r="P36" s="65">
        <v>17.600000000000001</v>
      </c>
      <c r="Q36" s="59">
        <v>1.369</v>
      </c>
      <c r="R36" s="59">
        <v>0.875</v>
      </c>
      <c r="S36" s="50">
        <v>4.79</v>
      </c>
      <c r="T36" s="11">
        <f t="shared" si="10"/>
        <v>58.73684210526315</v>
      </c>
      <c r="U36" s="11">
        <f t="shared" si="11"/>
        <v>87.079261672095541</v>
      </c>
      <c r="V36" s="61">
        <f t="shared" si="15"/>
        <v>76.554923044486614</v>
      </c>
      <c r="W36" s="61">
        <f t="shared" si="16"/>
        <v>87.5</v>
      </c>
      <c r="X36" s="43">
        <f t="shared" si="20"/>
        <v>39.846416382252556</v>
      </c>
      <c r="Y36" s="27">
        <f t="shared" si="17"/>
        <v>67.96711314224639</v>
      </c>
      <c r="Z36" s="51">
        <f t="shared" si="0"/>
        <v>71.261072306535027</v>
      </c>
      <c r="AA36" s="32">
        <v>2.7391000000000001</v>
      </c>
      <c r="AB36" s="16">
        <v>1</v>
      </c>
      <c r="AC36" s="16"/>
      <c r="AD36" s="11">
        <f t="shared" si="12"/>
        <v>0.73853479399163624</v>
      </c>
      <c r="AE36" s="11">
        <f t="shared" si="13"/>
        <v>100</v>
      </c>
      <c r="AF36" s="11"/>
      <c r="AG36" s="52">
        <f t="shared" si="14"/>
        <v>50.369267396995816</v>
      </c>
      <c r="AH36" s="53">
        <f t="shared" si="2"/>
        <v>53.68411953878595</v>
      </c>
    </row>
    <row r="37" spans="1:34" x14ac:dyDescent="0.2">
      <c r="A37" s="5">
        <v>2015</v>
      </c>
      <c r="B37" s="5" t="s">
        <v>28</v>
      </c>
      <c r="C37" s="16">
        <v>1.75</v>
      </c>
      <c r="D37" s="64">
        <v>57.080187479999999</v>
      </c>
      <c r="E37" s="50">
        <v>104.7</v>
      </c>
      <c r="F37" s="59">
        <v>66</v>
      </c>
      <c r="G37" s="59">
        <v>3.58</v>
      </c>
      <c r="H37" s="11">
        <f t="shared" si="3"/>
        <v>19.575471698113205</v>
      </c>
      <c r="I37" s="60">
        <f t="shared" si="21"/>
        <v>57.080187479999999</v>
      </c>
      <c r="J37" s="43">
        <f t="shared" si="5"/>
        <v>48.90243902439024</v>
      </c>
      <c r="K37" s="61">
        <f t="shared" si="6"/>
        <v>47.071428571428577</v>
      </c>
      <c r="L37" s="61">
        <f t="shared" si="7"/>
        <v>31.321084864391953</v>
      </c>
      <c r="M37" s="11">
        <f t="shared" si="8"/>
        <v>42.431650820070253</v>
      </c>
      <c r="N37" s="51">
        <f t="shared" si="9"/>
        <v>39.695769999394486</v>
      </c>
      <c r="O37" s="16">
        <v>23.9</v>
      </c>
      <c r="P37" s="1">
        <v>17.399999999999999</v>
      </c>
      <c r="Q37" s="59">
        <v>1.369</v>
      </c>
      <c r="R37" s="59">
        <v>0.875</v>
      </c>
      <c r="S37" s="50">
        <v>4.66</v>
      </c>
      <c r="T37" s="11">
        <f t="shared" si="10"/>
        <v>67.578947368421055</v>
      </c>
      <c r="U37" s="11">
        <f t="shared" si="11"/>
        <v>87.296416938110767</v>
      </c>
      <c r="V37" s="61">
        <f t="shared" si="15"/>
        <v>76.554923044486614</v>
      </c>
      <c r="W37" s="61">
        <f t="shared" si="16"/>
        <v>87.5</v>
      </c>
      <c r="X37" s="43">
        <f t="shared" si="20"/>
        <v>38.737201365187715</v>
      </c>
      <c r="Y37" s="27">
        <f t="shared" si="17"/>
        <v>67.597374803224781</v>
      </c>
      <c r="Z37" s="51">
        <f t="shared" si="0"/>
        <v>74.15757970325221</v>
      </c>
      <c r="AA37" s="32">
        <v>3.1299000000000001</v>
      </c>
      <c r="AB37" s="16">
        <v>1</v>
      </c>
      <c r="AC37" s="16"/>
      <c r="AD37" s="11">
        <f t="shared" si="12"/>
        <v>0.84390495115710362</v>
      </c>
      <c r="AE37" s="11">
        <f t="shared" si="13"/>
        <v>100</v>
      </c>
      <c r="AF37" s="11"/>
      <c r="AG37" s="52">
        <f t="shared" si="14"/>
        <v>50.42195247557855</v>
      </c>
      <c r="AH37" s="53">
        <f t="shared" si="2"/>
        <v>54.758434059408415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</sheetData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176"/>
  <sheetViews>
    <sheetView workbookViewId="0">
      <selection activeCell="AH2" sqref="AH2:AH37"/>
    </sheetView>
  </sheetViews>
  <sheetFormatPr baseColWidth="10" defaultRowHeight="16" x14ac:dyDescent="0.2"/>
  <cols>
    <col min="1" max="33" width="10.83203125" style="31"/>
    <col min="34" max="34" width="10.83203125" style="46"/>
    <col min="35" max="16384" width="10.83203125" style="31"/>
  </cols>
  <sheetData>
    <row r="1" spans="1:37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7" x14ac:dyDescent="0.2">
      <c r="A2" s="5">
        <v>1980</v>
      </c>
      <c r="B2" s="5" t="s">
        <v>2</v>
      </c>
      <c r="C2" s="6">
        <v>2.16</v>
      </c>
      <c r="D2" s="6">
        <v>22.473480219999999</v>
      </c>
      <c r="E2" s="42">
        <v>35.5</v>
      </c>
      <c r="F2" s="42">
        <v>38</v>
      </c>
      <c r="G2" s="42">
        <v>1.01</v>
      </c>
      <c r="H2" s="11">
        <f t="shared" ref="H2:H37" si="0">(C2-$C$39)/(C$40-$C$39)*100</f>
        <v>24.410377358490567</v>
      </c>
      <c r="I2" s="11">
        <f t="shared" ref="I2:I37" si="1">(D2-$D$39)/(D$40-$D$39)*100</f>
        <v>22.473480219999999</v>
      </c>
      <c r="J2" s="43">
        <f t="shared" ref="J2:J37" si="2">(E2-$E$39)/(E$40-$E$39)*100</f>
        <v>6.7073170731707323</v>
      </c>
      <c r="K2" s="43">
        <f t="shared" ref="K2:K37" si="3">(F2-$F$39)/(F$40-$F$39)*100</f>
        <v>27.071428571428569</v>
      </c>
      <c r="L2" s="43">
        <f t="shared" ref="L2:L37" si="4">(G2-$G$39)/(G$40-$G$39)*100</f>
        <v>8.8363954505686788</v>
      </c>
      <c r="M2" s="11">
        <f>AVERAGE(J2:L2)</f>
        <v>14.205047031722662</v>
      </c>
      <c r="N2" s="51">
        <f>AVERAGE(H2,I2,M2)</f>
        <v>20.36296820340441</v>
      </c>
      <c r="O2" s="71">
        <v>46</v>
      </c>
      <c r="P2" s="16">
        <v>49.6</v>
      </c>
      <c r="Q2" s="40"/>
      <c r="R2" s="40"/>
      <c r="S2" s="40"/>
      <c r="T2" s="60">
        <f>($O$40-O2)/(O$40-$O$39)*100</f>
        <v>21.052631578947366</v>
      </c>
      <c r="U2" s="11">
        <f>($P$40-P2)/(P$40-$P$39)*100</f>
        <v>52.334419109663408</v>
      </c>
      <c r="V2" s="11"/>
      <c r="W2" s="11"/>
      <c r="X2" s="43"/>
      <c r="Y2" s="27"/>
      <c r="Z2" s="51">
        <f t="shared" ref="Z2:Z37" si="5">AVERAGE(T2,U2,Y2)</f>
        <v>36.693525344305385</v>
      </c>
      <c r="AA2" s="32">
        <v>0.42599999999999999</v>
      </c>
      <c r="AB2" s="13">
        <v>0.41451331973075867</v>
      </c>
      <c r="AC2" s="14">
        <v>4.5699999999999998E-2</v>
      </c>
      <c r="AD2" s="11">
        <f>(AA2-$AA$39)/(AA$40-$AA$39)*100</f>
        <v>0.11486102086102626</v>
      </c>
      <c r="AE2" s="11">
        <f>(AB2-$AB$39)/(AB$40-$AB$39)*100</f>
        <v>41.451331973075867</v>
      </c>
      <c r="AF2" s="11">
        <f>(AC2-$AC$39)/(AC$40-$AC$39)*100</f>
        <v>8.1426909654904982</v>
      </c>
      <c r="AG2" s="52">
        <f>AVERAGE(AD2:AF2)</f>
        <v>16.569627986475798</v>
      </c>
      <c r="AH2" s="53">
        <f t="shared" ref="AH2:AH37" si="6">AVERAGE(N2,Z2,AG2)</f>
        <v>24.542040511395196</v>
      </c>
      <c r="AI2" s="54"/>
      <c r="AJ2" s="5"/>
      <c r="AK2" s="33"/>
    </row>
    <row r="3" spans="1:37" x14ac:dyDescent="0.2">
      <c r="A3" s="5">
        <v>1981</v>
      </c>
      <c r="B3" s="5" t="s">
        <v>2</v>
      </c>
      <c r="C3" s="6">
        <v>2.2589999999999999</v>
      </c>
      <c r="D3" s="7">
        <v>23.242620469999999</v>
      </c>
      <c r="E3" s="42">
        <v>37.5</v>
      </c>
      <c r="F3" s="42">
        <v>38.6</v>
      </c>
      <c r="G3" s="42">
        <v>1.19</v>
      </c>
      <c r="H3" s="11">
        <f t="shared" si="0"/>
        <v>25.577830188679247</v>
      </c>
      <c r="I3" s="11">
        <f t="shared" si="1"/>
        <v>23.242620469999999</v>
      </c>
      <c r="J3" s="43">
        <f t="shared" si="2"/>
        <v>7.9268292682926829</v>
      </c>
      <c r="K3" s="43">
        <f t="shared" si="3"/>
        <v>27.500000000000004</v>
      </c>
      <c r="L3" s="43">
        <f t="shared" si="4"/>
        <v>10.411198600174979</v>
      </c>
      <c r="M3" s="11">
        <f t="shared" ref="M3:M37" si="7">AVERAGE(J3:L3)</f>
        <v>15.279342622822554</v>
      </c>
      <c r="N3" s="51">
        <f t="shared" ref="N3:N37" si="8">AVERAGE(H3,I3,M3)</f>
        <v>21.3665977605006</v>
      </c>
      <c r="O3" s="12">
        <v>46</v>
      </c>
      <c r="P3" s="16">
        <v>49.1</v>
      </c>
      <c r="Q3" s="40"/>
      <c r="R3" s="40"/>
      <c r="S3" s="40"/>
      <c r="T3" s="11">
        <f>($O$40-O3)/(O$40-$O$39)*100</f>
        <v>21.052631578947366</v>
      </c>
      <c r="U3" s="11">
        <f t="shared" ref="U3:U37" si="9">($P$40-P3)/(P$40-$P$39)*100</f>
        <v>52.877307274701415</v>
      </c>
      <c r="V3" s="11"/>
      <c r="W3" s="11"/>
      <c r="X3" s="43"/>
      <c r="Y3" s="27"/>
      <c r="Z3" s="51">
        <f t="shared" si="5"/>
        <v>36.964969426824389</v>
      </c>
      <c r="AA3" s="32">
        <v>0.37759999999999999</v>
      </c>
      <c r="AB3" s="13">
        <v>0.41451331973075867</v>
      </c>
      <c r="AC3" s="14">
        <v>4.41E-2</v>
      </c>
      <c r="AD3" s="11">
        <f t="shared" ref="AD3:AD23" si="10">(AA3-$AA$39)/(AA$40-$AA$39)*100</f>
        <v>0.10181108327963267</v>
      </c>
      <c r="AE3" s="11">
        <f t="shared" ref="AE3:AE23" si="11">(AB3-$AB$39)/(AB$40-$AB$39)*100</f>
        <v>41.451331973075867</v>
      </c>
      <c r="AF3" s="11">
        <f t="shared" ref="AF3:AF37" si="12">(AC3-$AC$39)/(AC$40-$AC$39)*100</f>
        <v>7.5222954633578905</v>
      </c>
      <c r="AG3" s="52">
        <f t="shared" ref="AG3:AG37" si="13">AVERAGE(AD3:AF3)</f>
        <v>16.358479506571133</v>
      </c>
      <c r="AH3" s="53">
        <f t="shared" si="6"/>
        <v>24.896682231298708</v>
      </c>
      <c r="AJ3" s="5"/>
      <c r="AK3" s="33"/>
    </row>
    <row r="4" spans="1:37" x14ac:dyDescent="0.2">
      <c r="A4" s="5">
        <v>1982</v>
      </c>
      <c r="B4" s="5" t="s">
        <v>2</v>
      </c>
      <c r="C4" s="6">
        <v>2.5049999999999999</v>
      </c>
      <c r="D4" s="7">
        <v>24.322959900000001</v>
      </c>
      <c r="E4" s="42">
        <v>35.200000000000003</v>
      </c>
      <c r="F4" s="42">
        <v>38.6</v>
      </c>
      <c r="G4" s="42">
        <v>1.41</v>
      </c>
      <c r="H4" s="11">
        <f t="shared" si="0"/>
        <v>28.47877358490566</v>
      </c>
      <c r="I4" s="11">
        <f t="shared" si="1"/>
        <v>24.322959900000001</v>
      </c>
      <c r="J4" s="43">
        <f t="shared" si="2"/>
        <v>6.5243902439024408</v>
      </c>
      <c r="K4" s="43">
        <f t="shared" si="3"/>
        <v>27.500000000000004</v>
      </c>
      <c r="L4" s="43">
        <f t="shared" si="4"/>
        <v>12.335958005249344</v>
      </c>
      <c r="M4" s="11">
        <f t="shared" si="7"/>
        <v>15.453449416383931</v>
      </c>
      <c r="N4" s="51">
        <f t="shared" si="8"/>
        <v>22.751727633763196</v>
      </c>
      <c r="O4" s="12">
        <v>46</v>
      </c>
      <c r="P4" s="16">
        <v>49.4</v>
      </c>
      <c r="Q4" s="40"/>
      <c r="R4" s="40"/>
      <c r="S4" s="40"/>
      <c r="T4" s="11">
        <f t="shared" ref="T4:T37" si="14">($O$40-O4)/(O$40-$O$39)*100</f>
        <v>21.052631578947366</v>
      </c>
      <c r="U4" s="11">
        <f t="shared" si="9"/>
        <v>52.551574375678612</v>
      </c>
      <c r="V4" s="11"/>
      <c r="W4" s="11"/>
      <c r="X4" s="43"/>
      <c r="Y4" s="27"/>
      <c r="Z4" s="51">
        <f t="shared" si="5"/>
        <v>36.802102977312991</v>
      </c>
      <c r="AA4" s="32">
        <v>0.43090000000000001</v>
      </c>
      <c r="AB4" s="13">
        <v>0.41451331973075867</v>
      </c>
      <c r="AC4" s="14">
        <v>4.48E-2</v>
      </c>
      <c r="AD4" s="11">
        <f t="shared" si="10"/>
        <v>0.1161821922277376</v>
      </c>
      <c r="AE4" s="11">
        <f t="shared" si="11"/>
        <v>41.451331973075867</v>
      </c>
      <c r="AF4" s="11">
        <f t="shared" si="12"/>
        <v>7.7937184955409062</v>
      </c>
      <c r="AG4" s="52">
        <f t="shared" si="13"/>
        <v>16.453744220281504</v>
      </c>
      <c r="AH4" s="53">
        <f t="shared" si="6"/>
        <v>25.335858277119229</v>
      </c>
      <c r="AJ4" s="5"/>
    </row>
    <row r="5" spans="1:37" x14ac:dyDescent="0.2">
      <c r="A5" s="5">
        <v>1983</v>
      </c>
      <c r="B5" s="5" t="s">
        <v>2</v>
      </c>
      <c r="C5" s="6">
        <v>2.2429999999999999</v>
      </c>
      <c r="D5" s="7">
        <v>25.204460139999998</v>
      </c>
      <c r="E5" s="42">
        <v>34</v>
      </c>
      <c r="F5" s="42">
        <v>39.299999999999997</v>
      </c>
      <c r="G5" s="42">
        <v>1.1100000000000001</v>
      </c>
      <c r="H5" s="11">
        <f t="shared" si="0"/>
        <v>25.389150943396228</v>
      </c>
      <c r="I5" s="11">
        <f t="shared" si="1"/>
        <v>25.204460139999995</v>
      </c>
      <c r="J5" s="43">
        <f t="shared" si="2"/>
        <v>5.7926829268292686</v>
      </c>
      <c r="K5" s="43">
        <f t="shared" si="3"/>
        <v>27.999999999999996</v>
      </c>
      <c r="L5" s="43">
        <f t="shared" si="4"/>
        <v>9.7112860892388468</v>
      </c>
      <c r="M5" s="11">
        <f t="shared" si="7"/>
        <v>14.501323005356037</v>
      </c>
      <c r="N5" s="51">
        <f t="shared" si="8"/>
        <v>21.698311362917423</v>
      </c>
      <c r="O5" s="12">
        <v>46</v>
      </c>
      <c r="P5" s="16">
        <v>49.8</v>
      </c>
      <c r="Q5" s="40"/>
      <c r="R5" s="40"/>
      <c r="S5" s="40"/>
      <c r="T5" s="11">
        <f t="shared" si="14"/>
        <v>21.052631578947366</v>
      </c>
      <c r="U5" s="11">
        <f t="shared" si="9"/>
        <v>52.11726384364821</v>
      </c>
      <c r="V5" s="11"/>
      <c r="W5" s="11"/>
      <c r="X5" s="43"/>
      <c r="Y5" s="27"/>
      <c r="Z5" s="51">
        <f t="shared" si="5"/>
        <v>36.584947711297787</v>
      </c>
      <c r="AA5" s="32">
        <v>0.54759999999999998</v>
      </c>
      <c r="AB5" s="13">
        <v>0.41451331973075867</v>
      </c>
      <c r="AC5" s="14">
        <v>4.4900000000000002E-2</v>
      </c>
      <c r="AD5" s="11">
        <f t="shared" si="10"/>
        <v>0.14764764090023</v>
      </c>
      <c r="AE5" s="11">
        <f t="shared" si="11"/>
        <v>41.451331973075867</v>
      </c>
      <c r="AF5" s="11">
        <f t="shared" si="12"/>
        <v>7.832493214424197</v>
      </c>
      <c r="AG5" s="52">
        <f t="shared" si="13"/>
        <v>16.477157609466765</v>
      </c>
      <c r="AH5" s="53">
        <f t="shared" si="6"/>
        <v>24.920138894560655</v>
      </c>
      <c r="AJ5" s="5"/>
    </row>
    <row r="6" spans="1:37" x14ac:dyDescent="0.2">
      <c r="A6" s="5">
        <v>1984</v>
      </c>
      <c r="B6" s="5" t="s">
        <v>2</v>
      </c>
      <c r="C6" s="6">
        <v>1.716</v>
      </c>
      <c r="D6" s="7">
        <v>26.31303024</v>
      </c>
      <c r="E6" s="42">
        <v>35.700000000000003</v>
      </c>
      <c r="F6" s="42">
        <v>39.9</v>
      </c>
      <c r="G6" s="42">
        <v>0.62</v>
      </c>
      <c r="H6" s="11">
        <f t="shared" si="0"/>
        <v>19.174528301886788</v>
      </c>
      <c r="I6" s="11">
        <f t="shared" si="1"/>
        <v>26.313030240000003</v>
      </c>
      <c r="J6" s="43">
        <f t="shared" si="2"/>
        <v>6.8292682926829285</v>
      </c>
      <c r="K6" s="43">
        <f t="shared" si="3"/>
        <v>28.428571428571423</v>
      </c>
      <c r="L6" s="43">
        <f t="shared" si="4"/>
        <v>5.424321959755031</v>
      </c>
      <c r="M6" s="11">
        <f t="shared" si="7"/>
        <v>13.560720560336462</v>
      </c>
      <c r="N6" s="51">
        <f t="shared" si="8"/>
        <v>19.682759700741084</v>
      </c>
      <c r="O6" s="12">
        <v>46</v>
      </c>
      <c r="P6" s="16">
        <v>49.1</v>
      </c>
      <c r="Q6" s="40"/>
      <c r="R6" s="40"/>
      <c r="S6" s="40"/>
      <c r="T6" s="11">
        <f t="shared" si="14"/>
        <v>21.052631578947366</v>
      </c>
      <c r="U6" s="11">
        <f t="shared" si="9"/>
        <v>52.877307274701415</v>
      </c>
      <c r="V6" s="11"/>
      <c r="W6" s="11"/>
      <c r="X6" s="43"/>
      <c r="Y6" s="27"/>
      <c r="Z6" s="51">
        <f t="shared" si="5"/>
        <v>36.964969426824389</v>
      </c>
      <c r="AA6" s="32">
        <v>0.49559999999999998</v>
      </c>
      <c r="AB6" s="13">
        <v>0.47491604089736938</v>
      </c>
      <c r="AC6" s="14">
        <v>4.5400000000000003E-2</v>
      </c>
      <c r="AD6" s="11">
        <f t="shared" si="10"/>
        <v>0.13362704680451787</v>
      </c>
      <c r="AE6" s="11">
        <f t="shared" si="11"/>
        <v>47.491604089736938</v>
      </c>
      <c r="AF6" s="11">
        <f t="shared" si="12"/>
        <v>8.0263668088406366</v>
      </c>
      <c r="AG6" s="52">
        <f t="shared" si="13"/>
        <v>18.550532648460699</v>
      </c>
      <c r="AH6" s="53">
        <f t="shared" si="6"/>
        <v>25.066087258675392</v>
      </c>
      <c r="AJ6" s="5"/>
    </row>
    <row r="7" spans="1:37" x14ac:dyDescent="0.2">
      <c r="A7" s="5">
        <v>1985</v>
      </c>
      <c r="B7" s="5" t="s">
        <v>2</v>
      </c>
      <c r="C7" s="6">
        <v>1.726</v>
      </c>
      <c r="D7" s="7">
        <v>26.034429549999999</v>
      </c>
      <c r="E7" s="42">
        <v>36.9</v>
      </c>
      <c r="F7" s="42">
        <v>42.5</v>
      </c>
      <c r="G7" s="42">
        <v>0.68</v>
      </c>
      <c r="H7" s="11">
        <f t="shared" si="0"/>
        <v>19.29245283018868</v>
      </c>
      <c r="I7" s="11">
        <f t="shared" si="1"/>
        <v>26.034429549999999</v>
      </c>
      <c r="J7" s="43">
        <f t="shared" si="2"/>
        <v>7.5609756097560972</v>
      </c>
      <c r="K7" s="43">
        <f t="shared" si="3"/>
        <v>30.285714285714281</v>
      </c>
      <c r="L7" s="43">
        <f t="shared" si="4"/>
        <v>5.9492563429571304</v>
      </c>
      <c r="M7" s="11">
        <f t="shared" si="7"/>
        <v>14.598648746142501</v>
      </c>
      <c r="N7" s="51">
        <f t="shared" si="8"/>
        <v>19.975177042110392</v>
      </c>
      <c r="O7" s="12">
        <v>46</v>
      </c>
      <c r="P7" s="16">
        <v>49.1</v>
      </c>
      <c r="Q7" s="40">
        <v>1.167</v>
      </c>
      <c r="R7" s="40">
        <v>0.875</v>
      </c>
      <c r="S7" s="40">
        <v>6.02</v>
      </c>
      <c r="T7" s="11">
        <f t="shared" si="14"/>
        <v>21.052631578947366</v>
      </c>
      <c r="U7" s="11">
        <f t="shared" si="9"/>
        <v>52.877307274701415</v>
      </c>
      <c r="V7" s="43">
        <f>($Q$40-Q7)/(Q$40-$Q$39)*100</f>
        <v>80.813830908707558</v>
      </c>
      <c r="W7" s="43">
        <f>($R$40-R7)/(R$40-$R$39)*100</f>
        <v>87.5</v>
      </c>
      <c r="X7" s="43">
        <f t="shared" ref="X7:X28" si="15">(S7-$S$39)/(S$40-$S$39)*100</f>
        <v>50.341296928327637</v>
      </c>
      <c r="Y7" s="27">
        <f t="shared" ref="Y7:Y35" si="16">AVERAGE(V7:X7)</f>
        <v>72.88504261234506</v>
      </c>
      <c r="Z7" s="51">
        <f t="shared" si="5"/>
        <v>48.93832715533128</v>
      </c>
      <c r="AA7" s="32">
        <v>0.65280000000000005</v>
      </c>
      <c r="AB7" s="13">
        <v>0.81879186630249023</v>
      </c>
      <c r="AC7" s="14">
        <v>4.8099999999999997E-2</v>
      </c>
      <c r="AD7" s="11">
        <f t="shared" si="10"/>
        <v>0.17601238126309376</v>
      </c>
      <c r="AE7" s="11">
        <f t="shared" si="11"/>
        <v>81.879186630249023</v>
      </c>
      <c r="AF7" s="11">
        <f t="shared" si="12"/>
        <v>9.0732842186894125</v>
      </c>
      <c r="AG7" s="52">
        <f t="shared" si="13"/>
        <v>30.37616107673384</v>
      </c>
      <c r="AH7" s="53">
        <f>AVERAGE(N7,Z7,AG7)</f>
        <v>33.096555091391835</v>
      </c>
      <c r="AJ7" s="5"/>
    </row>
    <row r="8" spans="1:37" x14ac:dyDescent="0.2">
      <c r="A8" s="5">
        <v>1986</v>
      </c>
      <c r="B8" s="5" t="s">
        <v>2</v>
      </c>
      <c r="C8" s="6">
        <v>1.861</v>
      </c>
      <c r="D8" s="7">
        <v>26.139219279999999</v>
      </c>
      <c r="E8" s="42">
        <v>36.5</v>
      </c>
      <c r="F8" s="42">
        <v>43.2</v>
      </c>
      <c r="G8" s="42">
        <v>0.76</v>
      </c>
      <c r="H8" s="11">
        <f t="shared" si="0"/>
        <v>20.884433962264147</v>
      </c>
      <c r="I8" s="11">
        <f t="shared" si="1"/>
        <v>26.139219279999999</v>
      </c>
      <c r="J8" s="43">
        <f t="shared" si="2"/>
        <v>7.3170731707317067</v>
      </c>
      <c r="K8" s="43">
        <f t="shared" si="3"/>
        <v>30.785714285714288</v>
      </c>
      <c r="L8" s="43">
        <f t="shared" si="4"/>
        <v>6.6491688538932641</v>
      </c>
      <c r="M8" s="11">
        <f t="shared" si="7"/>
        <v>14.917318770113086</v>
      </c>
      <c r="N8" s="51">
        <f t="shared" si="8"/>
        <v>20.646990670792409</v>
      </c>
      <c r="O8" s="12">
        <v>49</v>
      </c>
      <c r="P8" s="16">
        <v>48.6</v>
      </c>
      <c r="Q8" s="40">
        <v>1.167</v>
      </c>
      <c r="R8" s="40">
        <v>0.875</v>
      </c>
      <c r="S8" s="40">
        <v>3.32</v>
      </c>
      <c r="T8" s="11">
        <f t="shared" si="14"/>
        <v>14.736842105263156</v>
      </c>
      <c r="U8" s="11">
        <f t="shared" si="9"/>
        <v>53.420195439739416</v>
      </c>
      <c r="V8" s="43">
        <f t="shared" ref="V8:V35" si="17">($Q$40-Q8)/(Q$40-$Q$39)*100</f>
        <v>80.813830908707558</v>
      </c>
      <c r="W8" s="43">
        <f t="shared" ref="W8:W35" si="18">($R$40-R8)/(R$40-$R$39)*100</f>
        <v>87.5</v>
      </c>
      <c r="X8" s="43">
        <f t="shared" si="15"/>
        <v>27.303754266211598</v>
      </c>
      <c r="Y8" s="27">
        <f t="shared" si="16"/>
        <v>65.205861724973047</v>
      </c>
      <c r="Z8" s="51">
        <f t="shared" si="5"/>
        <v>44.454299756658543</v>
      </c>
      <c r="AA8" s="32">
        <v>0.82599999999999996</v>
      </c>
      <c r="AB8" s="13">
        <v>0.87919455766677856</v>
      </c>
      <c r="AC8" s="14">
        <v>5.1900000000000002E-2</v>
      </c>
      <c r="AD8" s="11">
        <f t="shared" si="10"/>
        <v>0.22271174467419644</v>
      </c>
      <c r="AE8" s="11">
        <f t="shared" si="11"/>
        <v>87.919455766677856</v>
      </c>
      <c r="AF8" s="11">
        <f t="shared" si="12"/>
        <v>10.546723536254362</v>
      </c>
      <c r="AG8" s="52">
        <f t="shared" si="13"/>
        <v>32.896297015868804</v>
      </c>
      <c r="AH8" s="53">
        <f t="shared" si="6"/>
        <v>32.665862481106586</v>
      </c>
      <c r="AJ8" s="5"/>
    </row>
    <row r="9" spans="1:37" x14ac:dyDescent="0.2">
      <c r="A9" s="5">
        <v>1987</v>
      </c>
      <c r="B9" s="5" t="s">
        <v>2</v>
      </c>
      <c r="C9" s="6">
        <v>1.825</v>
      </c>
      <c r="D9" s="7">
        <v>26.007579799999998</v>
      </c>
      <c r="E9" s="42">
        <v>35.799999999999997</v>
      </c>
      <c r="F9" s="42">
        <v>42.2</v>
      </c>
      <c r="G9" s="42">
        <v>0.78</v>
      </c>
      <c r="H9" s="11">
        <f t="shared" si="0"/>
        <v>20.459905660377355</v>
      </c>
      <c r="I9" s="11">
        <f t="shared" si="1"/>
        <v>26.007579799999998</v>
      </c>
      <c r="J9" s="43">
        <f t="shared" si="2"/>
        <v>6.8902439024390221</v>
      </c>
      <c r="K9" s="43">
        <f t="shared" si="3"/>
        <v>30.071428571428569</v>
      </c>
      <c r="L9" s="43">
        <f t="shared" si="4"/>
        <v>6.8241469816272966</v>
      </c>
      <c r="M9" s="11">
        <f t="shared" si="7"/>
        <v>14.595273151831629</v>
      </c>
      <c r="N9" s="51">
        <f t="shared" si="8"/>
        <v>20.354252870736328</v>
      </c>
      <c r="O9" s="12">
        <v>49</v>
      </c>
      <c r="P9" s="16">
        <v>48</v>
      </c>
      <c r="Q9" s="40">
        <v>1.167</v>
      </c>
      <c r="R9" s="40">
        <v>0.875</v>
      </c>
      <c r="S9" s="40">
        <v>3.7</v>
      </c>
      <c r="T9" s="11">
        <f t="shared" si="14"/>
        <v>14.736842105263156</v>
      </c>
      <c r="U9" s="11">
        <f t="shared" si="9"/>
        <v>54.071661237785015</v>
      </c>
      <c r="V9" s="43">
        <f t="shared" si="17"/>
        <v>80.813830908707558</v>
      </c>
      <c r="W9" s="43">
        <f t="shared" si="18"/>
        <v>87.5</v>
      </c>
      <c r="X9" s="43">
        <f t="shared" si="15"/>
        <v>30.546075085324233</v>
      </c>
      <c r="Y9" s="27">
        <f t="shared" si="16"/>
        <v>66.28663533134393</v>
      </c>
      <c r="Z9" s="51">
        <f t="shared" si="5"/>
        <v>45.031712891464032</v>
      </c>
      <c r="AA9" s="32">
        <v>0.92010000000000003</v>
      </c>
      <c r="AB9" s="13">
        <v>0.93959730863571167</v>
      </c>
      <c r="AC9" s="14">
        <v>6.0299999999999999E-2</v>
      </c>
      <c r="AD9" s="11">
        <f t="shared" si="10"/>
        <v>0.24808362745124476</v>
      </c>
      <c r="AE9" s="11">
        <f t="shared" si="11"/>
        <v>93.959730863571167</v>
      </c>
      <c r="AF9" s="11">
        <f t="shared" si="12"/>
        <v>13.80379992245056</v>
      </c>
      <c r="AG9" s="52">
        <f t="shared" si="13"/>
        <v>36.003871471157659</v>
      </c>
      <c r="AH9" s="53">
        <f t="shared" si="6"/>
        <v>33.796612411119334</v>
      </c>
      <c r="AJ9" s="5"/>
    </row>
    <row r="10" spans="1:37" x14ac:dyDescent="0.2">
      <c r="A10" s="5">
        <v>1988</v>
      </c>
      <c r="B10" s="5" t="s">
        <v>2</v>
      </c>
      <c r="C10" s="6">
        <v>1.9259999999999999</v>
      </c>
      <c r="D10" s="7">
        <v>26.31269073</v>
      </c>
      <c r="E10" s="40">
        <v>40.9</v>
      </c>
      <c r="F10" s="42">
        <v>42.3</v>
      </c>
      <c r="G10" s="42">
        <v>0.76</v>
      </c>
      <c r="H10" s="11">
        <f t="shared" si="0"/>
        <v>21.650943396226413</v>
      </c>
      <c r="I10" s="11">
        <f t="shared" si="1"/>
        <v>26.31269073</v>
      </c>
      <c r="J10" s="43">
        <f t="shared" si="2"/>
        <v>10</v>
      </c>
      <c r="K10" s="43">
        <f t="shared" si="3"/>
        <v>30.142857142857139</v>
      </c>
      <c r="L10" s="43">
        <f t="shared" si="4"/>
        <v>6.6491688538932641</v>
      </c>
      <c r="M10" s="11">
        <f t="shared" si="7"/>
        <v>15.597341998916802</v>
      </c>
      <c r="N10" s="51">
        <f t="shared" si="8"/>
        <v>21.186992041714404</v>
      </c>
      <c r="O10" s="12">
        <v>39</v>
      </c>
      <c r="P10" s="16">
        <v>46.5</v>
      </c>
      <c r="Q10" s="40">
        <v>1.167</v>
      </c>
      <c r="R10" s="40">
        <v>0.875</v>
      </c>
      <c r="S10" s="40">
        <v>3.56</v>
      </c>
      <c r="T10" s="11">
        <f t="shared" si="14"/>
        <v>35.789473684210527</v>
      </c>
      <c r="U10" s="11">
        <f t="shared" si="9"/>
        <v>55.700325732899024</v>
      </c>
      <c r="V10" s="43">
        <f t="shared" si="17"/>
        <v>80.813830908707558</v>
      </c>
      <c r="W10" s="43">
        <f t="shared" si="18"/>
        <v>87.5</v>
      </c>
      <c r="X10" s="43">
        <f t="shared" si="15"/>
        <v>29.351535836177472</v>
      </c>
      <c r="Y10" s="27">
        <f t="shared" si="16"/>
        <v>65.888455581628349</v>
      </c>
      <c r="Z10" s="51">
        <f t="shared" si="5"/>
        <v>52.459418332912634</v>
      </c>
      <c r="AA10" s="32">
        <v>1.0081</v>
      </c>
      <c r="AB10" s="13">
        <v>1</v>
      </c>
      <c r="AC10" s="14">
        <v>7.0300000000000001E-2</v>
      </c>
      <c r="AD10" s="11">
        <f t="shared" si="10"/>
        <v>0.27181078669014219</v>
      </c>
      <c r="AE10" s="11">
        <f t="shared" si="11"/>
        <v>100</v>
      </c>
      <c r="AF10" s="11">
        <f t="shared" si="12"/>
        <v>17.681271810779371</v>
      </c>
      <c r="AG10" s="52">
        <f t="shared" si="13"/>
        <v>39.317694199156506</v>
      </c>
      <c r="AH10" s="53">
        <f t="shared" si="6"/>
        <v>37.654701524594515</v>
      </c>
      <c r="AJ10" s="5"/>
    </row>
    <row r="11" spans="1:37" x14ac:dyDescent="0.2">
      <c r="A11" s="5">
        <v>1989</v>
      </c>
      <c r="B11" s="5" t="s">
        <v>2</v>
      </c>
      <c r="C11" s="6">
        <v>1.9910000000000001</v>
      </c>
      <c r="D11" s="7">
        <v>26.086179730000001</v>
      </c>
      <c r="E11" s="40">
        <v>48</v>
      </c>
      <c r="F11" s="42">
        <v>44.7</v>
      </c>
      <c r="G11" s="42">
        <v>0.78</v>
      </c>
      <c r="H11" s="11">
        <f t="shared" si="0"/>
        <v>22.41745283018868</v>
      </c>
      <c r="I11" s="11">
        <f t="shared" si="1"/>
        <v>26.086179730000005</v>
      </c>
      <c r="J11" s="43">
        <f t="shared" si="2"/>
        <v>14.329268292682926</v>
      </c>
      <c r="K11" s="43">
        <f t="shared" si="3"/>
        <v>31.857142857142858</v>
      </c>
      <c r="L11" s="43">
        <f t="shared" si="4"/>
        <v>6.8241469816272966</v>
      </c>
      <c r="M11" s="11">
        <f t="shared" si="7"/>
        <v>17.670186043817694</v>
      </c>
      <c r="N11" s="51">
        <f t="shared" si="8"/>
        <v>22.057939534668794</v>
      </c>
      <c r="O11" s="12">
        <v>39</v>
      </c>
      <c r="P11" s="16">
        <v>45.3</v>
      </c>
      <c r="Q11" s="40">
        <v>1.167</v>
      </c>
      <c r="R11" s="40">
        <v>0.875</v>
      </c>
      <c r="S11" s="40">
        <v>3.62</v>
      </c>
      <c r="T11" s="11">
        <f t="shared" si="14"/>
        <v>35.789473684210527</v>
      </c>
      <c r="U11" s="11">
        <f t="shared" si="9"/>
        <v>57.00325732899023</v>
      </c>
      <c r="V11" s="43">
        <f t="shared" si="17"/>
        <v>80.813830908707558</v>
      </c>
      <c r="W11" s="43">
        <f t="shared" si="18"/>
        <v>87.5</v>
      </c>
      <c r="X11" s="43">
        <f t="shared" si="15"/>
        <v>29.863481228668942</v>
      </c>
      <c r="Y11" s="27">
        <f t="shared" si="16"/>
        <v>66.059104045792168</v>
      </c>
      <c r="Z11" s="51">
        <f t="shared" si="5"/>
        <v>52.950611686330973</v>
      </c>
      <c r="AA11" s="32">
        <v>0.96799999999999997</v>
      </c>
      <c r="AB11" s="13">
        <v>1</v>
      </c>
      <c r="AC11" s="14">
        <v>5.8999999999999997E-2</v>
      </c>
      <c r="AD11" s="11">
        <f t="shared" si="10"/>
        <v>0.26099875162787189</v>
      </c>
      <c r="AE11" s="11">
        <f t="shared" si="11"/>
        <v>100</v>
      </c>
      <c r="AF11" s="11">
        <f t="shared" si="12"/>
        <v>13.299728576967814</v>
      </c>
      <c r="AG11" s="52">
        <f t="shared" si="13"/>
        <v>37.853575776198561</v>
      </c>
      <c r="AH11" s="53">
        <f t="shared" si="6"/>
        <v>37.620708999066103</v>
      </c>
      <c r="AJ11" s="5"/>
    </row>
    <row r="12" spans="1:37" x14ac:dyDescent="0.2">
      <c r="A12" s="5">
        <v>1990</v>
      </c>
      <c r="B12" s="5" t="s">
        <v>2</v>
      </c>
      <c r="C12" s="6">
        <v>2.1859999999999999</v>
      </c>
      <c r="D12" s="7">
        <v>26.152820590000001</v>
      </c>
      <c r="E12" s="40">
        <v>45.7</v>
      </c>
      <c r="F12" s="42">
        <v>45.2</v>
      </c>
      <c r="G12" s="40">
        <v>0.85</v>
      </c>
      <c r="H12" s="11">
        <f t="shared" si="0"/>
        <v>24.716981132075471</v>
      </c>
      <c r="I12" s="11">
        <f t="shared" si="1"/>
        <v>26.152820590000005</v>
      </c>
      <c r="J12" s="43">
        <f t="shared" si="2"/>
        <v>12.926829268292684</v>
      </c>
      <c r="K12" s="43">
        <f t="shared" si="3"/>
        <v>32.214285714285715</v>
      </c>
      <c r="L12" s="43">
        <f t="shared" si="4"/>
        <v>7.4365704286964123</v>
      </c>
      <c r="M12" s="11">
        <f t="shared" si="7"/>
        <v>17.525895137091606</v>
      </c>
      <c r="N12" s="51">
        <f t="shared" si="8"/>
        <v>22.798565619722364</v>
      </c>
      <c r="O12" s="12">
        <v>39</v>
      </c>
      <c r="P12" s="16">
        <v>45.4</v>
      </c>
      <c r="Q12" s="40">
        <v>1.167</v>
      </c>
      <c r="R12" s="40">
        <v>0.875</v>
      </c>
      <c r="S12" s="40">
        <v>4.07</v>
      </c>
      <c r="T12" s="11">
        <f t="shared" si="14"/>
        <v>35.789473684210527</v>
      </c>
      <c r="U12" s="11">
        <f t="shared" si="9"/>
        <v>56.894679695982632</v>
      </c>
      <c r="V12" s="43">
        <f t="shared" si="17"/>
        <v>80.813830908707558</v>
      </c>
      <c r="W12" s="43">
        <f t="shared" si="18"/>
        <v>87.5</v>
      </c>
      <c r="X12" s="43">
        <f t="shared" si="15"/>
        <v>33.703071672354952</v>
      </c>
      <c r="Y12" s="27">
        <f t="shared" si="16"/>
        <v>67.338967527020841</v>
      </c>
      <c r="Z12" s="51">
        <f t="shared" si="5"/>
        <v>53.341040302404657</v>
      </c>
      <c r="AA12" s="32">
        <v>0.99080000000000001</v>
      </c>
      <c r="AB12" s="13">
        <v>1</v>
      </c>
      <c r="AC12" s="14">
        <v>5.6899999999999999E-2</v>
      </c>
      <c r="AD12" s="11">
        <f t="shared" si="10"/>
        <v>0.2671462428852226</v>
      </c>
      <c r="AE12" s="11">
        <f t="shared" si="11"/>
        <v>100</v>
      </c>
      <c r="AF12" s="11">
        <f t="shared" si="12"/>
        <v>12.485459480418767</v>
      </c>
      <c r="AG12" s="52">
        <f t="shared" si="13"/>
        <v>37.584201907767998</v>
      </c>
      <c r="AH12" s="53">
        <f t="shared" si="6"/>
        <v>37.907935943298334</v>
      </c>
      <c r="AJ12" s="5"/>
    </row>
    <row r="13" spans="1:37" x14ac:dyDescent="0.2">
      <c r="A13" s="5">
        <v>1991</v>
      </c>
      <c r="B13" s="5" t="s">
        <v>2</v>
      </c>
      <c r="C13" s="6">
        <v>2.2959999999999998</v>
      </c>
      <c r="D13" s="7">
        <v>26.203340529999998</v>
      </c>
      <c r="E13" s="40">
        <v>45.2</v>
      </c>
      <c r="F13" s="40">
        <v>47</v>
      </c>
      <c r="G13" s="40">
        <v>0.99</v>
      </c>
      <c r="H13" s="11">
        <f t="shared" si="0"/>
        <v>26.014150943396224</v>
      </c>
      <c r="I13" s="11">
        <f t="shared" si="1"/>
        <v>26.203340529999998</v>
      </c>
      <c r="J13" s="43">
        <f t="shared" si="2"/>
        <v>12.621951219512198</v>
      </c>
      <c r="K13" s="43">
        <f t="shared" si="3"/>
        <v>33.5</v>
      </c>
      <c r="L13" s="43">
        <f t="shared" si="4"/>
        <v>8.6614173228346463</v>
      </c>
      <c r="M13" s="11">
        <f t="shared" si="7"/>
        <v>18.261122847448949</v>
      </c>
      <c r="N13" s="51">
        <f t="shared" si="8"/>
        <v>23.492871440281721</v>
      </c>
      <c r="O13" s="12">
        <v>39</v>
      </c>
      <c r="P13" s="16">
        <v>46.8</v>
      </c>
      <c r="Q13" s="40">
        <v>1.167</v>
      </c>
      <c r="R13" s="40">
        <v>0.875</v>
      </c>
      <c r="S13" s="40">
        <v>5.33</v>
      </c>
      <c r="T13" s="11">
        <f t="shared" si="14"/>
        <v>35.789473684210527</v>
      </c>
      <c r="U13" s="11">
        <f t="shared" si="9"/>
        <v>55.374592833876221</v>
      </c>
      <c r="V13" s="43">
        <f t="shared" si="17"/>
        <v>80.813830908707558</v>
      </c>
      <c r="W13" s="43">
        <f t="shared" si="18"/>
        <v>87.5</v>
      </c>
      <c r="X13" s="43">
        <f t="shared" si="15"/>
        <v>44.45392491467576</v>
      </c>
      <c r="Y13" s="27">
        <f t="shared" si="16"/>
        <v>70.922585274461099</v>
      </c>
      <c r="Z13" s="51">
        <f t="shared" si="5"/>
        <v>54.028883930849283</v>
      </c>
      <c r="AA13" s="32">
        <v>1.0421</v>
      </c>
      <c r="AB13" s="13">
        <v>1</v>
      </c>
      <c r="AC13" s="14">
        <v>5.8599999999999999E-2</v>
      </c>
      <c r="AD13" s="11">
        <f t="shared" si="10"/>
        <v>0.28097809821426167</v>
      </c>
      <c r="AE13" s="11">
        <f t="shared" si="11"/>
        <v>100</v>
      </c>
      <c r="AF13" s="11">
        <f t="shared" si="12"/>
        <v>13.144629701434663</v>
      </c>
      <c r="AG13" s="52">
        <f t="shared" si="13"/>
        <v>37.808535933216312</v>
      </c>
      <c r="AH13" s="53">
        <f t="shared" si="6"/>
        <v>38.443430434782442</v>
      </c>
      <c r="AJ13" s="5"/>
    </row>
    <row r="14" spans="1:37" x14ac:dyDescent="0.2">
      <c r="A14" s="5">
        <v>1992</v>
      </c>
      <c r="B14" s="5" t="s">
        <v>2</v>
      </c>
      <c r="C14" s="6">
        <v>2.33</v>
      </c>
      <c r="D14" s="7">
        <v>26.158210749999999</v>
      </c>
      <c r="E14" s="40">
        <v>45</v>
      </c>
      <c r="F14" s="40">
        <v>47</v>
      </c>
      <c r="G14" s="40">
        <v>1.02</v>
      </c>
      <c r="H14" s="11">
        <f t="shared" si="0"/>
        <v>26.415094339622641</v>
      </c>
      <c r="I14" s="11">
        <f t="shared" si="1"/>
        <v>26.158210749999999</v>
      </c>
      <c r="J14" s="43">
        <f t="shared" si="2"/>
        <v>12.5</v>
      </c>
      <c r="K14" s="43">
        <f t="shared" si="3"/>
        <v>33.5</v>
      </c>
      <c r="L14" s="43">
        <f t="shared" si="4"/>
        <v>8.9238845144356951</v>
      </c>
      <c r="M14" s="11">
        <f t="shared" si="7"/>
        <v>18.3079615048119</v>
      </c>
      <c r="N14" s="51">
        <f t="shared" si="8"/>
        <v>23.627088864811512</v>
      </c>
      <c r="O14" s="12">
        <v>39</v>
      </c>
      <c r="P14" s="16">
        <v>44.1</v>
      </c>
      <c r="Q14" s="40">
        <v>1.167</v>
      </c>
      <c r="R14" s="40">
        <v>0.875</v>
      </c>
      <c r="S14" s="40">
        <v>6.6</v>
      </c>
      <c r="T14" s="11">
        <f t="shared" si="14"/>
        <v>35.789473684210527</v>
      </c>
      <c r="U14" s="11">
        <f t="shared" si="9"/>
        <v>58.306188925081436</v>
      </c>
      <c r="V14" s="43">
        <f t="shared" si="17"/>
        <v>80.813830908707558</v>
      </c>
      <c r="W14" s="43">
        <f t="shared" si="18"/>
        <v>87.5</v>
      </c>
      <c r="X14" s="43">
        <f t="shared" si="15"/>
        <v>55.290102389078491</v>
      </c>
      <c r="Y14" s="27">
        <f t="shared" si="16"/>
        <v>74.534644432595357</v>
      </c>
      <c r="Z14" s="51">
        <f t="shared" si="5"/>
        <v>56.210102347295766</v>
      </c>
      <c r="AA14" s="32">
        <v>1.0379</v>
      </c>
      <c r="AB14" s="13">
        <v>1</v>
      </c>
      <c r="AC14" s="14">
        <v>5.9799999999999999E-2</v>
      </c>
      <c r="AD14" s="11">
        <f t="shared" si="10"/>
        <v>0.27984566561422336</v>
      </c>
      <c r="AE14" s="11">
        <f t="shared" si="11"/>
        <v>100</v>
      </c>
      <c r="AF14" s="11">
        <f t="shared" si="12"/>
        <v>13.609926328034119</v>
      </c>
      <c r="AG14" s="52">
        <f t="shared" si="13"/>
        <v>37.963257331216113</v>
      </c>
      <c r="AH14" s="53">
        <f t="shared" si="6"/>
        <v>39.266816181107799</v>
      </c>
      <c r="AJ14" s="5"/>
    </row>
    <row r="15" spans="1:37" x14ac:dyDescent="0.2">
      <c r="A15" s="5">
        <v>1993</v>
      </c>
      <c r="B15" s="5" t="s">
        <v>2</v>
      </c>
      <c r="C15" s="6">
        <v>2.347</v>
      </c>
      <c r="D15" s="7">
        <v>25.948459629999999</v>
      </c>
      <c r="E15" s="40">
        <v>45.2</v>
      </c>
      <c r="F15" s="40">
        <v>48.1</v>
      </c>
      <c r="G15" s="40">
        <v>1.1499999999999999</v>
      </c>
      <c r="H15" s="11">
        <f t="shared" si="0"/>
        <v>26.615566037735849</v>
      </c>
      <c r="I15" s="11">
        <f t="shared" si="1"/>
        <v>25.948459629999999</v>
      </c>
      <c r="J15" s="43">
        <f t="shared" si="2"/>
        <v>12.621951219512198</v>
      </c>
      <c r="K15" s="43">
        <f t="shared" si="3"/>
        <v>34.285714285714285</v>
      </c>
      <c r="L15" s="43">
        <f t="shared" si="4"/>
        <v>10.061242344706912</v>
      </c>
      <c r="M15" s="11">
        <f t="shared" si="7"/>
        <v>18.989635949977799</v>
      </c>
      <c r="N15" s="51">
        <f t="shared" si="8"/>
        <v>23.851220539237882</v>
      </c>
      <c r="O15" s="12">
        <v>33</v>
      </c>
      <c r="P15" s="16">
        <v>42.5</v>
      </c>
      <c r="Q15" s="40">
        <v>1.167</v>
      </c>
      <c r="R15" s="40">
        <v>0.875</v>
      </c>
      <c r="S15" s="40">
        <v>6.77</v>
      </c>
      <c r="T15" s="11">
        <f t="shared" si="14"/>
        <v>48.421052631578945</v>
      </c>
      <c r="U15" s="11">
        <f t="shared" si="9"/>
        <v>60.043431053203044</v>
      </c>
      <c r="V15" s="43">
        <f t="shared" si="17"/>
        <v>80.813830908707558</v>
      </c>
      <c r="W15" s="43">
        <f t="shared" si="18"/>
        <v>87.5</v>
      </c>
      <c r="X15" s="43">
        <f t="shared" si="15"/>
        <v>56.740614334470983</v>
      </c>
      <c r="Y15" s="27">
        <f t="shared" si="16"/>
        <v>75.018148414392854</v>
      </c>
      <c r="Z15" s="51">
        <f t="shared" si="5"/>
        <v>61.160877366391617</v>
      </c>
      <c r="AA15" s="32">
        <v>1.2133</v>
      </c>
      <c r="AB15" s="13">
        <v>1</v>
      </c>
      <c r="AC15" s="14">
        <v>6.2199999999999998E-2</v>
      </c>
      <c r="AD15" s="11">
        <f t="shared" si="10"/>
        <v>0.3271382080062985</v>
      </c>
      <c r="AE15" s="11">
        <f t="shared" si="11"/>
        <v>100</v>
      </c>
      <c r="AF15" s="11">
        <f t="shared" si="12"/>
        <v>14.540519581233035</v>
      </c>
      <c r="AG15" s="52">
        <f t="shared" si="13"/>
        <v>38.289219263079779</v>
      </c>
      <c r="AH15" s="53">
        <f t="shared" si="6"/>
        <v>41.100439056236432</v>
      </c>
      <c r="AJ15" s="5"/>
    </row>
    <row r="16" spans="1:37" x14ac:dyDescent="0.2">
      <c r="A16" s="5">
        <v>1994</v>
      </c>
      <c r="B16" s="5" t="s">
        <v>2</v>
      </c>
      <c r="C16" s="6">
        <v>2.367</v>
      </c>
      <c r="D16" s="7">
        <v>26.470890050000001</v>
      </c>
      <c r="E16" s="40">
        <v>46.1</v>
      </c>
      <c r="F16" s="40">
        <v>51.5</v>
      </c>
      <c r="G16" s="40">
        <v>1.1399999999999999</v>
      </c>
      <c r="H16" s="11">
        <f t="shared" si="0"/>
        <v>26.851415094339622</v>
      </c>
      <c r="I16" s="11">
        <f t="shared" si="1"/>
        <v>26.470890050000001</v>
      </c>
      <c r="J16" s="43">
        <f t="shared" si="2"/>
        <v>13.170731707317074</v>
      </c>
      <c r="K16" s="43">
        <f t="shared" si="3"/>
        <v>36.714285714285715</v>
      </c>
      <c r="L16" s="43">
        <f t="shared" si="4"/>
        <v>9.9737532808398957</v>
      </c>
      <c r="M16" s="11">
        <f t="shared" si="7"/>
        <v>19.952923567480894</v>
      </c>
      <c r="N16" s="51">
        <f t="shared" si="8"/>
        <v>24.425076237273505</v>
      </c>
      <c r="O16" s="12">
        <v>33</v>
      </c>
      <c r="P16" s="16">
        <v>38.1</v>
      </c>
      <c r="Q16" s="40">
        <v>1.167</v>
      </c>
      <c r="R16" s="40">
        <v>0.875</v>
      </c>
      <c r="S16" s="40">
        <v>6.51</v>
      </c>
      <c r="T16" s="11">
        <f t="shared" si="14"/>
        <v>48.421052631578945</v>
      </c>
      <c r="U16" s="11">
        <f t="shared" si="9"/>
        <v>64.820846905537451</v>
      </c>
      <c r="V16" s="43">
        <f t="shared" si="17"/>
        <v>80.813830908707558</v>
      </c>
      <c r="W16" s="43">
        <f t="shared" si="18"/>
        <v>87.5</v>
      </c>
      <c r="X16" s="43">
        <f t="shared" si="15"/>
        <v>54.522184300341294</v>
      </c>
      <c r="Y16" s="27">
        <f t="shared" si="16"/>
        <v>74.278671736349622</v>
      </c>
      <c r="Z16" s="51">
        <f t="shared" si="5"/>
        <v>62.506857091155346</v>
      </c>
      <c r="AA16" s="32">
        <v>1.2544999999999999</v>
      </c>
      <c r="AB16" s="13">
        <v>1</v>
      </c>
      <c r="AC16" s="14">
        <v>6.4600000000000005E-2</v>
      </c>
      <c r="AD16" s="11">
        <f t="shared" si="10"/>
        <v>0.33824683255905502</v>
      </c>
      <c r="AE16" s="11">
        <f t="shared" si="11"/>
        <v>100</v>
      </c>
      <c r="AF16" s="11">
        <f t="shared" si="12"/>
        <v>15.471112834431953</v>
      </c>
      <c r="AG16" s="52">
        <f t="shared" si="13"/>
        <v>38.603119888997</v>
      </c>
      <c r="AH16" s="53">
        <f t="shared" si="6"/>
        <v>41.845017739141952</v>
      </c>
      <c r="AJ16" s="5"/>
    </row>
    <row r="17" spans="1:36" x14ac:dyDescent="0.2">
      <c r="A17" s="5">
        <v>1995</v>
      </c>
      <c r="B17" s="5" t="s">
        <v>2</v>
      </c>
      <c r="C17" s="6">
        <v>2.3239999999999998</v>
      </c>
      <c r="D17" s="44"/>
      <c r="E17" s="40">
        <v>45.4</v>
      </c>
      <c r="F17" s="40">
        <v>54</v>
      </c>
      <c r="G17" s="40">
        <v>2.82</v>
      </c>
      <c r="H17" s="11">
        <f t="shared" si="0"/>
        <v>26.34433962264151</v>
      </c>
      <c r="I17" s="11"/>
      <c r="J17" s="43">
        <f t="shared" si="2"/>
        <v>12.74390243902439</v>
      </c>
      <c r="K17" s="43">
        <f t="shared" si="3"/>
        <v>38.5</v>
      </c>
      <c r="L17" s="43">
        <f t="shared" si="4"/>
        <v>24.671916010498688</v>
      </c>
      <c r="M17" s="11">
        <f t="shared" si="7"/>
        <v>25.305272816507692</v>
      </c>
      <c r="N17" s="51">
        <f t="shared" si="8"/>
        <v>25.824806219574601</v>
      </c>
      <c r="O17" s="12">
        <v>36</v>
      </c>
      <c r="P17" s="16">
        <v>35.200000000000003</v>
      </c>
      <c r="Q17" s="40">
        <v>1.167</v>
      </c>
      <c r="R17" s="40">
        <v>0.875</v>
      </c>
      <c r="S17" s="40">
        <v>6.3</v>
      </c>
      <c r="T17" s="11">
        <f t="shared" si="14"/>
        <v>42.105263157894733</v>
      </c>
      <c r="U17" s="11">
        <f t="shared" si="9"/>
        <v>67.96959826275787</v>
      </c>
      <c r="V17" s="43">
        <f t="shared" si="17"/>
        <v>80.813830908707558</v>
      </c>
      <c r="W17" s="43">
        <f t="shared" si="18"/>
        <v>87.5</v>
      </c>
      <c r="X17" s="43">
        <f t="shared" si="15"/>
        <v>52.730375426621158</v>
      </c>
      <c r="Y17" s="27">
        <f t="shared" si="16"/>
        <v>73.681402111776237</v>
      </c>
      <c r="Z17" s="51">
        <f t="shared" si="5"/>
        <v>61.252087844142949</v>
      </c>
      <c r="AA17" s="32">
        <v>1.2778</v>
      </c>
      <c r="AB17" s="13">
        <v>1</v>
      </c>
      <c r="AC17" s="14">
        <v>6.4000000000000001E-2</v>
      </c>
      <c r="AD17" s="11">
        <f t="shared" si="10"/>
        <v>0.34452913722117218</v>
      </c>
      <c r="AE17" s="11">
        <f t="shared" si="11"/>
        <v>100</v>
      </c>
      <c r="AF17" s="11">
        <f t="shared" si="12"/>
        <v>15.238464521132222</v>
      </c>
      <c r="AG17" s="52">
        <f t="shared" si="13"/>
        <v>38.527664552784465</v>
      </c>
      <c r="AH17" s="53">
        <f t="shared" si="6"/>
        <v>41.86818620550067</v>
      </c>
      <c r="AJ17" s="5"/>
    </row>
    <row r="18" spans="1:36" x14ac:dyDescent="0.2">
      <c r="A18" s="5">
        <v>1996</v>
      </c>
      <c r="B18" s="5" t="s">
        <v>2</v>
      </c>
      <c r="C18" s="6">
        <v>2.4089999999999998</v>
      </c>
      <c r="D18" s="44"/>
      <c r="E18" s="40">
        <v>44.9</v>
      </c>
      <c r="F18" s="40">
        <v>56.6</v>
      </c>
      <c r="G18" s="40">
        <v>3.04</v>
      </c>
      <c r="H18" s="11">
        <f t="shared" si="0"/>
        <v>27.346698113207545</v>
      </c>
      <c r="I18" s="11"/>
      <c r="J18" s="43">
        <f t="shared" si="2"/>
        <v>12.439024390243901</v>
      </c>
      <c r="K18" s="43">
        <f t="shared" si="3"/>
        <v>40.357142857142861</v>
      </c>
      <c r="L18" s="43">
        <f t="shared" si="4"/>
        <v>26.596675415573056</v>
      </c>
      <c r="M18" s="11">
        <f t="shared" si="7"/>
        <v>26.464280887653274</v>
      </c>
      <c r="N18" s="51">
        <f t="shared" si="8"/>
        <v>26.905489500430409</v>
      </c>
      <c r="O18" s="12">
        <v>36</v>
      </c>
      <c r="P18" s="16">
        <v>34.799999999999997</v>
      </c>
      <c r="Q18" s="40">
        <v>1.167</v>
      </c>
      <c r="R18" s="40">
        <v>0.875</v>
      </c>
      <c r="S18" s="40">
        <v>6.43</v>
      </c>
      <c r="T18" s="11">
        <f t="shared" si="14"/>
        <v>42.105263157894733</v>
      </c>
      <c r="U18" s="11">
        <f t="shared" si="9"/>
        <v>68.403908794788279</v>
      </c>
      <c r="V18" s="43">
        <f t="shared" si="17"/>
        <v>80.813830908707558</v>
      </c>
      <c r="W18" s="43">
        <f t="shared" si="18"/>
        <v>87.5</v>
      </c>
      <c r="X18" s="43">
        <f t="shared" si="15"/>
        <v>53.839590443686006</v>
      </c>
      <c r="Y18" s="27">
        <f t="shared" si="16"/>
        <v>74.05114045079786</v>
      </c>
      <c r="Z18" s="51">
        <f t="shared" si="5"/>
        <v>61.520104134493614</v>
      </c>
      <c r="AA18" s="32">
        <v>1.3288</v>
      </c>
      <c r="AB18" s="13">
        <v>0.93959730863571167</v>
      </c>
      <c r="AC18" s="14">
        <v>6.4399999999999999E-2</v>
      </c>
      <c r="AD18" s="11">
        <f t="shared" si="10"/>
        <v>0.35828010450735137</v>
      </c>
      <c r="AE18" s="11">
        <f t="shared" si="11"/>
        <v>93.959730863571167</v>
      </c>
      <c r="AF18" s="11">
        <f t="shared" si="12"/>
        <v>15.393563396665371</v>
      </c>
      <c r="AG18" s="52">
        <f t="shared" si="13"/>
        <v>36.570524788247965</v>
      </c>
      <c r="AH18" s="53">
        <f t="shared" si="6"/>
        <v>41.665372807723998</v>
      </c>
      <c r="AJ18" s="5"/>
    </row>
    <row r="19" spans="1:36" x14ac:dyDescent="0.2">
      <c r="A19" s="5">
        <v>1997</v>
      </c>
      <c r="B19" s="5" t="s">
        <v>2</v>
      </c>
      <c r="C19" s="6">
        <v>2.3109999999999999</v>
      </c>
      <c r="D19" s="44"/>
      <c r="E19" s="40">
        <v>46</v>
      </c>
      <c r="F19" s="40">
        <v>59.9</v>
      </c>
      <c r="G19" s="40">
        <v>3.3</v>
      </c>
      <c r="H19" s="11">
        <f t="shared" si="0"/>
        <v>26.191037735849054</v>
      </c>
      <c r="I19" s="11"/>
      <c r="J19" s="43">
        <f t="shared" si="2"/>
        <v>13.109756097560975</v>
      </c>
      <c r="K19" s="43">
        <f t="shared" si="3"/>
        <v>42.714285714285708</v>
      </c>
      <c r="L19" s="43">
        <f t="shared" si="4"/>
        <v>28.871391076115483</v>
      </c>
      <c r="M19" s="11">
        <f t="shared" si="7"/>
        <v>28.231810962654055</v>
      </c>
      <c r="N19" s="51">
        <f t="shared" si="8"/>
        <v>27.211424349251555</v>
      </c>
      <c r="O19" s="12">
        <v>36</v>
      </c>
      <c r="P19" s="44"/>
      <c r="Q19" s="40">
        <v>1.417</v>
      </c>
      <c r="R19" s="40">
        <v>0.875</v>
      </c>
      <c r="S19" s="40">
        <v>6.75</v>
      </c>
      <c r="T19" s="11">
        <f t="shared" si="14"/>
        <v>42.105263157894733</v>
      </c>
      <c r="U19" s="11"/>
      <c r="V19" s="43">
        <f t="shared" si="17"/>
        <v>75.54290533417668</v>
      </c>
      <c r="W19" s="43">
        <f t="shared" si="18"/>
        <v>87.5</v>
      </c>
      <c r="X19" s="43">
        <f t="shared" si="15"/>
        <v>56.569965870307158</v>
      </c>
      <c r="Y19" s="27">
        <f t="shared" si="16"/>
        <v>73.204290401494617</v>
      </c>
      <c r="Z19" s="51">
        <f t="shared" si="5"/>
        <v>57.654776779694672</v>
      </c>
      <c r="AA19" s="32">
        <v>1.2937000000000001</v>
      </c>
      <c r="AB19" s="13">
        <v>0.87919455766677856</v>
      </c>
      <c r="AC19" s="14">
        <v>6.88E-2</v>
      </c>
      <c r="AD19" s="11">
        <f t="shared" si="10"/>
        <v>0.34881620349274572</v>
      </c>
      <c r="AE19" s="11">
        <f t="shared" si="11"/>
        <v>87.919455766677856</v>
      </c>
      <c r="AF19" s="11">
        <f t="shared" si="12"/>
        <v>17.099651027530051</v>
      </c>
      <c r="AG19" s="52">
        <f t="shared" si="13"/>
        <v>35.122640999233546</v>
      </c>
      <c r="AH19" s="53">
        <f t="shared" si="6"/>
        <v>39.996280709393261</v>
      </c>
      <c r="AJ19" s="5"/>
    </row>
    <row r="20" spans="1:36" x14ac:dyDescent="0.2">
      <c r="A20" s="5">
        <v>1998</v>
      </c>
      <c r="B20" s="5" t="s">
        <v>2</v>
      </c>
      <c r="C20" s="6">
        <v>2.331</v>
      </c>
      <c r="D20" s="7">
        <v>12.10226956</v>
      </c>
      <c r="E20" s="40">
        <v>48.8</v>
      </c>
      <c r="F20" s="40">
        <v>63.6</v>
      </c>
      <c r="G20" s="40">
        <v>3.08</v>
      </c>
      <c r="H20" s="11">
        <f t="shared" si="0"/>
        <v>26.42688679245283</v>
      </c>
      <c r="I20" s="11">
        <f t="shared" si="1"/>
        <v>12.10226956</v>
      </c>
      <c r="J20" s="43">
        <f t="shared" si="2"/>
        <v>14.817073170731707</v>
      </c>
      <c r="K20" s="43">
        <f t="shared" si="3"/>
        <v>45.357142857142854</v>
      </c>
      <c r="L20" s="43">
        <f t="shared" si="4"/>
        <v>26.946631671041121</v>
      </c>
      <c r="M20" s="11">
        <f t="shared" si="7"/>
        <v>29.040282566305226</v>
      </c>
      <c r="N20" s="51">
        <f t="shared" si="8"/>
        <v>22.523146306252684</v>
      </c>
      <c r="O20" s="12">
        <v>36</v>
      </c>
      <c r="P20" s="44"/>
      <c r="Q20" s="40">
        <v>1.417</v>
      </c>
      <c r="R20" s="40">
        <v>0.875</v>
      </c>
      <c r="S20" s="40">
        <v>6.66</v>
      </c>
      <c r="T20" s="11">
        <f t="shared" si="14"/>
        <v>42.105263157894733</v>
      </c>
      <c r="U20" s="11"/>
      <c r="V20" s="43">
        <f t="shared" si="17"/>
        <v>75.54290533417668</v>
      </c>
      <c r="W20" s="43">
        <f t="shared" si="18"/>
        <v>87.5</v>
      </c>
      <c r="X20" s="43">
        <f t="shared" si="15"/>
        <v>55.802047781569961</v>
      </c>
      <c r="Y20" s="27">
        <f t="shared" si="16"/>
        <v>72.948317705248883</v>
      </c>
      <c r="Z20" s="51">
        <f t="shared" si="5"/>
        <v>57.526790431571811</v>
      </c>
      <c r="AA20" s="32">
        <v>1.5405</v>
      </c>
      <c r="AB20" s="13">
        <v>0.81879186630249023</v>
      </c>
      <c r="AC20" s="14">
        <v>7.0300000000000001E-2</v>
      </c>
      <c r="AD20" s="11">
        <f t="shared" si="10"/>
        <v>0.4153601000854717</v>
      </c>
      <c r="AE20" s="11">
        <f t="shared" si="11"/>
        <v>81.879186630249023</v>
      </c>
      <c r="AF20" s="11">
        <f t="shared" si="12"/>
        <v>17.681271810779371</v>
      </c>
      <c r="AG20" s="52">
        <f t="shared" si="13"/>
        <v>33.325272847037951</v>
      </c>
      <c r="AH20" s="53">
        <f t="shared" si="6"/>
        <v>37.79173652828748</v>
      </c>
      <c r="AJ20" s="5"/>
    </row>
    <row r="21" spans="1:36" x14ac:dyDescent="0.2">
      <c r="A21" s="5">
        <v>1999</v>
      </c>
      <c r="B21" s="5" t="s">
        <v>2</v>
      </c>
      <c r="C21" s="6">
        <v>2.2200000000000002</v>
      </c>
      <c r="D21" s="7">
        <v>12.121735019999999</v>
      </c>
      <c r="E21" s="40">
        <v>51.8</v>
      </c>
      <c r="F21" s="40">
        <v>68.099999999999994</v>
      </c>
      <c r="G21" s="40">
        <v>3.47</v>
      </c>
      <c r="H21" s="11">
        <f t="shared" si="0"/>
        <v>25.117924528301888</v>
      </c>
      <c r="I21" s="11">
        <f t="shared" si="1"/>
        <v>12.121735019999999</v>
      </c>
      <c r="J21" s="43">
        <f t="shared" si="2"/>
        <v>16.646341463414632</v>
      </c>
      <c r="K21" s="43">
        <f t="shared" si="3"/>
        <v>48.571428571428569</v>
      </c>
      <c r="L21" s="43">
        <f t="shared" si="4"/>
        <v>30.358705161854772</v>
      </c>
      <c r="M21" s="11">
        <f t="shared" si="7"/>
        <v>31.858825065565991</v>
      </c>
      <c r="N21" s="51">
        <f t="shared" si="8"/>
        <v>23.032828204622628</v>
      </c>
      <c r="O21" s="12">
        <v>36</v>
      </c>
      <c r="P21" s="11">
        <v>25.4</v>
      </c>
      <c r="Q21" s="40">
        <v>1.417</v>
      </c>
      <c r="R21" s="40">
        <v>0.875</v>
      </c>
      <c r="S21" s="40">
        <v>6.4</v>
      </c>
      <c r="T21" s="11">
        <f t="shared" si="14"/>
        <v>42.105263157894733</v>
      </c>
      <c r="U21" s="11">
        <f t="shared" si="9"/>
        <v>78.610206297502728</v>
      </c>
      <c r="V21" s="43">
        <f t="shared" si="17"/>
        <v>75.54290533417668</v>
      </c>
      <c r="W21" s="43">
        <f t="shared" si="18"/>
        <v>87.5</v>
      </c>
      <c r="X21" s="43">
        <f t="shared" si="15"/>
        <v>53.583617747440272</v>
      </c>
      <c r="Y21" s="27">
        <f t="shared" si="16"/>
        <v>72.208841027205651</v>
      </c>
      <c r="Z21" s="51">
        <f t="shared" si="5"/>
        <v>64.308103494201035</v>
      </c>
      <c r="AA21" s="32">
        <v>1.7199</v>
      </c>
      <c r="AB21" s="13">
        <v>0.75838911533355713</v>
      </c>
      <c r="AC21" s="14">
        <v>7.8700000000000006E-2</v>
      </c>
      <c r="AD21" s="11">
        <f t="shared" si="10"/>
        <v>0.46373114971567853</v>
      </c>
      <c r="AE21" s="11">
        <f t="shared" si="11"/>
        <v>75.838911533355713</v>
      </c>
      <c r="AF21" s="11">
        <f t="shared" si="12"/>
        <v>20.938348196975571</v>
      </c>
      <c r="AG21" s="52">
        <f t="shared" si="13"/>
        <v>32.413663626682322</v>
      </c>
      <c r="AH21" s="53">
        <f t="shared" si="6"/>
        <v>39.91819844183533</v>
      </c>
      <c r="AJ21" s="5"/>
    </row>
    <row r="22" spans="1:36" x14ac:dyDescent="0.2">
      <c r="A22" s="5">
        <v>2000</v>
      </c>
      <c r="B22" s="5" t="s">
        <v>2</v>
      </c>
      <c r="C22" s="6">
        <v>2.4039999999999999</v>
      </c>
      <c r="D22" s="7">
        <v>12.05554976</v>
      </c>
      <c r="E22" s="40">
        <v>54.2</v>
      </c>
      <c r="F22" s="40">
        <v>71.099999999999994</v>
      </c>
      <c r="G22" s="40">
        <v>3.12</v>
      </c>
      <c r="H22" s="11">
        <f t="shared" si="0"/>
        <v>27.287735849056606</v>
      </c>
      <c r="I22" s="11">
        <f t="shared" si="1"/>
        <v>12.05554976</v>
      </c>
      <c r="J22" s="43">
        <f t="shared" si="2"/>
        <v>18.109756097560979</v>
      </c>
      <c r="K22" s="43">
        <f t="shared" si="3"/>
        <v>50.714285714285708</v>
      </c>
      <c r="L22" s="43">
        <f t="shared" si="4"/>
        <v>27.296587926509186</v>
      </c>
      <c r="M22" s="11">
        <f t="shared" si="7"/>
        <v>32.040209912785294</v>
      </c>
      <c r="N22" s="51">
        <f t="shared" si="8"/>
        <v>23.794498507280633</v>
      </c>
      <c r="O22" s="12">
        <v>34</v>
      </c>
      <c r="P22" s="11">
        <v>25.7</v>
      </c>
      <c r="Q22" s="40">
        <v>1.417</v>
      </c>
      <c r="R22" s="40">
        <v>0.875</v>
      </c>
      <c r="S22" s="40">
        <v>6.27</v>
      </c>
      <c r="T22" s="11">
        <f t="shared" si="14"/>
        <v>46.315789473684212</v>
      </c>
      <c r="U22" s="11">
        <f>($P$40-P22)/(P$40-$P$39)*100</f>
        <v>78.284473398479918</v>
      </c>
      <c r="V22" s="43">
        <f t="shared" si="17"/>
        <v>75.54290533417668</v>
      </c>
      <c r="W22" s="43">
        <f t="shared" si="18"/>
        <v>87.5</v>
      </c>
      <c r="X22" s="43">
        <f t="shared" si="15"/>
        <v>52.474402730375424</v>
      </c>
      <c r="Y22" s="27">
        <f t="shared" si="16"/>
        <v>71.839102688184042</v>
      </c>
      <c r="Z22" s="51">
        <f t="shared" si="5"/>
        <v>65.47978852011606</v>
      </c>
      <c r="AA22" s="32">
        <v>1.7258</v>
      </c>
      <c r="AB22" s="13">
        <v>0.6979864239692688</v>
      </c>
      <c r="AC22" s="14">
        <v>8.1900000000000001E-2</v>
      </c>
      <c r="AD22" s="11">
        <f t="shared" si="10"/>
        <v>0.46532194789192283</v>
      </c>
      <c r="AE22" s="11">
        <f t="shared" si="11"/>
        <v>69.79864239692688</v>
      </c>
      <c r="AF22" s="11">
        <f t="shared" si="12"/>
        <v>22.179139201240787</v>
      </c>
      <c r="AG22" s="52">
        <f t="shared" si="13"/>
        <v>30.81436784868653</v>
      </c>
      <c r="AH22" s="53">
        <f t="shared" si="6"/>
        <v>40.029551625361073</v>
      </c>
      <c r="AJ22" s="5"/>
    </row>
    <row r="23" spans="1:36" x14ac:dyDescent="0.2">
      <c r="A23" s="5">
        <v>2001</v>
      </c>
      <c r="B23" s="5" t="s">
        <v>2</v>
      </c>
      <c r="C23" s="6">
        <v>2.4820000000000002</v>
      </c>
      <c r="D23" s="6">
        <v>29.040983310000001</v>
      </c>
      <c r="E23" s="40">
        <v>58.3</v>
      </c>
      <c r="F23" s="40">
        <v>75.3</v>
      </c>
      <c r="G23" s="40">
        <v>3.36</v>
      </c>
      <c r="H23" s="11">
        <f t="shared" si="0"/>
        <v>28.207547169811324</v>
      </c>
      <c r="I23" s="11">
        <f t="shared" si="1"/>
        <v>29.040983310000001</v>
      </c>
      <c r="J23" s="43">
        <f t="shared" si="2"/>
        <v>20.609756097560975</v>
      </c>
      <c r="K23" s="43">
        <f t="shared" si="3"/>
        <v>53.714285714285715</v>
      </c>
      <c r="L23" s="43">
        <f t="shared" si="4"/>
        <v>29.396325459317584</v>
      </c>
      <c r="M23" s="11">
        <f t="shared" si="7"/>
        <v>34.573455757054752</v>
      </c>
      <c r="N23" s="51">
        <f t="shared" si="8"/>
        <v>30.607328745622027</v>
      </c>
      <c r="O23" s="12">
        <v>30</v>
      </c>
      <c r="P23" s="11">
        <v>24.5</v>
      </c>
      <c r="Q23" s="40">
        <v>1.417</v>
      </c>
      <c r="R23" s="40">
        <v>0.875</v>
      </c>
      <c r="S23" s="40">
        <v>7.19</v>
      </c>
      <c r="T23" s="11">
        <f t="shared" si="14"/>
        <v>54.736842105263165</v>
      </c>
      <c r="U23" s="11">
        <f t="shared" si="9"/>
        <v>79.587404994571116</v>
      </c>
      <c r="V23" s="43">
        <f t="shared" si="17"/>
        <v>75.54290533417668</v>
      </c>
      <c r="W23" s="43">
        <f t="shared" si="18"/>
        <v>87.5</v>
      </c>
      <c r="X23" s="43">
        <f t="shared" si="15"/>
        <v>60.324232081911269</v>
      </c>
      <c r="Y23" s="27">
        <f t="shared" si="16"/>
        <v>74.455712472029319</v>
      </c>
      <c r="Z23" s="51">
        <f t="shared" si="5"/>
        <v>69.593319857287867</v>
      </c>
      <c r="AA23" s="32">
        <v>1.9181999999999999</v>
      </c>
      <c r="AB23" s="13">
        <v>0.6979864239692688</v>
      </c>
      <c r="AC23" s="14">
        <v>7.5700000000000003E-2</v>
      </c>
      <c r="AD23" s="11">
        <f t="shared" si="10"/>
        <v>0.51719814604605763</v>
      </c>
      <c r="AE23" s="11">
        <f t="shared" si="11"/>
        <v>69.79864239692688</v>
      </c>
      <c r="AF23" s="11">
        <f t="shared" si="12"/>
        <v>19.77510663047693</v>
      </c>
      <c r="AG23" s="52">
        <f t="shared" si="13"/>
        <v>30.030315724483287</v>
      </c>
      <c r="AH23" s="53">
        <f t="shared" si="6"/>
        <v>43.410321442464387</v>
      </c>
      <c r="AJ23" s="5"/>
    </row>
    <row r="24" spans="1:36" x14ac:dyDescent="0.2">
      <c r="A24" s="5">
        <v>2002</v>
      </c>
      <c r="B24" s="5" t="s">
        <v>2</v>
      </c>
      <c r="C24" s="6">
        <v>2.4750000000000001</v>
      </c>
      <c r="D24" s="7">
        <v>30.380418559999999</v>
      </c>
      <c r="E24" s="40">
        <v>67.3</v>
      </c>
      <c r="F24" s="40">
        <v>81.3</v>
      </c>
      <c r="G24" s="40">
        <v>3.37</v>
      </c>
      <c r="H24" s="11">
        <f t="shared" si="0"/>
        <v>28.125</v>
      </c>
      <c r="I24" s="11">
        <f t="shared" si="1"/>
        <v>30.380418559999999</v>
      </c>
      <c r="J24" s="43">
        <f t="shared" si="2"/>
        <v>26.097560975609756</v>
      </c>
      <c r="K24" s="43">
        <f t="shared" si="3"/>
        <v>58.000000000000007</v>
      </c>
      <c r="L24" s="43">
        <f t="shared" si="4"/>
        <v>29.483814523184606</v>
      </c>
      <c r="M24" s="11">
        <f t="shared" si="7"/>
        <v>37.860458499598124</v>
      </c>
      <c r="N24" s="51">
        <f t="shared" si="8"/>
        <v>32.12195901986604</v>
      </c>
      <c r="O24" s="12">
        <v>30</v>
      </c>
      <c r="P24" s="11">
        <v>23.2</v>
      </c>
      <c r="Q24" s="40">
        <v>1.417</v>
      </c>
      <c r="R24" s="40">
        <v>0.875</v>
      </c>
      <c r="S24" s="40">
        <v>7.33</v>
      </c>
      <c r="T24" s="11">
        <f t="shared" si="14"/>
        <v>54.736842105263165</v>
      </c>
      <c r="U24" s="11">
        <f t="shared" si="9"/>
        <v>80.998914223669928</v>
      </c>
      <c r="V24" s="43">
        <f t="shared" si="17"/>
        <v>75.54290533417668</v>
      </c>
      <c r="W24" s="43">
        <f t="shared" si="18"/>
        <v>87.5</v>
      </c>
      <c r="X24" s="43">
        <f t="shared" si="15"/>
        <v>61.518771331058019</v>
      </c>
      <c r="Y24" s="27">
        <f t="shared" si="16"/>
        <v>74.8538922217449</v>
      </c>
      <c r="Z24" s="51">
        <f t="shared" si="5"/>
        <v>70.196549516892659</v>
      </c>
      <c r="AA24" s="32">
        <v>1.9762999999999999</v>
      </c>
      <c r="AB24" s="13">
        <v>0.6979864239692688</v>
      </c>
      <c r="AC24" s="14">
        <v>7.8899999999999998E-2</v>
      </c>
      <c r="AD24" s="11">
        <f>(AA24-$AA$39)/(AA$40-$AA$39)*100</f>
        <v>0.53286346367992066</v>
      </c>
      <c r="AE24" s="11">
        <f>(AB24-$AB$39)/(AB$40-$AB$39)*100</f>
        <v>69.79864239692688</v>
      </c>
      <c r="AF24" s="11">
        <f>(AC24-$AC$39)/(AC$40-$AC$39)*100</f>
        <v>21.015897634742146</v>
      </c>
      <c r="AG24" s="52">
        <f t="shared" si="13"/>
        <v>30.449134498449649</v>
      </c>
      <c r="AH24" s="53">
        <f t="shared" si="6"/>
        <v>44.255881011736115</v>
      </c>
      <c r="AJ24" s="5"/>
    </row>
    <row r="25" spans="1:36" x14ac:dyDescent="0.2">
      <c r="A25" s="5">
        <v>2003</v>
      </c>
      <c r="B25" s="5" t="s">
        <v>2</v>
      </c>
      <c r="C25" s="6">
        <v>2.5219999999999998</v>
      </c>
      <c r="D25" s="7">
        <v>37.027123709999998</v>
      </c>
      <c r="E25" s="40">
        <v>77.599999999999994</v>
      </c>
      <c r="F25" s="40">
        <v>89.8</v>
      </c>
      <c r="G25" s="40">
        <v>2.78</v>
      </c>
      <c r="H25" s="11">
        <f t="shared" si="0"/>
        <v>28.679245283018869</v>
      </c>
      <c r="I25" s="11">
        <f t="shared" si="1"/>
        <v>37.027123709999998</v>
      </c>
      <c r="J25" s="43">
        <f t="shared" si="2"/>
        <v>32.378048780487802</v>
      </c>
      <c r="K25" s="43">
        <f t="shared" si="3"/>
        <v>64.071428571428569</v>
      </c>
      <c r="L25" s="43">
        <f t="shared" si="4"/>
        <v>24.321959755030619</v>
      </c>
      <c r="M25" s="11">
        <f t="shared" si="7"/>
        <v>40.257145702315661</v>
      </c>
      <c r="N25" s="51">
        <f t="shared" si="8"/>
        <v>35.321171565111513</v>
      </c>
      <c r="O25" s="12">
        <v>30</v>
      </c>
      <c r="P25" s="11">
        <v>23</v>
      </c>
      <c r="Q25" s="40">
        <v>1.417</v>
      </c>
      <c r="R25" s="40">
        <v>0.875</v>
      </c>
      <c r="S25" s="40">
        <v>7.56</v>
      </c>
      <c r="T25" s="11">
        <f t="shared" si="14"/>
        <v>54.736842105263165</v>
      </c>
      <c r="U25" s="11">
        <f t="shared" si="9"/>
        <v>81.216069489685125</v>
      </c>
      <c r="V25" s="43">
        <f t="shared" si="17"/>
        <v>75.54290533417668</v>
      </c>
      <c r="W25" s="43">
        <f t="shared" si="18"/>
        <v>87.5</v>
      </c>
      <c r="X25" s="43">
        <f t="shared" si="15"/>
        <v>63.481228668941966</v>
      </c>
      <c r="Y25" s="27">
        <f t="shared" si="16"/>
        <v>75.508044667706216</v>
      </c>
      <c r="Z25" s="51">
        <f t="shared" si="5"/>
        <v>70.486985420884835</v>
      </c>
      <c r="AA25" s="32">
        <v>2.2501000000000002</v>
      </c>
      <c r="AB25" s="13">
        <v>0.6979864239692688</v>
      </c>
      <c r="AC25" s="14">
        <v>8.09E-2</v>
      </c>
      <c r="AD25" s="11">
        <f t="shared" ref="AD25:AD37" si="19">(AA25-$AA$39)/(AA$40-$AA$39)*100</f>
        <v>0.6066872841300357</v>
      </c>
      <c r="AE25" s="11">
        <f t="shared" ref="AE25:AE37" si="20">(AB25-$AB$39)/(AB$40-$AB$39)*100</f>
        <v>69.79864239692688</v>
      </c>
      <c r="AF25" s="11">
        <f t="shared" si="12"/>
        <v>21.791392012407908</v>
      </c>
      <c r="AG25" s="52">
        <f t="shared" si="13"/>
        <v>30.732240564488276</v>
      </c>
      <c r="AH25" s="53">
        <f t="shared" si="6"/>
        <v>45.513465850161538</v>
      </c>
      <c r="AJ25" s="5"/>
    </row>
    <row r="26" spans="1:36" x14ac:dyDescent="0.2">
      <c r="A26" s="5">
        <v>2004</v>
      </c>
      <c r="B26" s="5" t="s">
        <v>2</v>
      </c>
      <c r="C26" s="6">
        <v>2.5659999999999998</v>
      </c>
      <c r="D26" s="6">
        <v>37.458049969999998</v>
      </c>
      <c r="E26" s="40">
        <v>81.3</v>
      </c>
      <c r="F26" s="40">
        <v>95.8</v>
      </c>
      <c r="G26" s="40">
        <v>2.06</v>
      </c>
      <c r="H26" s="11">
        <f t="shared" si="0"/>
        <v>29.198113207547166</v>
      </c>
      <c r="I26" s="11">
        <f t="shared" si="1"/>
        <v>37.458049969999998</v>
      </c>
      <c r="J26" s="43">
        <f t="shared" si="2"/>
        <v>34.634146341463413</v>
      </c>
      <c r="K26" s="43">
        <f t="shared" si="3"/>
        <v>68.357142857142861</v>
      </c>
      <c r="L26" s="43">
        <f t="shared" si="4"/>
        <v>18.022747156605426</v>
      </c>
      <c r="M26" s="11">
        <f t="shared" si="7"/>
        <v>40.338012118403896</v>
      </c>
      <c r="N26" s="51">
        <f t="shared" si="8"/>
        <v>35.664725098650358</v>
      </c>
      <c r="O26" s="12">
        <v>30</v>
      </c>
      <c r="P26" s="11">
        <v>22.3</v>
      </c>
      <c r="Q26" s="40">
        <v>1.417</v>
      </c>
      <c r="R26" s="40">
        <v>0.875</v>
      </c>
      <c r="S26" s="40">
        <v>7.32</v>
      </c>
      <c r="T26" s="11">
        <f t="shared" si="14"/>
        <v>54.736842105263165</v>
      </c>
      <c r="U26" s="11">
        <f t="shared" si="9"/>
        <v>81.976112920738331</v>
      </c>
      <c r="V26" s="43">
        <f t="shared" si="17"/>
        <v>75.54290533417668</v>
      </c>
      <c r="W26" s="43">
        <f t="shared" si="18"/>
        <v>87.5</v>
      </c>
      <c r="X26" s="43">
        <f t="shared" si="15"/>
        <v>61.43344709897611</v>
      </c>
      <c r="Y26" s="27">
        <f t="shared" si="16"/>
        <v>74.825450811050928</v>
      </c>
      <c r="Z26" s="51">
        <f t="shared" si="5"/>
        <v>70.512801945684146</v>
      </c>
      <c r="AA26" s="32">
        <v>2.2334000000000001</v>
      </c>
      <c r="AB26" s="13">
        <v>0.6979864239692688</v>
      </c>
      <c r="AC26" s="14">
        <v>8.3900000000000002E-2</v>
      </c>
      <c r="AD26" s="11">
        <f t="shared" si="19"/>
        <v>0.60218451641083581</v>
      </c>
      <c r="AE26" s="11">
        <f t="shared" si="20"/>
        <v>69.79864239692688</v>
      </c>
      <c r="AF26" s="11">
        <f t="shared" si="12"/>
        <v>22.954633578906552</v>
      </c>
      <c r="AG26" s="52">
        <f t="shared" si="13"/>
        <v>31.118486830748086</v>
      </c>
      <c r="AH26" s="53">
        <f t="shared" si="6"/>
        <v>45.765337958360867</v>
      </c>
      <c r="AJ26" s="5"/>
    </row>
    <row r="27" spans="1:36" x14ac:dyDescent="0.2">
      <c r="A27" s="5">
        <v>2005</v>
      </c>
      <c r="B27" s="5" t="s">
        <v>2</v>
      </c>
      <c r="C27" s="6">
        <v>2.52</v>
      </c>
      <c r="D27" s="6">
        <v>35.752296209999997</v>
      </c>
      <c r="E27" s="40">
        <v>81</v>
      </c>
      <c r="F27" s="40">
        <v>100.4</v>
      </c>
      <c r="G27" s="40">
        <v>2.11</v>
      </c>
      <c r="H27" s="11">
        <f t="shared" si="0"/>
        <v>28.655660377358487</v>
      </c>
      <c r="I27" s="11">
        <f t="shared" si="1"/>
        <v>35.752296209999997</v>
      </c>
      <c r="J27" s="43">
        <f t="shared" si="2"/>
        <v>34.451219512195117</v>
      </c>
      <c r="K27" s="43">
        <f t="shared" si="3"/>
        <v>71.642857142857153</v>
      </c>
      <c r="L27" s="43">
        <f t="shared" si="4"/>
        <v>18.460192475940506</v>
      </c>
      <c r="M27" s="11">
        <f t="shared" si="7"/>
        <v>41.518089710330926</v>
      </c>
      <c r="N27" s="51">
        <f t="shared" si="8"/>
        <v>35.308682099229806</v>
      </c>
      <c r="O27" s="12">
        <v>30</v>
      </c>
      <c r="P27" s="11">
        <v>22.3</v>
      </c>
      <c r="Q27" s="40">
        <v>1.417</v>
      </c>
      <c r="R27" s="40">
        <v>0.875</v>
      </c>
      <c r="S27" s="40">
        <v>7.11</v>
      </c>
      <c r="T27" s="11">
        <f t="shared" si="14"/>
        <v>54.736842105263165</v>
      </c>
      <c r="U27" s="11">
        <f t="shared" si="9"/>
        <v>81.976112920738331</v>
      </c>
      <c r="V27" s="43">
        <f t="shared" si="17"/>
        <v>75.54290533417668</v>
      </c>
      <c r="W27" s="43">
        <f t="shared" si="18"/>
        <v>87.5</v>
      </c>
      <c r="X27" s="43">
        <f t="shared" si="15"/>
        <v>59.641638225255967</v>
      </c>
      <c r="Y27" s="27">
        <f t="shared" si="16"/>
        <v>74.228181186477556</v>
      </c>
      <c r="Z27" s="51">
        <f>AVERAGE(T27,U27,Y27)</f>
        <v>70.313712070826355</v>
      </c>
      <c r="AA27" s="32">
        <v>2.1446999999999998</v>
      </c>
      <c r="AB27" s="13">
        <v>0.6979864239692688</v>
      </c>
      <c r="AC27" s="14">
        <v>8.6900000000000005E-2</v>
      </c>
      <c r="AD27" s="11">
        <f t="shared" si="19"/>
        <v>0.57826861840526533</v>
      </c>
      <c r="AE27" s="11">
        <f t="shared" si="20"/>
        <v>69.79864239692688</v>
      </c>
      <c r="AF27" s="11">
        <f t="shared" si="12"/>
        <v>24.117875145405197</v>
      </c>
      <c r="AG27" s="52">
        <f t="shared" si="13"/>
        <v>31.498262053579111</v>
      </c>
      <c r="AH27" s="53">
        <f t="shared" si="6"/>
        <v>45.706885407878424</v>
      </c>
      <c r="AJ27" s="5"/>
    </row>
    <row r="28" spans="1:36" x14ac:dyDescent="0.2">
      <c r="A28" s="5">
        <v>2006</v>
      </c>
      <c r="B28" s="5" t="s">
        <v>2</v>
      </c>
      <c r="C28" s="6">
        <v>2.5299999999999998</v>
      </c>
      <c r="D28" s="7">
        <v>38.581958129999997</v>
      </c>
      <c r="E28" s="40">
        <v>83.6</v>
      </c>
      <c r="F28" s="40">
        <v>104.7</v>
      </c>
      <c r="G28" s="40">
        <v>2.0699999999999998</v>
      </c>
      <c r="H28" s="11">
        <f t="shared" si="0"/>
        <v>28.773584905660378</v>
      </c>
      <c r="I28" s="11">
        <f t="shared" si="1"/>
        <v>38.581958129999997</v>
      </c>
      <c r="J28" s="43">
        <f t="shared" si="2"/>
        <v>36.036585365853654</v>
      </c>
      <c r="K28" s="43">
        <f t="shared" si="3"/>
        <v>74.714285714285722</v>
      </c>
      <c r="L28" s="43">
        <f t="shared" si="4"/>
        <v>18.110236220472441</v>
      </c>
      <c r="M28" s="11">
        <f t="shared" si="7"/>
        <v>42.953702433537273</v>
      </c>
      <c r="N28" s="51">
        <f>AVERAGE(H28,I28,M28)</f>
        <v>36.76974848973255</v>
      </c>
      <c r="O28" s="12">
        <v>30</v>
      </c>
      <c r="P28" s="11">
        <v>20.2</v>
      </c>
      <c r="Q28" s="40">
        <v>1.417</v>
      </c>
      <c r="R28" s="40">
        <v>0.875</v>
      </c>
      <c r="S28" s="40">
        <v>6.91</v>
      </c>
      <c r="T28" s="11">
        <f t="shared" si="14"/>
        <v>54.736842105263165</v>
      </c>
      <c r="U28" s="11">
        <f t="shared" si="9"/>
        <v>84.256243213897946</v>
      </c>
      <c r="V28" s="43">
        <f t="shared" si="17"/>
        <v>75.54290533417668</v>
      </c>
      <c r="W28" s="43">
        <f t="shared" si="18"/>
        <v>87.5</v>
      </c>
      <c r="X28" s="43">
        <f t="shared" si="15"/>
        <v>57.935153583617748</v>
      </c>
      <c r="Y28" s="27">
        <f t="shared" si="16"/>
        <v>73.659352972598143</v>
      </c>
      <c r="Z28" s="51">
        <f t="shared" si="5"/>
        <v>70.884146097253094</v>
      </c>
      <c r="AA28" s="32">
        <v>2.6299000000000001</v>
      </c>
      <c r="AB28" s="13">
        <v>0.6979864239692688</v>
      </c>
      <c r="AC28" s="14">
        <v>9.5000000000000001E-2</v>
      </c>
      <c r="AD28" s="11">
        <f t="shared" si="19"/>
        <v>0.70909154639064076</v>
      </c>
      <c r="AE28" s="11">
        <f t="shared" si="20"/>
        <v>69.79864239692688</v>
      </c>
      <c r="AF28" s="11">
        <f t="shared" si="12"/>
        <v>27.258627374951534</v>
      </c>
      <c r="AG28" s="52">
        <f t="shared" si="13"/>
        <v>32.588787106089683</v>
      </c>
      <c r="AH28" s="53">
        <f t="shared" si="6"/>
        <v>46.747560564358444</v>
      </c>
      <c r="AJ28" s="5"/>
    </row>
    <row r="29" spans="1:36" x14ac:dyDescent="0.2">
      <c r="A29" s="5">
        <v>2007</v>
      </c>
      <c r="B29" s="5" t="s">
        <v>2</v>
      </c>
      <c r="C29" s="6">
        <v>2.4729999999999999</v>
      </c>
      <c r="D29" s="7">
        <v>40.171856640000001</v>
      </c>
      <c r="E29" s="40">
        <v>89.6</v>
      </c>
      <c r="F29" s="40">
        <v>107.6</v>
      </c>
      <c r="G29" s="40">
        <v>2.61</v>
      </c>
      <c r="H29" s="11">
        <f t="shared" si="0"/>
        <v>28.101415094339622</v>
      </c>
      <c r="I29" s="11">
        <f t="shared" si="1"/>
        <v>40.171856640000001</v>
      </c>
      <c r="J29" s="43">
        <f t="shared" si="2"/>
        <v>39.695121951219505</v>
      </c>
      <c r="K29" s="43">
        <f t="shared" si="3"/>
        <v>76.785714285714292</v>
      </c>
      <c r="L29" s="43">
        <f t="shared" si="4"/>
        <v>22.834645669291337</v>
      </c>
      <c r="M29" s="11">
        <f>AVERAGE(J29:L29)</f>
        <v>46.43849396874171</v>
      </c>
      <c r="N29" s="51">
        <f t="shared" si="8"/>
        <v>38.237255234360447</v>
      </c>
      <c r="O29" s="12">
        <v>30</v>
      </c>
      <c r="P29" s="11">
        <v>18.5</v>
      </c>
      <c r="Q29" s="40">
        <v>1.167</v>
      </c>
      <c r="R29" s="40">
        <v>0.875</v>
      </c>
      <c r="S29" s="40">
        <v>6.64</v>
      </c>
      <c r="T29" s="11">
        <f t="shared" si="14"/>
        <v>54.736842105263165</v>
      </c>
      <c r="U29" s="11">
        <f t="shared" si="9"/>
        <v>86.102062975027152</v>
      </c>
      <c r="V29" s="43">
        <f t="shared" si="17"/>
        <v>80.813830908707558</v>
      </c>
      <c r="W29" s="43">
        <f t="shared" si="18"/>
        <v>87.5</v>
      </c>
      <c r="X29" s="43">
        <f>(S29-$S$39)/(S$40-$S$39)*100</f>
        <v>55.631399317406135</v>
      </c>
      <c r="Y29" s="27">
        <f t="shared" si="16"/>
        <v>74.648410075371231</v>
      </c>
      <c r="Z29" s="51">
        <f t="shared" si="5"/>
        <v>71.829105051887183</v>
      </c>
      <c r="AA29" s="32">
        <v>2.7488999999999999</v>
      </c>
      <c r="AB29" s="13">
        <v>0.6979864239692688</v>
      </c>
      <c r="AC29" s="14">
        <v>9.0899999999999995E-2</v>
      </c>
      <c r="AD29" s="11">
        <f t="shared" si="19"/>
        <v>0.7411771367250588</v>
      </c>
      <c r="AE29" s="11">
        <f t="shared" si="20"/>
        <v>69.79864239692688</v>
      </c>
      <c r="AF29" s="11">
        <f t="shared" si="12"/>
        <v>25.668863900736717</v>
      </c>
      <c r="AG29" s="52">
        <f t="shared" si="13"/>
        <v>32.069561144796218</v>
      </c>
      <c r="AH29" s="53">
        <f t="shared" si="6"/>
        <v>47.378640477014613</v>
      </c>
      <c r="AJ29" s="5"/>
    </row>
    <row r="30" spans="1:36" x14ac:dyDescent="0.2">
      <c r="A30" s="5">
        <v>2008</v>
      </c>
      <c r="B30" s="5" t="s">
        <v>2</v>
      </c>
      <c r="C30" s="6">
        <v>2.5609999999999999</v>
      </c>
      <c r="D30" s="6">
        <v>40.563565730000001</v>
      </c>
      <c r="E30" s="40">
        <v>90.3</v>
      </c>
      <c r="F30" s="40">
        <v>105.7</v>
      </c>
      <c r="G30" s="40">
        <v>2.42</v>
      </c>
      <c r="H30" s="11">
        <f t="shared" si="0"/>
        <v>29.139150943396224</v>
      </c>
      <c r="I30" s="11">
        <f t="shared" si="1"/>
        <v>40.563565730000001</v>
      </c>
      <c r="J30" s="43">
        <f t="shared" si="2"/>
        <v>40.121951219512191</v>
      </c>
      <c r="K30" s="43">
        <f t="shared" si="3"/>
        <v>75.428571428571431</v>
      </c>
      <c r="L30" s="43">
        <f t="shared" si="4"/>
        <v>21.172353455818023</v>
      </c>
      <c r="M30" s="11">
        <f t="shared" si="7"/>
        <v>45.574292034633878</v>
      </c>
      <c r="N30" s="51">
        <f t="shared" si="8"/>
        <v>38.42566956934337</v>
      </c>
      <c r="O30" s="12">
        <v>30</v>
      </c>
      <c r="P30" s="11">
        <v>18.600000000000001</v>
      </c>
      <c r="Q30" s="40">
        <v>1.167</v>
      </c>
      <c r="R30" s="40">
        <v>0.875</v>
      </c>
      <c r="S30" s="40">
        <v>6.38</v>
      </c>
      <c r="T30" s="11">
        <f>($O$40-O30)/(O$40-$O$39)*100</f>
        <v>54.736842105263165</v>
      </c>
      <c r="U30" s="11">
        <f t="shared" si="9"/>
        <v>85.99348534201954</v>
      </c>
      <c r="V30" s="43">
        <f t="shared" si="17"/>
        <v>80.813830908707558</v>
      </c>
      <c r="W30" s="43">
        <f>($R$40-R30)/(R$40-$R$39)*100</f>
        <v>87.5</v>
      </c>
      <c r="X30" s="43">
        <f t="shared" ref="X30:X37" si="21">(S30-$S$39)/(S$40-$S$39)*100</f>
        <v>53.412969283276446</v>
      </c>
      <c r="Y30" s="27">
        <f t="shared" si="16"/>
        <v>73.908933397327999</v>
      </c>
      <c r="Z30" s="51">
        <f t="shared" si="5"/>
        <v>71.546420281536896</v>
      </c>
      <c r="AA30" s="32">
        <v>2.0301999999999998</v>
      </c>
      <c r="AB30" s="13">
        <v>0.6979864239692688</v>
      </c>
      <c r="AC30" s="14">
        <v>8.0799999999999997E-2</v>
      </c>
      <c r="AD30" s="11">
        <f t="shared" si="19"/>
        <v>0.54739634871374532</v>
      </c>
      <c r="AE30" s="11">
        <f t="shared" si="20"/>
        <v>69.79864239692688</v>
      </c>
      <c r="AF30" s="11">
        <f t="shared" si="12"/>
        <v>21.752617293524619</v>
      </c>
      <c r="AG30" s="52">
        <f>AVERAGE(AD30:AF30)</f>
        <v>30.699552013055083</v>
      </c>
      <c r="AH30" s="53">
        <f t="shared" si="6"/>
        <v>46.89054728797845</v>
      </c>
      <c r="AJ30" s="5"/>
    </row>
    <row r="31" spans="1:36" x14ac:dyDescent="0.2">
      <c r="A31" s="5">
        <v>2009</v>
      </c>
      <c r="B31" s="5" t="s">
        <v>2</v>
      </c>
      <c r="C31" s="6">
        <v>2.637</v>
      </c>
      <c r="D31" s="6">
        <v>38.191289900000001</v>
      </c>
      <c r="E31" s="40">
        <v>91.5</v>
      </c>
      <c r="F31" s="40">
        <v>111.8</v>
      </c>
      <c r="G31" s="40">
        <v>2.2999999999999998</v>
      </c>
      <c r="H31" s="11">
        <f t="shared" si="0"/>
        <v>30.035377358490567</v>
      </c>
      <c r="I31" s="11">
        <f t="shared" si="1"/>
        <v>38.191289900000001</v>
      </c>
      <c r="J31" s="43">
        <f t="shared" si="2"/>
        <v>40.853658536585364</v>
      </c>
      <c r="K31" s="43">
        <f t="shared" si="3"/>
        <v>79.785714285714292</v>
      </c>
      <c r="L31" s="43">
        <f t="shared" si="4"/>
        <v>20.122484689413824</v>
      </c>
      <c r="M31" s="11">
        <f t="shared" si="7"/>
        <v>46.920619170571165</v>
      </c>
      <c r="N31" s="51">
        <f t="shared" si="8"/>
        <v>38.382428809687241</v>
      </c>
      <c r="O31" s="12">
        <v>30</v>
      </c>
      <c r="P31" s="11">
        <v>19.3</v>
      </c>
      <c r="Q31" s="40">
        <v>1.167</v>
      </c>
      <c r="R31" s="40">
        <v>0.875</v>
      </c>
      <c r="S31" s="40">
        <v>7.83</v>
      </c>
      <c r="T31" s="11">
        <f t="shared" si="14"/>
        <v>54.736842105263165</v>
      </c>
      <c r="U31" s="11">
        <f t="shared" si="9"/>
        <v>85.233441910966349</v>
      </c>
      <c r="V31" s="43">
        <f>($Q$40-Q31)/(Q$40-$Q$39)*100</f>
        <v>80.813830908707558</v>
      </c>
      <c r="W31" s="43">
        <f t="shared" si="18"/>
        <v>87.5</v>
      </c>
      <c r="X31" s="43">
        <f t="shared" si="21"/>
        <v>65.784982935153579</v>
      </c>
      <c r="Y31" s="27">
        <f t="shared" si="16"/>
        <v>78.032937947953712</v>
      </c>
      <c r="Z31" s="51">
        <f t="shared" si="5"/>
        <v>72.667740654727751</v>
      </c>
      <c r="AA31" s="32">
        <v>2.9369999999999998</v>
      </c>
      <c r="AB31" s="13">
        <v>0.6979864239692688</v>
      </c>
      <c r="AC31" s="14">
        <v>8.4000000000000005E-2</v>
      </c>
      <c r="AD31" s="11">
        <f t="shared" si="19"/>
        <v>0.79189393959820209</v>
      </c>
      <c r="AE31" s="11">
        <f t="shared" si="20"/>
        <v>69.79864239692688</v>
      </c>
      <c r="AF31" s="11">
        <f t="shared" si="12"/>
        <v>22.993408297789841</v>
      </c>
      <c r="AG31" s="52">
        <f t="shared" si="13"/>
        <v>31.194648211438306</v>
      </c>
      <c r="AH31" s="53">
        <f>AVERAGE(N31,Z31,AG31)</f>
        <v>47.414939225284435</v>
      </c>
      <c r="AJ31" s="5"/>
    </row>
    <row r="32" spans="1:36" x14ac:dyDescent="0.2">
      <c r="A32" s="5">
        <v>2010</v>
      </c>
      <c r="B32" s="5" t="s">
        <v>2</v>
      </c>
      <c r="C32" s="6">
        <v>2.6560000000000001</v>
      </c>
      <c r="D32" s="6">
        <v>38.601373510000002</v>
      </c>
      <c r="E32" s="40">
        <v>100</v>
      </c>
      <c r="F32" s="40">
        <v>111</v>
      </c>
      <c r="G32" s="40">
        <v>2.2400000000000002</v>
      </c>
      <c r="H32" s="11">
        <f t="shared" si="0"/>
        <v>30.259433962264154</v>
      </c>
      <c r="I32" s="11">
        <f t="shared" si="1"/>
        <v>38.601373510000002</v>
      </c>
      <c r="J32" s="43">
        <f t="shared" si="2"/>
        <v>46.036585365853661</v>
      </c>
      <c r="K32" s="43">
        <f t="shared" si="3"/>
        <v>79.214285714285708</v>
      </c>
      <c r="L32" s="43">
        <f t="shared" si="4"/>
        <v>19.597550306211726</v>
      </c>
      <c r="M32" s="11">
        <f t="shared" si="7"/>
        <v>48.282807128783702</v>
      </c>
      <c r="N32" s="51">
        <f t="shared" si="8"/>
        <v>39.047871533682617</v>
      </c>
      <c r="O32" s="12">
        <v>30</v>
      </c>
      <c r="P32" s="11">
        <v>18.399999999999999</v>
      </c>
      <c r="Q32" s="40">
        <v>1.667</v>
      </c>
      <c r="R32" s="40">
        <v>0.875</v>
      </c>
      <c r="S32" s="40">
        <v>7.53</v>
      </c>
      <c r="T32" s="11">
        <f t="shared" si="14"/>
        <v>54.736842105263165</v>
      </c>
      <c r="U32" s="11">
        <f t="shared" si="9"/>
        <v>86.210640608034765</v>
      </c>
      <c r="V32" s="43">
        <f t="shared" si="17"/>
        <v>70.271979759645802</v>
      </c>
      <c r="W32" s="43">
        <f t="shared" si="18"/>
        <v>87.5</v>
      </c>
      <c r="X32" s="43">
        <f t="shared" si="21"/>
        <v>63.225255972696246</v>
      </c>
      <c r="Y32" s="27">
        <f t="shared" si="16"/>
        <v>73.665745244114021</v>
      </c>
      <c r="Z32" s="51">
        <f t="shared" si="5"/>
        <v>71.537742652470641</v>
      </c>
      <c r="AA32" s="32">
        <v>2.7446999999999999</v>
      </c>
      <c r="AB32" s="13">
        <v>0.6979864239692688</v>
      </c>
      <c r="AC32" s="14">
        <v>8.5900000000000004E-2</v>
      </c>
      <c r="AD32" s="11">
        <f t="shared" si="19"/>
        <v>0.74004470412502055</v>
      </c>
      <c r="AE32" s="11">
        <f t="shared" si="20"/>
        <v>69.79864239692688</v>
      </c>
      <c r="AF32" s="11">
        <f t="shared" si="12"/>
        <v>23.730127956572314</v>
      </c>
      <c r="AG32" s="52">
        <f t="shared" si="13"/>
        <v>31.422938352541408</v>
      </c>
      <c r="AH32" s="53">
        <f t="shared" si="6"/>
        <v>47.336184179564896</v>
      </c>
      <c r="AJ32" s="5"/>
    </row>
    <row r="33" spans="1:36" x14ac:dyDescent="0.2">
      <c r="A33" s="5">
        <v>2011</v>
      </c>
      <c r="B33" s="5" t="s">
        <v>2</v>
      </c>
      <c r="C33" s="6">
        <v>2.6429999999999998</v>
      </c>
      <c r="D33" s="6">
        <v>39.839014050000003</v>
      </c>
      <c r="E33" s="40">
        <v>95.4</v>
      </c>
      <c r="F33" s="40">
        <v>109.5</v>
      </c>
      <c r="G33" s="40">
        <v>2.2799999999999998</v>
      </c>
      <c r="H33" s="11">
        <f t="shared" si="0"/>
        <v>30.106132075471699</v>
      </c>
      <c r="I33" s="11">
        <f t="shared" si="1"/>
        <v>39.839014050000003</v>
      </c>
      <c r="J33" s="43">
        <f t="shared" si="2"/>
        <v>43.231707317073173</v>
      </c>
      <c r="K33" s="43">
        <f t="shared" si="3"/>
        <v>78.142857142857153</v>
      </c>
      <c r="L33" s="43">
        <f t="shared" si="4"/>
        <v>19.947506561679791</v>
      </c>
      <c r="M33" s="11">
        <f t="shared" si="7"/>
        <v>47.107357007203376</v>
      </c>
      <c r="N33" s="51">
        <f t="shared" si="8"/>
        <v>39.017501044225021</v>
      </c>
      <c r="O33" s="12">
        <v>30</v>
      </c>
      <c r="P33" s="11">
        <v>18.5</v>
      </c>
      <c r="Q33" s="40">
        <v>1.667</v>
      </c>
      <c r="R33" s="40">
        <v>0.875</v>
      </c>
      <c r="S33" s="40">
        <v>7.36</v>
      </c>
      <c r="T33" s="11">
        <f t="shared" si="14"/>
        <v>54.736842105263165</v>
      </c>
      <c r="U33" s="11">
        <f t="shared" si="9"/>
        <v>86.102062975027152</v>
      </c>
      <c r="V33" s="43">
        <f t="shared" si="17"/>
        <v>70.271979759645802</v>
      </c>
      <c r="W33" s="43">
        <f t="shared" si="18"/>
        <v>87.5</v>
      </c>
      <c r="X33" s="43">
        <f t="shared" si="21"/>
        <v>61.774744027303754</v>
      </c>
      <c r="Y33" s="27">
        <f t="shared" si="16"/>
        <v>73.182241262316509</v>
      </c>
      <c r="Z33" s="51">
        <f t="shared" si="5"/>
        <v>71.340382114202271</v>
      </c>
      <c r="AA33" s="32">
        <v>2.3475999999999999</v>
      </c>
      <c r="AB33" s="13">
        <v>0.6979864239692688</v>
      </c>
      <c r="AC33" s="14">
        <v>8.2400000000000001E-2</v>
      </c>
      <c r="AD33" s="11">
        <f t="shared" si="19"/>
        <v>0.63297589805949594</v>
      </c>
      <c r="AE33" s="11">
        <f t="shared" si="20"/>
        <v>69.79864239692688</v>
      </c>
      <c r="AF33" s="11">
        <f t="shared" si="12"/>
        <v>22.373012795657228</v>
      </c>
      <c r="AG33" s="52">
        <f t="shared" si="13"/>
        <v>30.934877030214537</v>
      </c>
      <c r="AH33" s="53">
        <f t="shared" si="6"/>
        <v>47.097586729547267</v>
      </c>
      <c r="AJ33" s="5"/>
    </row>
    <row r="34" spans="1:36" x14ac:dyDescent="0.2">
      <c r="A34" s="5">
        <v>2012</v>
      </c>
      <c r="B34" s="5" t="s">
        <v>2</v>
      </c>
      <c r="C34" s="6">
        <v>2.8330000000000002</v>
      </c>
      <c r="D34" s="6">
        <v>41.027654329999997</v>
      </c>
      <c r="E34" s="40">
        <v>92.8</v>
      </c>
      <c r="F34" s="40">
        <v>110.9</v>
      </c>
      <c r="G34" s="40">
        <v>2.33</v>
      </c>
      <c r="H34" s="11">
        <f t="shared" si="0"/>
        <v>32.346698113207552</v>
      </c>
      <c r="I34" s="11">
        <f t="shared" si="1"/>
        <v>41.027654329999997</v>
      </c>
      <c r="J34" s="43">
        <f t="shared" si="2"/>
        <v>41.646341463414629</v>
      </c>
      <c r="K34" s="43">
        <f t="shared" si="3"/>
        <v>79.142857142857153</v>
      </c>
      <c r="L34" s="43">
        <f t="shared" si="4"/>
        <v>20.384951881014874</v>
      </c>
      <c r="M34" s="11">
        <f t="shared" si="7"/>
        <v>47.058050162428884</v>
      </c>
      <c r="N34" s="51">
        <f t="shared" si="8"/>
        <v>40.144134201878813</v>
      </c>
      <c r="O34" s="12">
        <v>30</v>
      </c>
      <c r="P34" s="11">
        <v>18.2</v>
      </c>
      <c r="Q34" s="40">
        <v>1.667</v>
      </c>
      <c r="R34" s="40">
        <v>0.875</v>
      </c>
      <c r="S34" s="40">
        <v>7.58</v>
      </c>
      <c r="T34" s="11">
        <f t="shared" si="14"/>
        <v>54.736842105263165</v>
      </c>
      <c r="U34" s="11">
        <f t="shared" si="9"/>
        <v>86.427795874049934</v>
      </c>
      <c r="V34" s="43">
        <f t="shared" si="17"/>
        <v>70.271979759645802</v>
      </c>
      <c r="W34" s="43">
        <f t="shared" si="18"/>
        <v>87.5</v>
      </c>
      <c r="X34" s="43">
        <f t="shared" si="21"/>
        <v>63.651877133105792</v>
      </c>
      <c r="Y34" s="27">
        <f t="shared" si="16"/>
        <v>73.807952297583867</v>
      </c>
      <c r="Z34" s="51">
        <f t="shared" si="5"/>
        <v>71.657530092298998</v>
      </c>
      <c r="AA34" s="32">
        <v>2.5169000000000001</v>
      </c>
      <c r="AB34" s="13">
        <v>0.75838911533355713</v>
      </c>
      <c r="AC34" s="14">
        <v>8.5400000000000004E-2</v>
      </c>
      <c r="AD34" s="11">
        <f t="shared" si="19"/>
        <v>0.67862371691342016</v>
      </c>
      <c r="AE34" s="11">
        <f t="shared" si="20"/>
        <v>75.838911533355713</v>
      </c>
      <c r="AF34" s="11">
        <f t="shared" si="12"/>
        <v>23.536254362155876</v>
      </c>
      <c r="AG34" s="52">
        <f t="shared" si="13"/>
        <v>33.351263204141667</v>
      </c>
      <c r="AH34" s="53">
        <f t="shared" si="6"/>
        <v>48.384309166106497</v>
      </c>
      <c r="AJ34" s="5"/>
    </row>
    <row r="35" spans="1:36" x14ac:dyDescent="0.2">
      <c r="A35" s="5">
        <v>2013</v>
      </c>
      <c r="B35" s="5" t="s">
        <v>2</v>
      </c>
      <c r="C35" s="6">
        <v>2.8570000000000002</v>
      </c>
      <c r="D35" s="6">
        <v>36.257990200000002</v>
      </c>
      <c r="E35" s="40">
        <v>96.5</v>
      </c>
      <c r="F35" s="40">
        <v>113.9</v>
      </c>
      <c r="G35" s="40">
        <v>2.41</v>
      </c>
      <c r="H35" s="11">
        <f t="shared" si="0"/>
        <v>32.629716981132077</v>
      </c>
      <c r="I35" s="11">
        <f t="shared" si="1"/>
        <v>36.257990200000002</v>
      </c>
      <c r="J35" s="43">
        <f t="shared" si="2"/>
        <v>43.902439024390247</v>
      </c>
      <c r="K35" s="43">
        <f t="shared" si="3"/>
        <v>81.285714285714292</v>
      </c>
      <c r="L35" s="43">
        <f t="shared" si="4"/>
        <v>21.084864391951008</v>
      </c>
      <c r="M35" s="11">
        <f t="shared" si="7"/>
        <v>48.757672567351847</v>
      </c>
      <c r="N35" s="51">
        <f t="shared" si="8"/>
        <v>39.21512658282797</v>
      </c>
      <c r="O35" s="12">
        <v>30</v>
      </c>
      <c r="P35" s="11">
        <v>17</v>
      </c>
      <c r="Q35" s="40">
        <v>1.667</v>
      </c>
      <c r="R35" s="40">
        <v>0.875</v>
      </c>
      <c r="S35" s="40">
        <v>8.01</v>
      </c>
      <c r="T35" s="11">
        <f t="shared" si="14"/>
        <v>54.736842105263165</v>
      </c>
      <c r="U35" s="11">
        <f t="shared" si="9"/>
        <v>87.730727470141161</v>
      </c>
      <c r="V35" s="43">
        <f t="shared" si="17"/>
        <v>70.271979759645802</v>
      </c>
      <c r="W35" s="43">
        <f t="shared" si="18"/>
        <v>87.5</v>
      </c>
      <c r="X35" s="43">
        <f t="shared" si="21"/>
        <v>67.320819112627987</v>
      </c>
      <c r="Y35" s="27">
        <f t="shared" si="16"/>
        <v>75.030932957424596</v>
      </c>
      <c r="Z35" s="51">
        <f t="shared" si="5"/>
        <v>72.499500844276312</v>
      </c>
      <c r="AA35" s="32">
        <v>2.5451999999999999</v>
      </c>
      <c r="AB35" s="13">
        <v>0.81879186630249023</v>
      </c>
      <c r="AC35" s="14">
        <v>9.0700000000000003E-2</v>
      </c>
      <c r="AD35" s="11">
        <f t="shared" si="19"/>
        <v>0.68625415562320191</v>
      </c>
      <c r="AE35" s="11">
        <f t="shared" si="20"/>
        <v>81.879186630249023</v>
      </c>
      <c r="AF35" s="11">
        <f t="shared" si="12"/>
        <v>25.591314462970143</v>
      </c>
      <c r="AG35" s="52">
        <f t="shared" si="13"/>
        <v>36.052251749614122</v>
      </c>
      <c r="AH35" s="53">
        <f t="shared" si="6"/>
        <v>49.255626392239471</v>
      </c>
      <c r="AJ35" s="5"/>
    </row>
    <row r="36" spans="1:36" x14ac:dyDescent="0.2">
      <c r="A36" s="5">
        <v>2014</v>
      </c>
      <c r="B36" s="5" t="s">
        <v>2</v>
      </c>
      <c r="C36" s="6">
        <v>2.964</v>
      </c>
      <c r="D36" s="6">
        <v>41.676264439999997</v>
      </c>
      <c r="E36" s="40">
        <v>103.1</v>
      </c>
      <c r="F36" s="40">
        <v>118.3</v>
      </c>
      <c r="G36" s="40">
        <v>2.58</v>
      </c>
      <c r="H36" s="11">
        <f t="shared" si="0"/>
        <v>33.891509433962263</v>
      </c>
      <c r="I36" s="11">
        <f t="shared" si="1"/>
        <v>41.676264439999997</v>
      </c>
      <c r="J36" s="43">
        <f t="shared" si="2"/>
        <v>47.926829268292678</v>
      </c>
      <c r="K36" s="43">
        <f t="shared" si="3"/>
        <v>84.428571428571431</v>
      </c>
      <c r="L36" s="43">
        <f t="shared" si="4"/>
        <v>22.57217847769029</v>
      </c>
      <c r="M36" s="11">
        <f t="shared" si="7"/>
        <v>51.642526391518139</v>
      </c>
      <c r="N36" s="51">
        <f t="shared" si="8"/>
        <v>42.403433421826804</v>
      </c>
      <c r="O36" s="12">
        <v>30</v>
      </c>
      <c r="P36" s="11">
        <v>15.5</v>
      </c>
      <c r="Q36" s="62">
        <v>1.667</v>
      </c>
      <c r="R36" s="62">
        <v>0.875</v>
      </c>
      <c r="S36" s="40">
        <v>8.65</v>
      </c>
      <c r="T36" s="11">
        <f t="shared" si="14"/>
        <v>54.736842105263165</v>
      </c>
      <c r="U36" s="11">
        <f t="shared" si="9"/>
        <v>89.35939196525517</v>
      </c>
      <c r="V36" s="61">
        <f t="shared" ref="V36:V37" si="22">($Q$40-Q36)/(Q$40-$Q$39)*100</f>
        <v>70.271979759645802</v>
      </c>
      <c r="W36" s="61">
        <f t="shared" ref="W36:W37" si="23">($R$40-R36)/(R$40-$R$39)*100</f>
        <v>87.5</v>
      </c>
      <c r="X36" s="43">
        <f t="shared" si="21"/>
        <v>72.781569965870304</v>
      </c>
      <c r="Y36" s="27">
        <f t="shared" ref="Y36:Y37" si="24">AVERAGE(V36:X36)</f>
        <v>76.851183241838712</v>
      </c>
      <c r="Z36" s="51">
        <f t="shared" si="5"/>
        <v>73.649139104119016</v>
      </c>
      <c r="AA36" s="32">
        <v>2.7385999999999999</v>
      </c>
      <c r="AB36" s="13">
        <v>0.87919455766677856</v>
      </c>
      <c r="AC36" s="14">
        <v>9.0999999999999998E-2</v>
      </c>
      <c r="AD36" s="11">
        <f t="shared" si="19"/>
        <v>0.73839998058686973</v>
      </c>
      <c r="AE36" s="11">
        <f t="shared" si="20"/>
        <v>87.919455766677856</v>
      </c>
      <c r="AF36" s="11">
        <f t="shared" si="12"/>
        <v>25.707638619620006</v>
      </c>
      <c r="AG36" s="52">
        <f t="shared" si="13"/>
        <v>38.121831455628246</v>
      </c>
      <c r="AH36" s="53">
        <f t="shared" si="6"/>
        <v>51.391467993858022</v>
      </c>
      <c r="AJ36" s="5"/>
    </row>
    <row r="37" spans="1:36" x14ac:dyDescent="0.2">
      <c r="A37" s="5">
        <v>2015</v>
      </c>
      <c r="B37" s="5" t="s">
        <v>2</v>
      </c>
      <c r="C37" s="6">
        <v>3.0880000000000001</v>
      </c>
      <c r="D37" s="7">
        <v>79.417312620000004</v>
      </c>
      <c r="E37" s="40">
        <v>110.7</v>
      </c>
      <c r="F37" s="40">
        <v>101.6</v>
      </c>
      <c r="G37" s="62">
        <v>2.58</v>
      </c>
      <c r="H37" s="11">
        <f t="shared" si="0"/>
        <v>35.35377358490566</v>
      </c>
      <c r="I37" s="11">
        <f t="shared" si="1"/>
        <v>79.417312620000004</v>
      </c>
      <c r="J37" s="43">
        <f t="shared" si="2"/>
        <v>52.560975609756099</v>
      </c>
      <c r="K37" s="43">
        <f t="shared" si="3"/>
        <v>72.5</v>
      </c>
      <c r="L37" s="43">
        <f t="shared" si="4"/>
        <v>22.57217847769029</v>
      </c>
      <c r="M37" s="11">
        <f t="shared" si="7"/>
        <v>49.211051362482131</v>
      </c>
      <c r="N37" s="51">
        <f t="shared" si="8"/>
        <v>54.660712522462596</v>
      </c>
      <c r="O37" s="12">
        <v>30</v>
      </c>
      <c r="P37" s="60">
        <v>15.5</v>
      </c>
      <c r="Q37" s="62">
        <v>1.667</v>
      </c>
      <c r="R37" s="62">
        <v>0.875</v>
      </c>
      <c r="S37" s="40">
        <v>8.9</v>
      </c>
      <c r="T37" s="11">
        <f t="shared" si="14"/>
        <v>54.736842105263165</v>
      </c>
      <c r="U37" s="60">
        <f t="shared" si="9"/>
        <v>89.35939196525517</v>
      </c>
      <c r="V37" s="61">
        <f t="shared" si="22"/>
        <v>70.271979759645802</v>
      </c>
      <c r="W37" s="61">
        <f t="shared" si="23"/>
        <v>87.5</v>
      </c>
      <c r="X37" s="43">
        <f t="shared" si="21"/>
        <v>74.914675767918098</v>
      </c>
      <c r="Y37" s="27">
        <f t="shared" si="24"/>
        <v>77.562218509187971</v>
      </c>
      <c r="Z37" s="51">
        <f t="shared" si="5"/>
        <v>73.886150859902102</v>
      </c>
      <c r="AA37" s="32">
        <v>3.1272000000000002</v>
      </c>
      <c r="AB37" s="13">
        <v>0.93959730863571167</v>
      </c>
      <c r="AC37" s="63">
        <v>9.0999999999999998E-2</v>
      </c>
      <c r="AD37" s="11">
        <f t="shared" si="19"/>
        <v>0.84317695877136467</v>
      </c>
      <c r="AE37" s="11">
        <f t="shared" si="20"/>
        <v>93.959730863571167</v>
      </c>
      <c r="AF37" s="60">
        <f t="shared" si="12"/>
        <v>25.707638619620006</v>
      </c>
      <c r="AG37" s="52">
        <f t="shared" si="13"/>
        <v>40.170182147320844</v>
      </c>
      <c r="AH37" s="53">
        <f t="shared" si="6"/>
        <v>56.23901517656185</v>
      </c>
      <c r="AJ37" s="5"/>
    </row>
    <row r="38" spans="1:36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</row>
    <row r="39" spans="1:36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AA39" s="6">
        <v>0</v>
      </c>
      <c r="AB39" s="6">
        <v>0</v>
      </c>
      <c r="AC39" s="6">
        <v>2.47E-2</v>
      </c>
      <c r="AH39" s="57"/>
    </row>
    <row r="40" spans="1:36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AA40" s="6">
        <v>370.88299999999998</v>
      </c>
      <c r="AB40" s="6">
        <v>1</v>
      </c>
      <c r="AC40" s="6">
        <v>0.28260000000000002</v>
      </c>
    </row>
    <row r="41" spans="1:36" x14ac:dyDescent="0.2">
      <c r="A41" s="5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</row>
    <row r="42" spans="1:36" x14ac:dyDescent="0.2">
      <c r="A42" s="5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</row>
    <row r="43" spans="1:36" x14ac:dyDescent="0.2">
      <c r="A43" s="5"/>
      <c r="B43" s="5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P43" s="58"/>
      <c r="S43" s="58"/>
    </row>
    <row r="44" spans="1:36" x14ac:dyDescent="0.2">
      <c r="A44" s="5"/>
      <c r="B44" s="5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56"/>
      <c r="P44" s="58"/>
      <c r="R44" s="56"/>
      <c r="S44" s="58"/>
    </row>
    <row r="45" spans="1:36" x14ac:dyDescent="0.2">
      <c r="A45" s="5"/>
      <c r="B45" s="5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56"/>
      <c r="P45" s="58"/>
      <c r="R45" s="56"/>
      <c r="S45" s="58"/>
    </row>
    <row r="46" spans="1:36" x14ac:dyDescent="0.2">
      <c r="A46" s="5"/>
      <c r="B46" s="5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56"/>
      <c r="P46" s="58"/>
      <c r="R46" s="56"/>
      <c r="S46" s="58"/>
    </row>
    <row r="47" spans="1:36" x14ac:dyDescent="0.2">
      <c r="A47" s="5"/>
      <c r="B47" s="5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56"/>
      <c r="P47" s="58"/>
      <c r="R47" s="56"/>
      <c r="S47" s="58"/>
      <c r="T47" s="33"/>
    </row>
    <row r="48" spans="1:36" x14ac:dyDescent="0.2">
      <c r="A48" s="5"/>
      <c r="B48" s="5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P48" s="33"/>
      <c r="T48" s="33"/>
    </row>
    <row r="49" spans="1:20" x14ac:dyDescent="0.2">
      <c r="A49" s="5"/>
      <c r="B49" s="5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P49" s="33"/>
      <c r="T49" s="33"/>
    </row>
    <row r="50" spans="1:20" x14ac:dyDescent="0.2">
      <c r="A50" s="5"/>
      <c r="B50" s="5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56"/>
      <c r="P50" s="33"/>
      <c r="S50" s="56"/>
      <c r="T50" s="33"/>
    </row>
    <row r="51" spans="1:20" x14ac:dyDescent="0.2">
      <c r="A51" s="5"/>
      <c r="B51" s="5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56"/>
      <c r="P51" s="33"/>
      <c r="S51" s="56"/>
      <c r="T51" s="33"/>
    </row>
    <row r="52" spans="1:20" x14ac:dyDescent="0.2">
      <c r="A52" s="5"/>
      <c r="B52" s="5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</row>
    <row r="53" spans="1:20" x14ac:dyDescent="0.2">
      <c r="A53" s="5"/>
      <c r="B53" s="5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56"/>
    </row>
    <row r="54" spans="1:20" x14ac:dyDescent="0.2">
      <c r="A54" s="5"/>
      <c r="B54" s="5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56"/>
    </row>
    <row r="55" spans="1:20" x14ac:dyDescent="0.2">
      <c r="A55" s="5"/>
      <c r="B55" s="5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</row>
    <row r="56" spans="1:20" x14ac:dyDescent="0.2">
      <c r="A56" s="5"/>
      <c r="B56" s="5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</row>
    <row r="57" spans="1:20" x14ac:dyDescent="0.2">
      <c r="A57" s="5"/>
      <c r="B57" s="5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</row>
    <row r="58" spans="1:20" x14ac:dyDescent="0.2">
      <c r="A58" s="5"/>
      <c r="B58" s="5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</row>
    <row r="59" spans="1:20" x14ac:dyDescent="0.2">
      <c r="A59" s="5"/>
      <c r="B59" s="5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</row>
    <row r="60" spans="1:20" x14ac:dyDescent="0.2">
      <c r="A60" s="5"/>
      <c r="B60" s="5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</row>
    <row r="61" spans="1:20" x14ac:dyDescent="0.2">
      <c r="A61" s="5"/>
      <c r="B61" s="5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</row>
    <row r="62" spans="1:20" x14ac:dyDescent="0.2">
      <c r="A62" s="5"/>
      <c r="B62" s="5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</row>
    <row r="63" spans="1:20" x14ac:dyDescent="0.2">
      <c r="A63" s="5"/>
      <c r="B63" s="5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</row>
    <row r="64" spans="1:20" x14ac:dyDescent="0.2">
      <c r="A64" s="5"/>
      <c r="B64" s="5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</row>
    <row r="65" spans="1:14" x14ac:dyDescent="0.2">
      <c r="A65" s="5"/>
      <c r="B65" s="5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</row>
    <row r="66" spans="1:14" x14ac:dyDescent="0.2">
      <c r="A66" s="5"/>
      <c r="B66" s="5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</row>
    <row r="67" spans="1:14" x14ac:dyDescent="0.2">
      <c r="A67" s="5"/>
      <c r="B67" s="5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</row>
    <row r="68" spans="1:14" x14ac:dyDescent="0.2">
      <c r="A68" s="5"/>
      <c r="B68" s="5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</row>
    <row r="69" spans="1:14" x14ac:dyDescent="0.2">
      <c r="A69" s="5"/>
      <c r="B69" s="5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</row>
    <row r="70" spans="1:14" x14ac:dyDescent="0.2">
      <c r="A70" s="5"/>
      <c r="B70" s="5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</row>
    <row r="71" spans="1:14" x14ac:dyDescent="0.2">
      <c r="A71" s="5"/>
      <c r="B71" s="5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</row>
    <row r="72" spans="1:14" x14ac:dyDescent="0.2">
      <c r="A72" s="5"/>
      <c r="B72" s="5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</row>
    <row r="73" spans="1:14" x14ac:dyDescent="0.2">
      <c r="A73" s="5"/>
      <c r="B73" s="5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</row>
    <row r="74" spans="1:14" x14ac:dyDescent="0.2">
      <c r="A74" s="5"/>
      <c r="B74" s="5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</row>
    <row r="75" spans="1:14" x14ac:dyDescent="0.2">
      <c r="A75" s="5"/>
      <c r="B75" s="5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</row>
    <row r="76" spans="1:14" x14ac:dyDescent="0.2">
      <c r="A76" s="5"/>
      <c r="B76" s="5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</row>
    <row r="77" spans="1:14" x14ac:dyDescent="0.2">
      <c r="A77" s="5"/>
      <c r="B77" s="5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</row>
    <row r="78" spans="1:14" x14ac:dyDescent="0.2">
      <c r="A78" s="5"/>
      <c r="B78" s="5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</row>
    <row r="79" spans="1:14" x14ac:dyDescent="0.2">
      <c r="A79" s="5"/>
      <c r="B79" s="5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</row>
    <row r="80" spans="1:14" x14ac:dyDescent="0.2">
      <c r="A80" s="5"/>
      <c r="B80" s="5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</row>
    <row r="81" spans="1:14" x14ac:dyDescent="0.2">
      <c r="A81" s="5"/>
      <c r="B81" s="5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</row>
    <row r="82" spans="1:14" x14ac:dyDescent="0.2">
      <c r="A82" s="5"/>
      <c r="B82" s="5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</row>
    <row r="83" spans="1:14" x14ac:dyDescent="0.2">
      <c r="A83" s="5"/>
      <c r="B83" s="5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</row>
    <row r="84" spans="1:14" x14ac:dyDescent="0.2">
      <c r="A84" s="5"/>
      <c r="B84" s="5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</row>
    <row r="85" spans="1:14" x14ac:dyDescent="0.2">
      <c r="A85" s="5"/>
      <c r="B85" s="5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</row>
    <row r="86" spans="1:14" x14ac:dyDescent="0.2">
      <c r="A86" s="5"/>
      <c r="B86" s="5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</row>
    <row r="87" spans="1:14" x14ac:dyDescent="0.2">
      <c r="A87" s="5"/>
      <c r="B87" s="5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</row>
    <row r="88" spans="1:14" x14ac:dyDescent="0.2">
      <c r="A88" s="5"/>
      <c r="B88" s="5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</row>
    <row r="89" spans="1:14" x14ac:dyDescent="0.2">
      <c r="A89" s="5"/>
      <c r="B89" s="5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</row>
    <row r="90" spans="1:14" x14ac:dyDescent="0.2">
      <c r="A90" s="5"/>
      <c r="B90" s="5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</row>
    <row r="91" spans="1:14" x14ac:dyDescent="0.2">
      <c r="A91" s="5"/>
      <c r="B91" s="5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</row>
    <row r="92" spans="1:14" x14ac:dyDescent="0.2">
      <c r="A92" s="5"/>
      <c r="B92" s="5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</row>
    <row r="93" spans="1:14" x14ac:dyDescent="0.2">
      <c r="A93" s="5"/>
      <c r="B93" s="5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</row>
    <row r="94" spans="1:14" x14ac:dyDescent="0.2">
      <c r="A94" s="5"/>
      <c r="B94" s="5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</row>
    <row r="95" spans="1:14" x14ac:dyDescent="0.2">
      <c r="A95" s="5"/>
      <c r="B95" s="5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</row>
    <row r="96" spans="1:14" x14ac:dyDescent="0.2">
      <c r="A96" s="5"/>
      <c r="B96" s="5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</row>
    <row r="97" spans="1:14" x14ac:dyDescent="0.2">
      <c r="A97" s="5"/>
      <c r="B97" s="5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</row>
    <row r="98" spans="1:14" x14ac:dyDescent="0.2">
      <c r="A98" s="5"/>
      <c r="B98" s="5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</row>
    <row r="99" spans="1:14" x14ac:dyDescent="0.2">
      <c r="A99" s="5"/>
      <c r="B99" s="5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</row>
    <row r="100" spans="1:14" x14ac:dyDescent="0.2">
      <c r="A100" s="5"/>
      <c r="B100" s="5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</row>
    <row r="101" spans="1:14" x14ac:dyDescent="0.2">
      <c r="A101" s="5"/>
      <c r="B101" s="5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</row>
    <row r="102" spans="1:14" x14ac:dyDescent="0.2">
      <c r="A102" s="5"/>
      <c r="B102" s="5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</row>
    <row r="103" spans="1:14" x14ac:dyDescent="0.2">
      <c r="A103" s="5"/>
      <c r="B103" s="5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</row>
    <row r="104" spans="1:14" x14ac:dyDescent="0.2">
      <c r="A104" s="5"/>
      <c r="B104" s="5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</row>
    <row r="105" spans="1:14" x14ac:dyDescent="0.2">
      <c r="A105" s="5"/>
      <c r="B105" s="5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</row>
    <row r="106" spans="1:14" x14ac:dyDescent="0.2">
      <c r="A106" s="5"/>
      <c r="B106" s="5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</row>
    <row r="107" spans="1:14" x14ac:dyDescent="0.2">
      <c r="A107" s="5"/>
      <c r="B107" s="5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</row>
    <row r="108" spans="1:14" x14ac:dyDescent="0.2">
      <c r="A108" s="5"/>
      <c r="B108" s="5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</row>
    <row r="109" spans="1:14" x14ac:dyDescent="0.2">
      <c r="A109" s="5"/>
      <c r="B109" s="5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</row>
    <row r="110" spans="1:14" x14ac:dyDescent="0.2">
      <c r="A110" s="5"/>
      <c r="B110" s="5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</row>
    <row r="111" spans="1:14" x14ac:dyDescent="0.2">
      <c r="A111" s="5"/>
      <c r="B111" s="5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</row>
    <row r="112" spans="1:14" x14ac:dyDescent="0.2">
      <c r="A112" s="5"/>
      <c r="B112" s="5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</row>
    <row r="113" spans="1:14" x14ac:dyDescent="0.2">
      <c r="A113" s="5"/>
      <c r="B113" s="5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</row>
    <row r="114" spans="1:14" x14ac:dyDescent="0.2">
      <c r="A114" s="5"/>
      <c r="B114" s="5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</row>
    <row r="115" spans="1:14" x14ac:dyDescent="0.2">
      <c r="A115" s="5"/>
      <c r="B115" s="5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</row>
    <row r="116" spans="1:14" x14ac:dyDescent="0.2">
      <c r="A116" s="5"/>
      <c r="B116" s="5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</row>
    <row r="117" spans="1:14" x14ac:dyDescent="0.2">
      <c r="A117" s="5"/>
      <c r="B117" s="5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</row>
    <row r="118" spans="1:14" x14ac:dyDescent="0.2">
      <c r="A118" s="5"/>
      <c r="B118" s="5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</row>
    <row r="119" spans="1:14" x14ac:dyDescent="0.2">
      <c r="A119" s="5"/>
      <c r="B119" s="5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</row>
    <row r="120" spans="1:14" x14ac:dyDescent="0.2">
      <c r="A120" s="5"/>
      <c r="B120" s="5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</row>
    <row r="121" spans="1:14" x14ac:dyDescent="0.2">
      <c r="A121" s="5"/>
      <c r="B121" s="5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</row>
    <row r="122" spans="1:14" x14ac:dyDescent="0.2">
      <c r="A122" s="5"/>
      <c r="B122" s="5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</row>
    <row r="123" spans="1:14" x14ac:dyDescent="0.2">
      <c r="A123" s="5"/>
      <c r="B123" s="5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</row>
    <row r="124" spans="1:14" x14ac:dyDescent="0.2">
      <c r="A124" s="5"/>
      <c r="B124" s="5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</row>
    <row r="125" spans="1:14" x14ac:dyDescent="0.2">
      <c r="A125" s="5"/>
      <c r="B125" s="5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</row>
    <row r="126" spans="1:14" x14ac:dyDescent="0.2">
      <c r="A126" s="5"/>
      <c r="B126" s="5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</row>
    <row r="127" spans="1:14" x14ac:dyDescent="0.2">
      <c r="A127" s="5"/>
      <c r="B127" s="5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</row>
    <row r="128" spans="1:14" x14ac:dyDescent="0.2">
      <c r="A128" s="5"/>
      <c r="B128" s="5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</row>
    <row r="129" spans="1:14" x14ac:dyDescent="0.2">
      <c r="A129" s="5"/>
      <c r="B129" s="5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</row>
    <row r="130" spans="1:14" x14ac:dyDescent="0.2">
      <c r="A130" s="5"/>
      <c r="B130" s="5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</row>
    <row r="131" spans="1:14" x14ac:dyDescent="0.2">
      <c r="A131" s="5"/>
      <c r="B131" s="5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</row>
    <row r="132" spans="1:14" x14ac:dyDescent="0.2">
      <c r="A132" s="5"/>
      <c r="B132" s="5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</row>
    <row r="133" spans="1:14" x14ac:dyDescent="0.2">
      <c r="A133" s="5"/>
      <c r="B133" s="5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</row>
    <row r="134" spans="1:14" x14ac:dyDescent="0.2">
      <c r="A134" s="5"/>
      <c r="B134" s="5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</row>
    <row r="135" spans="1:14" x14ac:dyDescent="0.2">
      <c r="A135" s="5"/>
      <c r="B135" s="5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</row>
    <row r="136" spans="1:14" x14ac:dyDescent="0.2">
      <c r="A136" s="5"/>
      <c r="B136" s="5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</row>
    <row r="137" spans="1:14" x14ac:dyDescent="0.2">
      <c r="A137" s="5"/>
      <c r="B137" s="5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</row>
    <row r="138" spans="1:14" x14ac:dyDescent="0.2">
      <c r="A138" s="5"/>
      <c r="B138" s="5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</row>
    <row r="139" spans="1:14" x14ac:dyDescent="0.2">
      <c r="A139" s="5"/>
      <c r="B139" s="5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</row>
    <row r="140" spans="1:14" x14ac:dyDescent="0.2">
      <c r="A140" s="5"/>
      <c r="B140" s="5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</row>
    <row r="141" spans="1:14" x14ac:dyDescent="0.2">
      <c r="A141" s="5"/>
      <c r="B141" s="5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</row>
    <row r="142" spans="1:14" x14ac:dyDescent="0.2">
      <c r="A142" s="5"/>
      <c r="B142" s="5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</row>
    <row r="143" spans="1:14" x14ac:dyDescent="0.2">
      <c r="A143" s="5"/>
      <c r="B143" s="5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</row>
    <row r="144" spans="1:14" x14ac:dyDescent="0.2">
      <c r="A144" s="5"/>
      <c r="B144" s="5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</row>
    <row r="145" spans="1:14" x14ac:dyDescent="0.2">
      <c r="A145" s="5"/>
      <c r="B145" s="5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</row>
    <row r="146" spans="1:14" x14ac:dyDescent="0.2">
      <c r="A146" s="5"/>
      <c r="B146" s="5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</row>
    <row r="147" spans="1:14" x14ac:dyDescent="0.2">
      <c r="A147" s="5"/>
      <c r="B147" s="5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</row>
    <row r="148" spans="1:14" x14ac:dyDescent="0.2">
      <c r="A148" s="5"/>
      <c r="B148" s="5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</row>
    <row r="149" spans="1:14" x14ac:dyDescent="0.2">
      <c r="A149" s="5"/>
      <c r="B149" s="5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</row>
    <row r="150" spans="1:14" x14ac:dyDescent="0.2">
      <c r="A150" s="5"/>
      <c r="B150" s="5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</row>
    <row r="151" spans="1:14" x14ac:dyDescent="0.2">
      <c r="A151" s="5"/>
      <c r="B151" s="5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</row>
    <row r="152" spans="1:14" x14ac:dyDescent="0.2">
      <c r="A152" s="5"/>
      <c r="B152" s="5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</row>
    <row r="153" spans="1:14" x14ac:dyDescent="0.2">
      <c r="A153" s="5"/>
      <c r="B153" s="5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</row>
    <row r="154" spans="1:14" x14ac:dyDescent="0.2">
      <c r="A154" s="5"/>
      <c r="B154" s="5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</row>
    <row r="155" spans="1:14" x14ac:dyDescent="0.2">
      <c r="A155" s="5"/>
      <c r="B155" s="5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</row>
    <row r="156" spans="1:14" x14ac:dyDescent="0.2">
      <c r="A156" s="5"/>
      <c r="B156" s="5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</row>
    <row r="157" spans="1:14" x14ac:dyDescent="0.2">
      <c r="A157" s="5"/>
      <c r="B157" s="5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</row>
    <row r="158" spans="1:14" x14ac:dyDescent="0.2">
      <c r="A158" s="5"/>
      <c r="B158" s="5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</row>
    <row r="159" spans="1:14" x14ac:dyDescent="0.2">
      <c r="A159" s="5"/>
      <c r="B159" s="5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</row>
    <row r="160" spans="1:14" x14ac:dyDescent="0.2">
      <c r="A160" s="5"/>
      <c r="B160" s="5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</row>
    <row r="161" spans="1:14" x14ac:dyDescent="0.2">
      <c r="A161" s="5"/>
      <c r="B161" s="5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</row>
    <row r="162" spans="1:14" x14ac:dyDescent="0.2">
      <c r="A162" s="5"/>
      <c r="B162" s="5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</row>
    <row r="163" spans="1:14" x14ac:dyDescent="0.2">
      <c r="A163" s="5"/>
      <c r="B163" s="5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</row>
    <row r="164" spans="1:14" x14ac:dyDescent="0.2">
      <c r="A164" s="5"/>
      <c r="B164" s="5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</row>
    <row r="165" spans="1:14" x14ac:dyDescent="0.2">
      <c r="A165" s="5"/>
      <c r="B165" s="5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</row>
    <row r="166" spans="1:14" x14ac:dyDescent="0.2">
      <c r="A166" s="5"/>
      <c r="B166" s="5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</row>
    <row r="167" spans="1:14" x14ac:dyDescent="0.2">
      <c r="A167" s="5"/>
      <c r="B167" s="5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</row>
    <row r="168" spans="1:14" x14ac:dyDescent="0.2">
      <c r="A168" s="5"/>
      <c r="B168" s="5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</row>
    <row r="169" spans="1:14" x14ac:dyDescent="0.2">
      <c r="A169" s="5"/>
      <c r="B169" s="5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</row>
    <row r="170" spans="1:14" x14ac:dyDescent="0.2">
      <c r="A170" s="5"/>
      <c r="B170" s="5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</row>
    <row r="171" spans="1:14" x14ac:dyDescent="0.2">
      <c r="A171" s="5"/>
      <c r="B171" s="5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</row>
    <row r="172" spans="1:14" x14ac:dyDescent="0.2">
      <c r="A172" s="5"/>
      <c r="B172" s="5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</row>
    <row r="173" spans="1:14" x14ac:dyDescent="0.2">
      <c r="A173" s="5"/>
      <c r="B173" s="5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</row>
    <row r="174" spans="1:14" x14ac:dyDescent="0.2">
      <c r="A174" s="5"/>
      <c r="B174" s="5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</row>
    <row r="175" spans="1:14" x14ac:dyDescent="0.2">
      <c r="A175" s="5"/>
      <c r="B175" s="5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</row>
    <row r="176" spans="1:14" x14ac:dyDescent="0.2">
      <c r="A176" s="5"/>
      <c r="B176" s="5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</row>
    <row r="177" spans="1:14" x14ac:dyDescent="0.2">
      <c r="A177" s="5"/>
      <c r="B177" s="5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</row>
    <row r="178" spans="1:14" x14ac:dyDescent="0.2">
      <c r="A178" s="5"/>
      <c r="B178" s="5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</row>
    <row r="179" spans="1:14" x14ac:dyDescent="0.2">
      <c r="A179" s="5"/>
      <c r="B179" s="5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</row>
    <row r="180" spans="1:14" x14ac:dyDescent="0.2">
      <c r="A180" s="5"/>
      <c r="B180" s="5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</row>
    <row r="181" spans="1:14" x14ac:dyDescent="0.2">
      <c r="A181" s="5"/>
      <c r="B181" s="5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</row>
    <row r="182" spans="1:14" x14ac:dyDescent="0.2">
      <c r="A182" s="5"/>
      <c r="B182" s="5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</row>
    <row r="183" spans="1:14" x14ac:dyDescent="0.2">
      <c r="A183" s="5"/>
      <c r="B183" s="5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</row>
    <row r="184" spans="1:14" x14ac:dyDescent="0.2">
      <c r="A184" s="5"/>
      <c r="B184" s="5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</row>
    <row r="185" spans="1:14" x14ac:dyDescent="0.2">
      <c r="A185" s="5"/>
      <c r="B185" s="5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</row>
    <row r="186" spans="1:14" x14ac:dyDescent="0.2">
      <c r="A186" s="5"/>
      <c r="B186" s="5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</row>
    <row r="187" spans="1:14" x14ac:dyDescent="0.2">
      <c r="A187" s="5"/>
      <c r="B187" s="5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</row>
    <row r="188" spans="1:14" x14ac:dyDescent="0.2">
      <c r="A188" s="5"/>
      <c r="B188" s="5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</row>
    <row r="189" spans="1:14" x14ac:dyDescent="0.2">
      <c r="A189" s="5"/>
      <c r="B189" s="5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</row>
    <row r="190" spans="1:14" x14ac:dyDescent="0.2">
      <c r="A190" s="5"/>
      <c r="B190" s="5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</row>
    <row r="191" spans="1:14" x14ac:dyDescent="0.2">
      <c r="A191" s="5"/>
      <c r="B191" s="5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</row>
    <row r="192" spans="1:14" x14ac:dyDescent="0.2">
      <c r="A192" s="5"/>
      <c r="B192" s="5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</row>
    <row r="193" spans="1:14" x14ac:dyDescent="0.2">
      <c r="A193" s="5"/>
      <c r="B193" s="5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</row>
    <row r="194" spans="1:14" x14ac:dyDescent="0.2">
      <c r="A194" s="5"/>
      <c r="B194" s="5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</row>
    <row r="195" spans="1:14" x14ac:dyDescent="0.2">
      <c r="A195" s="5"/>
      <c r="B195" s="5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</row>
    <row r="196" spans="1:14" x14ac:dyDescent="0.2">
      <c r="A196" s="5"/>
      <c r="B196" s="5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</row>
    <row r="197" spans="1:14" x14ac:dyDescent="0.2">
      <c r="A197" s="5"/>
      <c r="B197" s="5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</row>
    <row r="198" spans="1:14" x14ac:dyDescent="0.2">
      <c r="A198" s="5"/>
      <c r="B198" s="5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</row>
    <row r="199" spans="1:14" x14ac:dyDescent="0.2">
      <c r="A199" s="5"/>
      <c r="B199" s="5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</row>
    <row r="200" spans="1:14" x14ac:dyDescent="0.2">
      <c r="A200" s="5"/>
      <c r="B200" s="5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</row>
    <row r="201" spans="1:14" x14ac:dyDescent="0.2">
      <c r="A201" s="5"/>
      <c r="B201" s="5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</row>
    <row r="202" spans="1:14" x14ac:dyDescent="0.2">
      <c r="A202" s="5"/>
      <c r="B202" s="5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</row>
    <row r="203" spans="1:14" x14ac:dyDescent="0.2">
      <c r="A203" s="5"/>
      <c r="B203" s="5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</row>
    <row r="204" spans="1:14" x14ac:dyDescent="0.2">
      <c r="A204" s="5"/>
      <c r="B204" s="5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</row>
    <row r="205" spans="1:14" x14ac:dyDescent="0.2">
      <c r="A205" s="5"/>
      <c r="B205" s="5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</row>
    <row r="206" spans="1:14" x14ac:dyDescent="0.2">
      <c r="A206" s="5"/>
      <c r="B206" s="5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</row>
    <row r="207" spans="1:14" x14ac:dyDescent="0.2">
      <c r="A207" s="5"/>
      <c r="B207" s="5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</row>
    <row r="208" spans="1:14" x14ac:dyDescent="0.2">
      <c r="A208" s="5"/>
      <c r="B208" s="5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</row>
    <row r="209" spans="1:14" x14ac:dyDescent="0.2">
      <c r="A209" s="5"/>
      <c r="B209" s="5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</row>
    <row r="210" spans="1:14" x14ac:dyDescent="0.2">
      <c r="A210" s="5"/>
      <c r="B210" s="5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</row>
    <row r="211" spans="1:14" x14ac:dyDescent="0.2">
      <c r="A211" s="5"/>
      <c r="B211" s="5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</row>
    <row r="212" spans="1:14" x14ac:dyDescent="0.2">
      <c r="A212" s="5"/>
      <c r="B212" s="5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</row>
    <row r="213" spans="1:14" x14ac:dyDescent="0.2">
      <c r="A213" s="5"/>
      <c r="B213" s="5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</row>
    <row r="214" spans="1:14" x14ac:dyDescent="0.2">
      <c r="A214" s="5"/>
      <c r="B214" s="5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</row>
    <row r="215" spans="1:14" x14ac:dyDescent="0.2">
      <c r="A215" s="5"/>
      <c r="B215" s="5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</row>
    <row r="216" spans="1:14" x14ac:dyDescent="0.2">
      <c r="A216" s="5"/>
      <c r="B216" s="5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</row>
    <row r="217" spans="1:14" x14ac:dyDescent="0.2">
      <c r="A217" s="5"/>
      <c r="B217" s="5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</row>
    <row r="218" spans="1:14" x14ac:dyDescent="0.2">
      <c r="A218" s="5"/>
      <c r="B218" s="5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</row>
    <row r="219" spans="1:14" x14ac:dyDescent="0.2">
      <c r="A219" s="5"/>
      <c r="B219" s="5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</row>
    <row r="220" spans="1:14" x14ac:dyDescent="0.2">
      <c r="A220" s="5"/>
      <c r="B220" s="5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</row>
    <row r="221" spans="1:14" x14ac:dyDescent="0.2">
      <c r="A221" s="5"/>
      <c r="B221" s="5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</row>
    <row r="222" spans="1:14" x14ac:dyDescent="0.2">
      <c r="A222" s="5"/>
      <c r="B222" s="5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</row>
    <row r="223" spans="1:14" x14ac:dyDescent="0.2">
      <c r="A223" s="5"/>
      <c r="B223" s="5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</row>
    <row r="224" spans="1:14" x14ac:dyDescent="0.2">
      <c r="A224" s="5"/>
      <c r="B224" s="5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</row>
    <row r="225" spans="1:14" x14ac:dyDescent="0.2">
      <c r="A225" s="5"/>
      <c r="B225" s="5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</row>
    <row r="226" spans="1:14" x14ac:dyDescent="0.2">
      <c r="A226" s="5"/>
      <c r="B226" s="5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</row>
    <row r="227" spans="1:14" x14ac:dyDescent="0.2">
      <c r="A227" s="5"/>
      <c r="B227" s="5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</row>
    <row r="228" spans="1:14" x14ac:dyDescent="0.2">
      <c r="A228" s="5"/>
      <c r="B228" s="5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</row>
    <row r="229" spans="1:14" x14ac:dyDescent="0.2">
      <c r="A229" s="5"/>
      <c r="B229" s="5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</row>
    <row r="230" spans="1:14" x14ac:dyDescent="0.2">
      <c r="A230" s="5"/>
      <c r="B230" s="5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</row>
    <row r="231" spans="1:14" x14ac:dyDescent="0.2">
      <c r="A231" s="5"/>
      <c r="B231" s="5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</row>
    <row r="232" spans="1:14" x14ac:dyDescent="0.2">
      <c r="A232" s="5"/>
      <c r="B232" s="5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</row>
    <row r="233" spans="1:14" x14ac:dyDescent="0.2">
      <c r="A233" s="5"/>
      <c r="B233" s="5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</row>
    <row r="234" spans="1:14" x14ac:dyDescent="0.2">
      <c r="A234" s="5"/>
      <c r="B234" s="5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</row>
    <row r="235" spans="1:14" x14ac:dyDescent="0.2">
      <c r="A235" s="5"/>
      <c r="B235" s="5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</row>
    <row r="236" spans="1:14" x14ac:dyDescent="0.2">
      <c r="A236" s="5"/>
      <c r="B236" s="5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</row>
    <row r="237" spans="1:14" x14ac:dyDescent="0.2">
      <c r="A237" s="5"/>
      <c r="B237" s="5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</row>
    <row r="238" spans="1:14" x14ac:dyDescent="0.2">
      <c r="A238" s="5"/>
      <c r="B238" s="5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</row>
    <row r="239" spans="1:14" x14ac:dyDescent="0.2">
      <c r="A239" s="5"/>
      <c r="B239" s="5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</row>
    <row r="240" spans="1:14" x14ac:dyDescent="0.2">
      <c r="A240" s="5"/>
      <c r="B240" s="5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</row>
    <row r="241" spans="1:14" x14ac:dyDescent="0.2">
      <c r="A241" s="5"/>
      <c r="B241" s="5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</row>
    <row r="242" spans="1:14" x14ac:dyDescent="0.2">
      <c r="A242" s="5"/>
      <c r="B242" s="5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</row>
    <row r="243" spans="1:14" x14ac:dyDescent="0.2">
      <c r="A243" s="5"/>
      <c r="B243" s="5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</row>
    <row r="244" spans="1:14" x14ac:dyDescent="0.2">
      <c r="A244" s="5"/>
      <c r="B244" s="5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</row>
    <row r="245" spans="1:14" x14ac:dyDescent="0.2">
      <c r="A245" s="5"/>
      <c r="B245" s="5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</row>
    <row r="246" spans="1:14" x14ac:dyDescent="0.2">
      <c r="A246" s="5"/>
      <c r="B246" s="5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</row>
    <row r="247" spans="1:14" x14ac:dyDescent="0.2">
      <c r="A247" s="5"/>
      <c r="B247" s="5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</row>
    <row r="248" spans="1:14" x14ac:dyDescent="0.2">
      <c r="A248" s="5"/>
      <c r="B248" s="5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</row>
    <row r="249" spans="1:14" x14ac:dyDescent="0.2">
      <c r="A249" s="5"/>
      <c r="B249" s="5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</row>
    <row r="250" spans="1:14" x14ac:dyDescent="0.2">
      <c r="A250" s="5"/>
      <c r="B250" s="5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</row>
    <row r="251" spans="1:14" x14ac:dyDescent="0.2">
      <c r="A251" s="5"/>
      <c r="B251" s="5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</row>
    <row r="252" spans="1:14" x14ac:dyDescent="0.2">
      <c r="A252" s="5"/>
      <c r="B252" s="5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</row>
    <row r="253" spans="1:14" x14ac:dyDescent="0.2">
      <c r="A253" s="5"/>
      <c r="B253" s="5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</row>
    <row r="254" spans="1:14" x14ac:dyDescent="0.2">
      <c r="A254" s="5"/>
      <c r="B254" s="5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</row>
    <row r="255" spans="1:14" x14ac:dyDescent="0.2">
      <c r="A255" s="5"/>
      <c r="B255" s="5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</row>
    <row r="256" spans="1:14" x14ac:dyDescent="0.2">
      <c r="A256" s="5"/>
      <c r="B256" s="5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</row>
    <row r="257" spans="1:14" x14ac:dyDescent="0.2">
      <c r="A257" s="5"/>
      <c r="B257" s="5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</row>
    <row r="258" spans="1:14" x14ac:dyDescent="0.2">
      <c r="A258" s="5"/>
      <c r="B258" s="5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</row>
    <row r="259" spans="1:14" x14ac:dyDescent="0.2">
      <c r="A259" s="5"/>
      <c r="B259" s="5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</row>
    <row r="260" spans="1:14" x14ac:dyDescent="0.2">
      <c r="A260" s="5"/>
      <c r="B260" s="5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</row>
    <row r="261" spans="1:14" x14ac:dyDescent="0.2">
      <c r="A261" s="5"/>
      <c r="B261" s="5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</row>
    <row r="262" spans="1:14" x14ac:dyDescent="0.2">
      <c r="A262" s="5"/>
      <c r="B262" s="5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</row>
    <row r="263" spans="1:14" x14ac:dyDescent="0.2">
      <c r="A263" s="5"/>
      <c r="B263" s="5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</row>
    <row r="264" spans="1:14" x14ac:dyDescent="0.2">
      <c r="A264" s="5"/>
      <c r="B264" s="5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</row>
    <row r="265" spans="1:14" x14ac:dyDescent="0.2">
      <c r="A265" s="5"/>
      <c r="B265" s="5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</row>
    <row r="266" spans="1:14" x14ac:dyDescent="0.2">
      <c r="A266" s="5"/>
      <c r="B266" s="5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</row>
    <row r="267" spans="1:14" x14ac:dyDescent="0.2">
      <c r="A267" s="5"/>
      <c r="B267" s="5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</row>
    <row r="268" spans="1:14" x14ac:dyDescent="0.2">
      <c r="A268" s="5"/>
      <c r="B268" s="5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</row>
    <row r="269" spans="1:14" x14ac:dyDescent="0.2">
      <c r="A269" s="5"/>
      <c r="B269" s="5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</row>
    <row r="270" spans="1:14" x14ac:dyDescent="0.2">
      <c r="A270" s="5"/>
      <c r="B270" s="5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</row>
    <row r="271" spans="1:14" x14ac:dyDescent="0.2">
      <c r="A271" s="5"/>
      <c r="B271" s="5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</row>
    <row r="272" spans="1:14" x14ac:dyDescent="0.2">
      <c r="A272" s="5"/>
      <c r="B272" s="5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</row>
    <row r="273" spans="1:14" x14ac:dyDescent="0.2">
      <c r="A273" s="5"/>
      <c r="B273" s="5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</row>
    <row r="274" spans="1:14" x14ac:dyDescent="0.2">
      <c r="A274" s="5"/>
      <c r="B274" s="5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</row>
    <row r="275" spans="1:14" x14ac:dyDescent="0.2">
      <c r="A275" s="5"/>
      <c r="B275" s="5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</row>
    <row r="276" spans="1:14" x14ac:dyDescent="0.2">
      <c r="A276" s="5"/>
      <c r="B276" s="5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</row>
    <row r="277" spans="1:14" x14ac:dyDescent="0.2">
      <c r="A277" s="5"/>
      <c r="B277" s="5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</row>
    <row r="278" spans="1:14" x14ac:dyDescent="0.2">
      <c r="A278" s="5"/>
      <c r="B278" s="5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</row>
    <row r="279" spans="1:14" x14ac:dyDescent="0.2">
      <c r="A279" s="5"/>
      <c r="B279" s="5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</row>
    <row r="280" spans="1:14" x14ac:dyDescent="0.2">
      <c r="A280" s="5"/>
      <c r="B280" s="5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</row>
    <row r="281" spans="1:14" x14ac:dyDescent="0.2">
      <c r="A281" s="5"/>
      <c r="B281" s="5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</row>
    <row r="282" spans="1:14" x14ac:dyDescent="0.2">
      <c r="A282" s="5"/>
      <c r="B282" s="5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</row>
    <row r="283" spans="1:14" x14ac:dyDescent="0.2">
      <c r="A283" s="5"/>
      <c r="B283" s="5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</row>
    <row r="284" spans="1:14" x14ac:dyDescent="0.2">
      <c r="A284" s="5"/>
      <c r="B284" s="5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</row>
    <row r="285" spans="1:14" x14ac:dyDescent="0.2">
      <c r="A285" s="5"/>
      <c r="B285" s="5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</row>
    <row r="286" spans="1:14" x14ac:dyDescent="0.2">
      <c r="A286" s="5"/>
      <c r="B286" s="5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</row>
    <row r="287" spans="1:14" x14ac:dyDescent="0.2">
      <c r="A287" s="5"/>
      <c r="B287" s="5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</row>
    <row r="288" spans="1:14" x14ac:dyDescent="0.2">
      <c r="A288" s="5"/>
      <c r="B288" s="5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</row>
    <row r="289" spans="1:14" x14ac:dyDescent="0.2">
      <c r="A289" s="5"/>
      <c r="B289" s="5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</row>
    <row r="290" spans="1:14" x14ac:dyDescent="0.2">
      <c r="A290" s="5"/>
      <c r="B290" s="5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</row>
    <row r="291" spans="1:14" x14ac:dyDescent="0.2">
      <c r="A291" s="5"/>
      <c r="B291" s="5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</row>
    <row r="292" spans="1:14" x14ac:dyDescent="0.2">
      <c r="A292" s="5"/>
      <c r="B292" s="5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</row>
    <row r="293" spans="1:14" x14ac:dyDescent="0.2">
      <c r="A293" s="5"/>
      <c r="B293" s="5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</row>
    <row r="294" spans="1:14" x14ac:dyDescent="0.2">
      <c r="A294" s="5"/>
      <c r="B294" s="5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</row>
    <row r="295" spans="1:14" x14ac:dyDescent="0.2">
      <c r="A295" s="5"/>
      <c r="B295" s="5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</row>
    <row r="296" spans="1:14" x14ac:dyDescent="0.2">
      <c r="A296" s="5"/>
      <c r="B296" s="5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</row>
    <row r="297" spans="1:14" x14ac:dyDescent="0.2">
      <c r="A297" s="5"/>
      <c r="B297" s="5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</row>
    <row r="298" spans="1:14" x14ac:dyDescent="0.2">
      <c r="A298" s="5"/>
      <c r="B298" s="5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</row>
    <row r="299" spans="1:14" x14ac:dyDescent="0.2">
      <c r="A299" s="5"/>
      <c r="B299" s="5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</row>
    <row r="300" spans="1:14" x14ac:dyDescent="0.2">
      <c r="A300" s="5"/>
      <c r="B300" s="5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</row>
    <row r="301" spans="1:14" x14ac:dyDescent="0.2">
      <c r="A301" s="5"/>
      <c r="B301" s="5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</row>
    <row r="302" spans="1:14" x14ac:dyDescent="0.2">
      <c r="A302" s="5"/>
      <c r="B302" s="5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</row>
    <row r="303" spans="1:14" x14ac:dyDescent="0.2">
      <c r="A303" s="5"/>
      <c r="B303" s="5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</row>
    <row r="304" spans="1:14" x14ac:dyDescent="0.2">
      <c r="A304" s="5"/>
      <c r="B304" s="5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</row>
    <row r="305" spans="1:14" x14ac:dyDescent="0.2">
      <c r="A305" s="5"/>
      <c r="B305" s="5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</row>
    <row r="306" spans="1:14" x14ac:dyDescent="0.2">
      <c r="A306" s="5"/>
      <c r="B306" s="5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</row>
    <row r="307" spans="1:14" x14ac:dyDescent="0.2">
      <c r="A307" s="5"/>
      <c r="B307" s="5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</row>
    <row r="308" spans="1:14" x14ac:dyDescent="0.2">
      <c r="A308" s="5"/>
      <c r="B308" s="5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</row>
    <row r="309" spans="1:14" x14ac:dyDescent="0.2">
      <c r="A309" s="5"/>
      <c r="B309" s="5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</row>
    <row r="310" spans="1:14" x14ac:dyDescent="0.2">
      <c r="A310" s="5"/>
      <c r="B310" s="5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</row>
    <row r="311" spans="1:14" x14ac:dyDescent="0.2">
      <c r="A311" s="5"/>
      <c r="B311" s="5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</row>
    <row r="312" spans="1:14" x14ac:dyDescent="0.2">
      <c r="A312" s="5"/>
      <c r="B312" s="5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</row>
    <row r="313" spans="1:14" x14ac:dyDescent="0.2">
      <c r="A313" s="5"/>
      <c r="B313" s="5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</row>
    <row r="314" spans="1:14" x14ac:dyDescent="0.2">
      <c r="A314" s="5"/>
      <c r="B314" s="5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</row>
    <row r="315" spans="1:14" x14ac:dyDescent="0.2">
      <c r="A315" s="5"/>
      <c r="B315" s="5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</row>
    <row r="316" spans="1:14" x14ac:dyDescent="0.2">
      <c r="A316" s="5"/>
      <c r="B316" s="5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</row>
    <row r="317" spans="1:14" x14ac:dyDescent="0.2">
      <c r="A317" s="5"/>
      <c r="B317" s="5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</row>
    <row r="318" spans="1:14" x14ac:dyDescent="0.2">
      <c r="A318" s="5"/>
      <c r="B318" s="5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</row>
    <row r="319" spans="1:14" x14ac:dyDescent="0.2">
      <c r="A319" s="5"/>
      <c r="B319" s="5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</row>
    <row r="320" spans="1:14" x14ac:dyDescent="0.2">
      <c r="A320" s="5"/>
      <c r="B320" s="5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</row>
    <row r="321" spans="1:14" x14ac:dyDescent="0.2">
      <c r="A321" s="5"/>
      <c r="B321" s="5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</row>
    <row r="322" spans="1:14" x14ac:dyDescent="0.2">
      <c r="A322" s="5"/>
      <c r="B322" s="5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</row>
    <row r="323" spans="1:14" x14ac:dyDescent="0.2">
      <c r="A323" s="5"/>
      <c r="B323" s="5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</row>
    <row r="324" spans="1:14" x14ac:dyDescent="0.2">
      <c r="A324" s="5"/>
      <c r="B324" s="5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</row>
    <row r="325" spans="1:14" x14ac:dyDescent="0.2">
      <c r="A325" s="5"/>
      <c r="B325" s="5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</row>
    <row r="326" spans="1:14" x14ac:dyDescent="0.2">
      <c r="A326" s="5"/>
      <c r="B326" s="5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</row>
    <row r="327" spans="1:14" x14ac:dyDescent="0.2">
      <c r="A327" s="5"/>
      <c r="B327" s="5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</row>
    <row r="328" spans="1:14" x14ac:dyDescent="0.2">
      <c r="A328" s="5"/>
      <c r="B328" s="5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</row>
    <row r="329" spans="1:14" x14ac:dyDescent="0.2">
      <c r="A329" s="5"/>
      <c r="B329" s="5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</row>
    <row r="330" spans="1:14" x14ac:dyDescent="0.2">
      <c r="A330" s="5"/>
      <c r="B330" s="5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</row>
    <row r="331" spans="1:14" x14ac:dyDescent="0.2">
      <c r="A331" s="5"/>
      <c r="B331" s="5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</row>
    <row r="332" spans="1:14" x14ac:dyDescent="0.2">
      <c r="A332" s="5"/>
      <c r="B332" s="5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</row>
    <row r="333" spans="1:14" x14ac:dyDescent="0.2">
      <c r="A333" s="5"/>
      <c r="B333" s="5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</row>
    <row r="334" spans="1:14" x14ac:dyDescent="0.2">
      <c r="A334" s="5"/>
      <c r="B334" s="5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</row>
    <row r="335" spans="1:14" x14ac:dyDescent="0.2">
      <c r="A335" s="5"/>
      <c r="B335" s="5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</row>
    <row r="336" spans="1:14" x14ac:dyDescent="0.2">
      <c r="A336" s="5"/>
      <c r="B336" s="5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</row>
    <row r="337" spans="1:14" x14ac:dyDescent="0.2">
      <c r="A337" s="5"/>
      <c r="B337" s="5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</row>
    <row r="338" spans="1:14" x14ac:dyDescent="0.2">
      <c r="A338" s="5"/>
      <c r="B338" s="5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</row>
    <row r="339" spans="1:14" x14ac:dyDescent="0.2">
      <c r="A339" s="5"/>
      <c r="B339" s="5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</row>
    <row r="340" spans="1:14" x14ac:dyDescent="0.2">
      <c r="A340" s="5"/>
      <c r="B340" s="5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</row>
    <row r="341" spans="1:14" x14ac:dyDescent="0.2">
      <c r="A341" s="5"/>
      <c r="B341" s="5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</row>
    <row r="342" spans="1:14" x14ac:dyDescent="0.2">
      <c r="A342" s="5"/>
      <c r="B342" s="5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</row>
    <row r="343" spans="1:14" x14ac:dyDescent="0.2">
      <c r="A343" s="5"/>
      <c r="B343" s="5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</row>
    <row r="344" spans="1:14" x14ac:dyDescent="0.2">
      <c r="A344" s="5"/>
      <c r="B344" s="5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</row>
    <row r="345" spans="1:14" x14ac:dyDescent="0.2">
      <c r="A345" s="5"/>
      <c r="B345" s="5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</row>
    <row r="346" spans="1:14" x14ac:dyDescent="0.2">
      <c r="A346" s="5"/>
      <c r="B346" s="5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</row>
    <row r="347" spans="1:14" x14ac:dyDescent="0.2">
      <c r="A347" s="5"/>
      <c r="B347" s="5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</row>
    <row r="348" spans="1:14" x14ac:dyDescent="0.2">
      <c r="A348" s="5"/>
      <c r="B348" s="5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</row>
    <row r="349" spans="1:14" x14ac:dyDescent="0.2">
      <c r="A349" s="5"/>
      <c r="B349" s="5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</row>
    <row r="350" spans="1:14" x14ac:dyDescent="0.2">
      <c r="A350" s="5"/>
      <c r="B350" s="5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</row>
    <row r="351" spans="1:14" x14ac:dyDescent="0.2">
      <c r="A351" s="5"/>
      <c r="B351" s="5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</row>
    <row r="352" spans="1:14" x14ac:dyDescent="0.2">
      <c r="A352" s="5"/>
      <c r="B352" s="5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</row>
    <row r="353" spans="1:14" x14ac:dyDescent="0.2">
      <c r="A353" s="5"/>
      <c r="B353" s="5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</row>
    <row r="354" spans="1:14" x14ac:dyDescent="0.2">
      <c r="A354" s="5"/>
      <c r="B354" s="5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</row>
    <row r="355" spans="1:14" x14ac:dyDescent="0.2">
      <c r="A355" s="5"/>
      <c r="B355" s="5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</row>
    <row r="356" spans="1:14" x14ac:dyDescent="0.2">
      <c r="A356" s="5"/>
      <c r="B356" s="5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</row>
    <row r="357" spans="1:14" x14ac:dyDescent="0.2">
      <c r="A357" s="5"/>
      <c r="B357" s="5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</row>
    <row r="358" spans="1:14" x14ac:dyDescent="0.2">
      <c r="A358" s="5"/>
      <c r="B358" s="5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</row>
    <row r="359" spans="1:14" x14ac:dyDescent="0.2">
      <c r="A359" s="5"/>
      <c r="B359" s="5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</row>
    <row r="360" spans="1:14" x14ac:dyDescent="0.2">
      <c r="A360" s="5"/>
      <c r="B360" s="5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</row>
    <row r="361" spans="1:14" x14ac:dyDescent="0.2">
      <c r="A361" s="5"/>
      <c r="B361" s="5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</row>
    <row r="362" spans="1:14" x14ac:dyDescent="0.2">
      <c r="A362" s="5"/>
      <c r="B362" s="5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</row>
    <row r="363" spans="1:14" x14ac:dyDescent="0.2">
      <c r="A363" s="5"/>
      <c r="B363" s="5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</row>
    <row r="364" spans="1:14" x14ac:dyDescent="0.2">
      <c r="A364" s="5"/>
      <c r="B364" s="5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</row>
    <row r="365" spans="1:14" x14ac:dyDescent="0.2">
      <c r="A365" s="5"/>
      <c r="B365" s="5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</row>
    <row r="366" spans="1:14" x14ac:dyDescent="0.2">
      <c r="A366" s="5"/>
      <c r="B366" s="5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</row>
    <row r="367" spans="1:14" x14ac:dyDescent="0.2">
      <c r="A367" s="5"/>
      <c r="B367" s="5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</row>
    <row r="368" spans="1:14" x14ac:dyDescent="0.2">
      <c r="A368" s="5"/>
      <c r="B368" s="5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</row>
    <row r="369" spans="1:14" x14ac:dyDescent="0.2">
      <c r="A369" s="5"/>
      <c r="B369" s="5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</row>
    <row r="370" spans="1:14" x14ac:dyDescent="0.2">
      <c r="A370" s="5"/>
      <c r="B370" s="5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</row>
    <row r="371" spans="1:14" x14ac:dyDescent="0.2">
      <c r="A371" s="5"/>
      <c r="B371" s="5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</row>
    <row r="372" spans="1:14" x14ac:dyDescent="0.2">
      <c r="A372" s="5"/>
      <c r="B372" s="5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</row>
    <row r="373" spans="1:14" x14ac:dyDescent="0.2">
      <c r="A373" s="5"/>
      <c r="B373" s="5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</row>
    <row r="374" spans="1:14" x14ac:dyDescent="0.2">
      <c r="A374" s="5"/>
      <c r="B374" s="5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</row>
    <row r="375" spans="1:14" x14ac:dyDescent="0.2">
      <c r="A375" s="5"/>
      <c r="B375" s="5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</row>
    <row r="376" spans="1:14" x14ac:dyDescent="0.2">
      <c r="A376" s="5"/>
      <c r="B376" s="5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</row>
    <row r="377" spans="1:14" x14ac:dyDescent="0.2">
      <c r="A377" s="5"/>
      <c r="B377" s="5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</row>
    <row r="378" spans="1:14" x14ac:dyDescent="0.2">
      <c r="A378" s="5"/>
      <c r="B378" s="5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</row>
    <row r="379" spans="1:14" x14ac:dyDescent="0.2">
      <c r="A379" s="5"/>
      <c r="B379" s="5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</row>
    <row r="380" spans="1:14" x14ac:dyDescent="0.2">
      <c r="A380" s="5"/>
      <c r="B380" s="5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</row>
    <row r="381" spans="1:14" x14ac:dyDescent="0.2">
      <c r="A381" s="5"/>
      <c r="B381" s="5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</row>
    <row r="382" spans="1:14" x14ac:dyDescent="0.2">
      <c r="A382" s="5"/>
      <c r="B382" s="5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</row>
    <row r="383" spans="1:14" x14ac:dyDescent="0.2">
      <c r="A383" s="5"/>
      <c r="B383" s="5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</row>
    <row r="384" spans="1:14" x14ac:dyDescent="0.2">
      <c r="A384" s="5"/>
      <c r="B384" s="5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</row>
    <row r="385" spans="1:14" x14ac:dyDescent="0.2">
      <c r="A385" s="5"/>
      <c r="B385" s="5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</row>
    <row r="386" spans="1:14" x14ac:dyDescent="0.2">
      <c r="A386" s="5"/>
      <c r="B386" s="5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</row>
    <row r="387" spans="1:14" x14ac:dyDescent="0.2">
      <c r="A387" s="5"/>
      <c r="B387" s="5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</row>
    <row r="388" spans="1:14" x14ac:dyDescent="0.2">
      <c r="A388" s="5"/>
      <c r="B388" s="5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</row>
    <row r="389" spans="1:14" x14ac:dyDescent="0.2">
      <c r="A389" s="5"/>
      <c r="B389" s="5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</row>
    <row r="390" spans="1:14" x14ac:dyDescent="0.2">
      <c r="A390" s="5"/>
      <c r="B390" s="5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</row>
    <row r="391" spans="1:14" x14ac:dyDescent="0.2">
      <c r="A391" s="5"/>
      <c r="B391" s="5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</row>
    <row r="392" spans="1:14" x14ac:dyDescent="0.2">
      <c r="A392" s="5"/>
      <c r="B392" s="5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</row>
    <row r="393" spans="1:14" x14ac:dyDescent="0.2">
      <c r="A393" s="5"/>
      <c r="B393" s="5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</row>
    <row r="394" spans="1:14" x14ac:dyDescent="0.2">
      <c r="A394" s="5"/>
      <c r="B394" s="5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</row>
    <row r="395" spans="1:14" x14ac:dyDescent="0.2">
      <c r="A395" s="5"/>
      <c r="B395" s="5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</row>
    <row r="396" spans="1:14" x14ac:dyDescent="0.2">
      <c r="A396" s="5"/>
      <c r="B396" s="5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</row>
    <row r="397" spans="1:14" x14ac:dyDescent="0.2">
      <c r="A397" s="5"/>
      <c r="B397" s="5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</row>
    <row r="398" spans="1:14" x14ac:dyDescent="0.2">
      <c r="A398" s="5"/>
      <c r="B398" s="5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</row>
    <row r="399" spans="1:14" x14ac:dyDescent="0.2">
      <c r="A399" s="5"/>
      <c r="B399" s="5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</row>
    <row r="400" spans="1:14" x14ac:dyDescent="0.2">
      <c r="A400" s="5"/>
      <c r="B400" s="5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</row>
    <row r="401" spans="1:14" x14ac:dyDescent="0.2">
      <c r="A401" s="5"/>
      <c r="B401" s="5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</row>
    <row r="402" spans="1:14" x14ac:dyDescent="0.2">
      <c r="A402" s="5"/>
      <c r="B402" s="5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</row>
    <row r="403" spans="1:14" x14ac:dyDescent="0.2">
      <c r="A403" s="5"/>
      <c r="B403" s="5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</row>
    <row r="404" spans="1:14" x14ac:dyDescent="0.2">
      <c r="A404" s="5"/>
      <c r="B404" s="5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</row>
    <row r="405" spans="1:14" x14ac:dyDescent="0.2">
      <c r="A405" s="5"/>
      <c r="B405" s="5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</row>
    <row r="406" spans="1:14" x14ac:dyDescent="0.2">
      <c r="A406" s="5"/>
      <c r="B406" s="5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</row>
    <row r="407" spans="1:14" x14ac:dyDescent="0.2">
      <c r="A407" s="5"/>
      <c r="B407" s="5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</row>
    <row r="408" spans="1:14" x14ac:dyDescent="0.2">
      <c r="A408" s="5"/>
      <c r="B408" s="5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</row>
    <row r="409" spans="1:14" x14ac:dyDescent="0.2">
      <c r="A409" s="5"/>
      <c r="B409" s="5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</row>
    <row r="410" spans="1:14" x14ac:dyDescent="0.2">
      <c r="A410" s="5"/>
      <c r="B410" s="5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</row>
    <row r="411" spans="1:14" x14ac:dyDescent="0.2">
      <c r="A411" s="5"/>
      <c r="B411" s="5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</row>
    <row r="412" spans="1:14" x14ac:dyDescent="0.2">
      <c r="A412" s="5"/>
      <c r="B412" s="5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</row>
    <row r="413" spans="1:14" x14ac:dyDescent="0.2">
      <c r="A413" s="5"/>
      <c r="B413" s="5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</row>
    <row r="414" spans="1:14" x14ac:dyDescent="0.2">
      <c r="A414" s="5"/>
      <c r="B414" s="5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</row>
    <row r="415" spans="1:14" x14ac:dyDescent="0.2">
      <c r="A415" s="5"/>
      <c r="B415" s="5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</row>
    <row r="416" spans="1:14" x14ac:dyDescent="0.2">
      <c r="A416" s="5"/>
      <c r="B416" s="5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</row>
    <row r="417" spans="1:14" x14ac:dyDescent="0.2">
      <c r="A417" s="5"/>
      <c r="B417" s="5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</row>
    <row r="418" spans="1:14" x14ac:dyDescent="0.2">
      <c r="A418" s="5"/>
      <c r="B418" s="5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</row>
    <row r="419" spans="1:14" x14ac:dyDescent="0.2">
      <c r="A419" s="5"/>
      <c r="B419" s="5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</row>
    <row r="420" spans="1:14" x14ac:dyDescent="0.2">
      <c r="A420" s="5"/>
      <c r="B420" s="5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</row>
    <row r="421" spans="1:14" x14ac:dyDescent="0.2">
      <c r="A421" s="5"/>
      <c r="B421" s="5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</row>
    <row r="422" spans="1:14" x14ac:dyDescent="0.2">
      <c r="A422" s="5"/>
      <c r="B422" s="5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</row>
    <row r="423" spans="1:14" x14ac:dyDescent="0.2">
      <c r="A423" s="5"/>
      <c r="B423" s="5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</row>
    <row r="424" spans="1:14" x14ac:dyDescent="0.2">
      <c r="A424" s="5"/>
      <c r="B424" s="5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</row>
    <row r="425" spans="1:14" x14ac:dyDescent="0.2">
      <c r="A425" s="5"/>
      <c r="B425" s="5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</row>
    <row r="426" spans="1:14" x14ac:dyDescent="0.2">
      <c r="A426" s="5"/>
      <c r="B426" s="5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</row>
    <row r="427" spans="1:14" x14ac:dyDescent="0.2">
      <c r="A427" s="5"/>
      <c r="B427" s="5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</row>
    <row r="428" spans="1:14" x14ac:dyDescent="0.2">
      <c r="A428" s="5"/>
      <c r="B428" s="5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</row>
    <row r="429" spans="1:14" x14ac:dyDescent="0.2">
      <c r="A429" s="5"/>
      <c r="B429" s="5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</row>
    <row r="430" spans="1:14" x14ac:dyDescent="0.2">
      <c r="A430" s="5"/>
      <c r="B430" s="5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</row>
    <row r="431" spans="1:14" x14ac:dyDescent="0.2">
      <c r="A431" s="5"/>
      <c r="B431" s="5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</row>
    <row r="432" spans="1:14" x14ac:dyDescent="0.2">
      <c r="A432" s="5"/>
      <c r="B432" s="5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</row>
    <row r="433" spans="1:14" x14ac:dyDescent="0.2">
      <c r="A433" s="5"/>
      <c r="B433" s="5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</row>
    <row r="434" spans="1:14" x14ac:dyDescent="0.2">
      <c r="A434" s="5"/>
      <c r="B434" s="5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</row>
    <row r="435" spans="1:14" x14ac:dyDescent="0.2">
      <c r="A435" s="5"/>
      <c r="B435" s="5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</row>
    <row r="436" spans="1:14" x14ac:dyDescent="0.2">
      <c r="A436" s="5"/>
      <c r="B436" s="5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</row>
    <row r="437" spans="1:14" x14ac:dyDescent="0.2">
      <c r="A437" s="5"/>
      <c r="B437" s="5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</row>
    <row r="438" spans="1:14" x14ac:dyDescent="0.2">
      <c r="A438" s="5"/>
      <c r="B438" s="5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</row>
    <row r="439" spans="1:14" x14ac:dyDescent="0.2">
      <c r="A439" s="5"/>
      <c r="B439" s="5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</row>
    <row r="440" spans="1:14" x14ac:dyDescent="0.2">
      <c r="A440" s="5"/>
      <c r="B440" s="5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</row>
    <row r="441" spans="1:14" x14ac:dyDescent="0.2">
      <c r="A441" s="5"/>
      <c r="B441" s="5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</row>
    <row r="442" spans="1:14" x14ac:dyDescent="0.2">
      <c r="A442" s="5"/>
      <c r="B442" s="5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</row>
    <row r="443" spans="1:14" x14ac:dyDescent="0.2">
      <c r="A443" s="5"/>
      <c r="B443" s="5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</row>
    <row r="444" spans="1:14" x14ac:dyDescent="0.2">
      <c r="A444" s="5"/>
      <c r="B444" s="5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</row>
    <row r="445" spans="1:14" x14ac:dyDescent="0.2">
      <c r="A445" s="5"/>
      <c r="B445" s="5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</row>
    <row r="446" spans="1:14" x14ac:dyDescent="0.2">
      <c r="A446" s="5"/>
      <c r="B446" s="5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</row>
    <row r="447" spans="1:14" x14ac:dyDescent="0.2">
      <c r="A447" s="5"/>
      <c r="B447" s="5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</row>
    <row r="448" spans="1:14" x14ac:dyDescent="0.2">
      <c r="A448" s="5"/>
      <c r="B448" s="5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</row>
    <row r="449" spans="1:14" x14ac:dyDescent="0.2">
      <c r="A449" s="5"/>
      <c r="B449" s="5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</row>
    <row r="450" spans="1:14" x14ac:dyDescent="0.2">
      <c r="A450" s="5"/>
      <c r="B450" s="5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</row>
    <row r="451" spans="1:14" x14ac:dyDescent="0.2">
      <c r="A451" s="5"/>
      <c r="B451" s="5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</row>
    <row r="452" spans="1:14" x14ac:dyDescent="0.2">
      <c r="A452" s="5"/>
      <c r="B452" s="5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</row>
    <row r="453" spans="1:14" x14ac:dyDescent="0.2">
      <c r="A453" s="5"/>
      <c r="B453" s="5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</row>
    <row r="454" spans="1:14" x14ac:dyDescent="0.2">
      <c r="A454" s="5"/>
      <c r="B454" s="5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</row>
    <row r="455" spans="1:14" x14ac:dyDescent="0.2">
      <c r="A455" s="5"/>
      <c r="B455" s="5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</row>
    <row r="456" spans="1:14" x14ac:dyDescent="0.2">
      <c r="A456" s="5"/>
      <c r="B456" s="5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</row>
    <row r="457" spans="1:14" x14ac:dyDescent="0.2">
      <c r="A457" s="5"/>
      <c r="B457" s="5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</row>
    <row r="458" spans="1:14" x14ac:dyDescent="0.2">
      <c r="A458" s="5"/>
      <c r="B458" s="5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</row>
    <row r="459" spans="1:14" x14ac:dyDescent="0.2">
      <c r="A459" s="5"/>
      <c r="B459" s="5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</row>
    <row r="460" spans="1:14" x14ac:dyDescent="0.2">
      <c r="A460" s="5"/>
      <c r="B460" s="5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</row>
    <row r="461" spans="1:14" x14ac:dyDescent="0.2">
      <c r="A461" s="5"/>
      <c r="B461" s="5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</row>
    <row r="462" spans="1:14" x14ac:dyDescent="0.2">
      <c r="A462" s="5"/>
      <c r="B462" s="5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</row>
    <row r="463" spans="1:14" x14ac:dyDescent="0.2">
      <c r="A463" s="5"/>
      <c r="B463" s="5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</row>
    <row r="464" spans="1:14" x14ac:dyDescent="0.2">
      <c r="A464" s="5"/>
      <c r="B464" s="5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</row>
    <row r="465" spans="1:14" x14ac:dyDescent="0.2">
      <c r="A465" s="5"/>
      <c r="B465" s="5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</row>
    <row r="466" spans="1:14" x14ac:dyDescent="0.2">
      <c r="A466" s="5"/>
      <c r="B466" s="5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</row>
    <row r="467" spans="1:14" x14ac:dyDescent="0.2">
      <c r="A467" s="5"/>
      <c r="B467" s="5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</row>
    <row r="468" spans="1:14" x14ac:dyDescent="0.2">
      <c r="A468" s="5"/>
      <c r="B468" s="5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</row>
    <row r="469" spans="1:14" x14ac:dyDescent="0.2">
      <c r="A469" s="5"/>
      <c r="B469" s="5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</row>
    <row r="470" spans="1:14" x14ac:dyDescent="0.2">
      <c r="A470" s="5"/>
      <c r="B470" s="5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</row>
    <row r="471" spans="1:14" x14ac:dyDescent="0.2">
      <c r="A471" s="5"/>
      <c r="B471" s="5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</row>
    <row r="472" spans="1:14" x14ac:dyDescent="0.2">
      <c r="A472" s="5"/>
      <c r="B472" s="5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</row>
    <row r="473" spans="1:14" x14ac:dyDescent="0.2">
      <c r="A473" s="5"/>
      <c r="B473" s="5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</row>
    <row r="474" spans="1:14" x14ac:dyDescent="0.2">
      <c r="A474" s="5"/>
      <c r="B474" s="5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</row>
    <row r="475" spans="1:14" x14ac:dyDescent="0.2">
      <c r="A475" s="5"/>
      <c r="B475" s="5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</row>
    <row r="476" spans="1:14" x14ac:dyDescent="0.2">
      <c r="A476" s="5"/>
      <c r="B476" s="5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</row>
    <row r="477" spans="1:14" x14ac:dyDescent="0.2">
      <c r="A477" s="5"/>
      <c r="B477" s="5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</row>
    <row r="478" spans="1:14" x14ac:dyDescent="0.2">
      <c r="A478" s="5"/>
      <c r="B478" s="5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</row>
    <row r="479" spans="1:14" x14ac:dyDescent="0.2">
      <c r="A479" s="5"/>
      <c r="B479" s="5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</row>
    <row r="480" spans="1:14" x14ac:dyDescent="0.2">
      <c r="A480" s="5"/>
      <c r="B480" s="5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</row>
    <row r="481" spans="1:14" x14ac:dyDescent="0.2">
      <c r="A481" s="5"/>
      <c r="B481" s="5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</row>
    <row r="482" spans="1:14" x14ac:dyDescent="0.2">
      <c r="A482" s="5"/>
      <c r="B482" s="5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</row>
    <row r="483" spans="1:14" x14ac:dyDescent="0.2">
      <c r="A483" s="5"/>
      <c r="B483" s="5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</row>
    <row r="484" spans="1:14" x14ac:dyDescent="0.2">
      <c r="A484" s="5"/>
      <c r="B484" s="5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</row>
    <row r="485" spans="1:14" x14ac:dyDescent="0.2">
      <c r="A485" s="5"/>
      <c r="B485" s="5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</row>
    <row r="486" spans="1:14" x14ac:dyDescent="0.2">
      <c r="A486" s="5"/>
      <c r="B486" s="5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</row>
    <row r="487" spans="1:14" x14ac:dyDescent="0.2">
      <c r="A487" s="5"/>
      <c r="B487" s="5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</row>
    <row r="488" spans="1:14" x14ac:dyDescent="0.2">
      <c r="A488" s="5"/>
      <c r="B488" s="5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</row>
    <row r="489" spans="1:14" x14ac:dyDescent="0.2">
      <c r="A489" s="5"/>
      <c r="B489" s="5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</row>
    <row r="490" spans="1:14" x14ac:dyDescent="0.2">
      <c r="A490" s="5"/>
      <c r="B490" s="5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</row>
    <row r="491" spans="1:14" x14ac:dyDescent="0.2">
      <c r="A491" s="5"/>
      <c r="B491" s="5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</row>
    <row r="492" spans="1:14" x14ac:dyDescent="0.2">
      <c r="A492" s="5"/>
      <c r="B492" s="5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</row>
    <row r="493" spans="1:14" x14ac:dyDescent="0.2">
      <c r="A493" s="5"/>
      <c r="B493" s="5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</row>
    <row r="494" spans="1:14" x14ac:dyDescent="0.2">
      <c r="A494" s="5"/>
      <c r="B494" s="5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</row>
    <row r="495" spans="1:14" x14ac:dyDescent="0.2">
      <c r="A495" s="5"/>
      <c r="B495" s="5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</row>
    <row r="496" spans="1:14" x14ac:dyDescent="0.2">
      <c r="A496" s="5"/>
      <c r="B496" s="5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</row>
    <row r="497" spans="1:14" x14ac:dyDescent="0.2">
      <c r="A497" s="5"/>
      <c r="B497" s="5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</row>
    <row r="498" spans="1:14" x14ac:dyDescent="0.2">
      <c r="A498" s="5"/>
      <c r="B498" s="5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</row>
    <row r="499" spans="1:14" x14ac:dyDescent="0.2">
      <c r="A499" s="5"/>
      <c r="B499" s="5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</row>
    <row r="500" spans="1:14" x14ac:dyDescent="0.2">
      <c r="A500" s="5"/>
      <c r="B500" s="5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</row>
    <row r="501" spans="1:14" x14ac:dyDescent="0.2">
      <c r="A501" s="5"/>
      <c r="B501" s="5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</row>
    <row r="502" spans="1:14" x14ac:dyDescent="0.2">
      <c r="A502" s="5"/>
      <c r="B502" s="5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</row>
    <row r="503" spans="1:14" x14ac:dyDescent="0.2">
      <c r="A503" s="5"/>
      <c r="B503" s="5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</row>
    <row r="504" spans="1:14" x14ac:dyDescent="0.2">
      <c r="A504" s="5"/>
      <c r="B504" s="5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</row>
    <row r="505" spans="1:14" x14ac:dyDescent="0.2">
      <c r="A505" s="5"/>
      <c r="B505" s="5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</row>
    <row r="506" spans="1:14" x14ac:dyDescent="0.2">
      <c r="A506" s="5"/>
      <c r="B506" s="5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</row>
    <row r="507" spans="1:14" x14ac:dyDescent="0.2">
      <c r="A507" s="5"/>
      <c r="B507" s="5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</row>
    <row r="508" spans="1:14" x14ac:dyDescent="0.2">
      <c r="A508" s="5"/>
      <c r="B508" s="5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</row>
    <row r="509" spans="1:14" x14ac:dyDescent="0.2">
      <c r="A509" s="5"/>
      <c r="B509" s="5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</row>
    <row r="510" spans="1:14" x14ac:dyDescent="0.2">
      <c r="A510" s="5"/>
      <c r="B510" s="5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</row>
    <row r="511" spans="1:14" x14ac:dyDescent="0.2">
      <c r="A511" s="5"/>
      <c r="B511" s="5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</row>
    <row r="512" spans="1:14" x14ac:dyDescent="0.2">
      <c r="A512" s="5"/>
      <c r="B512" s="5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</row>
    <row r="513" spans="1:14" x14ac:dyDescent="0.2">
      <c r="A513" s="5"/>
      <c r="B513" s="5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</row>
    <row r="514" spans="1:14" x14ac:dyDescent="0.2">
      <c r="A514" s="5"/>
      <c r="B514" s="5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</row>
    <row r="515" spans="1:14" x14ac:dyDescent="0.2">
      <c r="A515" s="5"/>
      <c r="B515" s="5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</row>
    <row r="516" spans="1:14" x14ac:dyDescent="0.2">
      <c r="A516" s="5"/>
      <c r="B516" s="5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</row>
    <row r="517" spans="1:14" x14ac:dyDescent="0.2">
      <c r="A517" s="5"/>
      <c r="B517" s="5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</row>
    <row r="518" spans="1:14" x14ac:dyDescent="0.2">
      <c r="A518" s="5"/>
      <c r="B518" s="5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</row>
    <row r="519" spans="1:14" x14ac:dyDescent="0.2">
      <c r="A519" s="5"/>
      <c r="B519" s="5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</row>
    <row r="520" spans="1:14" x14ac:dyDescent="0.2">
      <c r="A520" s="5"/>
      <c r="B520" s="5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</row>
    <row r="521" spans="1:14" x14ac:dyDescent="0.2">
      <c r="A521" s="5"/>
      <c r="B521" s="5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</row>
    <row r="522" spans="1:14" x14ac:dyDescent="0.2">
      <c r="A522" s="5"/>
      <c r="B522" s="5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</row>
    <row r="523" spans="1:14" x14ac:dyDescent="0.2">
      <c r="A523" s="5"/>
      <c r="B523" s="5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</row>
    <row r="524" spans="1:14" x14ac:dyDescent="0.2">
      <c r="A524" s="5"/>
      <c r="B524" s="5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</row>
    <row r="525" spans="1:14" x14ac:dyDescent="0.2">
      <c r="A525" s="5"/>
      <c r="B525" s="5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</row>
    <row r="526" spans="1:14" x14ac:dyDescent="0.2">
      <c r="A526" s="5"/>
      <c r="B526" s="5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</row>
    <row r="527" spans="1:14" x14ac:dyDescent="0.2">
      <c r="A527" s="5"/>
      <c r="B527" s="5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</row>
    <row r="528" spans="1:14" x14ac:dyDescent="0.2">
      <c r="A528" s="5"/>
      <c r="B528" s="5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</row>
    <row r="529" spans="1:14" x14ac:dyDescent="0.2">
      <c r="A529" s="5"/>
      <c r="B529" s="5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</row>
    <row r="530" spans="1:14" x14ac:dyDescent="0.2">
      <c r="A530" s="5"/>
      <c r="B530" s="5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</row>
    <row r="531" spans="1:14" x14ac:dyDescent="0.2">
      <c r="A531" s="5"/>
      <c r="B531" s="5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</row>
    <row r="532" spans="1:14" x14ac:dyDescent="0.2">
      <c r="A532" s="5"/>
      <c r="B532" s="5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</row>
    <row r="533" spans="1:14" x14ac:dyDescent="0.2">
      <c r="A533" s="5"/>
      <c r="B533" s="5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</row>
    <row r="534" spans="1:14" x14ac:dyDescent="0.2">
      <c r="A534" s="5"/>
      <c r="B534" s="5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</row>
    <row r="535" spans="1:14" x14ac:dyDescent="0.2">
      <c r="A535" s="5"/>
      <c r="B535" s="5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</row>
    <row r="536" spans="1:14" x14ac:dyDescent="0.2">
      <c r="A536" s="5"/>
      <c r="B536" s="5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</row>
    <row r="537" spans="1:14" x14ac:dyDescent="0.2">
      <c r="A537" s="5"/>
      <c r="B537" s="5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</row>
    <row r="538" spans="1:14" x14ac:dyDescent="0.2">
      <c r="A538" s="5"/>
      <c r="B538" s="5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</row>
    <row r="539" spans="1:14" x14ac:dyDescent="0.2">
      <c r="A539" s="5"/>
      <c r="B539" s="5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</row>
    <row r="540" spans="1:14" x14ac:dyDescent="0.2">
      <c r="A540" s="5"/>
      <c r="B540" s="5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</row>
    <row r="541" spans="1:14" x14ac:dyDescent="0.2">
      <c r="A541" s="5"/>
      <c r="B541" s="5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</row>
    <row r="542" spans="1:14" x14ac:dyDescent="0.2">
      <c r="A542" s="5"/>
      <c r="B542" s="5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</row>
    <row r="543" spans="1:14" x14ac:dyDescent="0.2">
      <c r="A543" s="5"/>
      <c r="B543" s="5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</row>
    <row r="544" spans="1:14" x14ac:dyDescent="0.2">
      <c r="A544" s="5"/>
      <c r="B544" s="5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</row>
    <row r="545" spans="1:14" x14ac:dyDescent="0.2">
      <c r="A545" s="5"/>
      <c r="B545" s="5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</row>
    <row r="546" spans="1:14" x14ac:dyDescent="0.2">
      <c r="A546" s="5"/>
      <c r="B546" s="5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</row>
    <row r="547" spans="1:14" x14ac:dyDescent="0.2">
      <c r="A547" s="5"/>
      <c r="B547" s="5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</row>
    <row r="548" spans="1:14" x14ac:dyDescent="0.2">
      <c r="A548" s="5"/>
      <c r="B548" s="5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</row>
    <row r="549" spans="1:14" x14ac:dyDescent="0.2">
      <c r="A549" s="5"/>
      <c r="B549" s="5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</row>
    <row r="550" spans="1:14" x14ac:dyDescent="0.2">
      <c r="A550" s="5"/>
      <c r="B550" s="5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</row>
    <row r="551" spans="1:14" x14ac:dyDescent="0.2">
      <c r="A551" s="5"/>
      <c r="B551" s="5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</row>
    <row r="552" spans="1:14" x14ac:dyDescent="0.2">
      <c r="A552" s="5"/>
      <c r="B552" s="5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</row>
    <row r="553" spans="1:14" x14ac:dyDescent="0.2">
      <c r="A553" s="5"/>
      <c r="B553" s="5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</row>
    <row r="554" spans="1:14" x14ac:dyDescent="0.2">
      <c r="A554" s="5"/>
      <c r="B554" s="5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</row>
    <row r="555" spans="1:14" x14ac:dyDescent="0.2">
      <c r="A555" s="5"/>
      <c r="B555" s="5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</row>
    <row r="556" spans="1:14" x14ac:dyDescent="0.2">
      <c r="A556" s="5"/>
      <c r="B556" s="5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</row>
    <row r="557" spans="1:14" x14ac:dyDescent="0.2">
      <c r="A557" s="5"/>
      <c r="B557" s="5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</row>
    <row r="558" spans="1:14" x14ac:dyDescent="0.2">
      <c r="A558" s="5"/>
      <c r="B558" s="5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</row>
    <row r="559" spans="1:14" x14ac:dyDescent="0.2">
      <c r="A559" s="5"/>
      <c r="B559" s="5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</row>
    <row r="560" spans="1:14" x14ac:dyDescent="0.2">
      <c r="A560" s="5"/>
      <c r="B560" s="5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</row>
    <row r="561" spans="1:14" x14ac:dyDescent="0.2">
      <c r="A561" s="5"/>
      <c r="B561" s="5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</row>
    <row r="562" spans="1:14" x14ac:dyDescent="0.2">
      <c r="A562" s="5"/>
      <c r="B562" s="5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</row>
    <row r="563" spans="1:14" x14ac:dyDescent="0.2">
      <c r="A563" s="5"/>
      <c r="B563" s="5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</row>
    <row r="564" spans="1:14" x14ac:dyDescent="0.2">
      <c r="A564" s="5"/>
      <c r="B564" s="5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</row>
    <row r="565" spans="1:14" x14ac:dyDescent="0.2">
      <c r="A565" s="5"/>
      <c r="B565" s="5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</row>
    <row r="566" spans="1:14" x14ac:dyDescent="0.2">
      <c r="A566" s="5"/>
      <c r="B566" s="5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</row>
    <row r="567" spans="1:14" x14ac:dyDescent="0.2">
      <c r="A567" s="5"/>
      <c r="B567" s="5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</row>
    <row r="568" spans="1:14" x14ac:dyDescent="0.2">
      <c r="A568" s="5"/>
      <c r="B568" s="5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</row>
    <row r="569" spans="1:14" x14ac:dyDescent="0.2">
      <c r="A569" s="5"/>
      <c r="B569" s="5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</row>
    <row r="570" spans="1:14" x14ac:dyDescent="0.2">
      <c r="A570" s="5"/>
      <c r="B570" s="5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</row>
    <row r="571" spans="1:14" x14ac:dyDescent="0.2">
      <c r="A571" s="5"/>
      <c r="B571" s="5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</row>
    <row r="572" spans="1:14" x14ac:dyDescent="0.2">
      <c r="A572" s="5"/>
      <c r="B572" s="5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</row>
    <row r="573" spans="1:14" x14ac:dyDescent="0.2">
      <c r="A573" s="5"/>
      <c r="B573" s="5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</row>
    <row r="574" spans="1:14" x14ac:dyDescent="0.2">
      <c r="A574" s="5"/>
      <c r="B574" s="5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</row>
    <row r="575" spans="1:14" x14ac:dyDescent="0.2">
      <c r="A575" s="5"/>
      <c r="B575" s="5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</row>
    <row r="576" spans="1:14" x14ac:dyDescent="0.2">
      <c r="A576" s="5"/>
      <c r="B576" s="5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</row>
    <row r="577" spans="1:14" x14ac:dyDescent="0.2">
      <c r="A577" s="5"/>
      <c r="B577" s="5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</row>
    <row r="578" spans="1:14" x14ac:dyDescent="0.2">
      <c r="A578" s="5"/>
      <c r="B578" s="5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</row>
    <row r="579" spans="1:14" x14ac:dyDescent="0.2">
      <c r="A579" s="5"/>
      <c r="B579" s="5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</row>
    <row r="580" spans="1:14" x14ac:dyDescent="0.2">
      <c r="A580" s="5"/>
      <c r="B580" s="5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</row>
    <row r="581" spans="1:14" x14ac:dyDescent="0.2">
      <c r="A581" s="5"/>
      <c r="B581" s="5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</row>
    <row r="582" spans="1:14" x14ac:dyDescent="0.2">
      <c r="A582" s="5"/>
      <c r="B582" s="5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</row>
    <row r="583" spans="1:14" x14ac:dyDescent="0.2">
      <c r="A583" s="5"/>
      <c r="B583" s="5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</row>
    <row r="584" spans="1:14" x14ac:dyDescent="0.2">
      <c r="A584" s="5"/>
      <c r="B584" s="5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</row>
    <row r="585" spans="1:14" x14ac:dyDescent="0.2">
      <c r="A585" s="5"/>
      <c r="B585" s="5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</row>
    <row r="586" spans="1:14" x14ac:dyDescent="0.2">
      <c r="A586" s="5"/>
      <c r="B586" s="5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</row>
    <row r="587" spans="1:14" x14ac:dyDescent="0.2">
      <c r="A587" s="5"/>
      <c r="B587" s="5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</row>
    <row r="588" spans="1:14" x14ac:dyDescent="0.2">
      <c r="A588" s="5"/>
      <c r="B588" s="5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</row>
    <row r="589" spans="1:14" x14ac:dyDescent="0.2">
      <c r="A589" s="5"/>
      <c r="B589" s="5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</row>
    <row r="590" spans="1:14" x14ac:dyDescent="0.2">
      <c r="A590" s="5"/>
      <c r="B590" s="5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</row>
    <row r="591" spans="1:14" x14ac:dyDescent="0.2">
      <c r="A591" s="5"/>
      <c r="B591" s="5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</row>
    <row r="592" spans="1:14" x14ac:dyDescent="0.2">
      <c r="A592" s="5"/>
      <c r="B592" s="5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</row>
    <row r="593" spans="1:14" x14ac:dyDescent="0.2">
      <c r="A593" s="5"/>
      <c r="B593" s="5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</row>
    <row r="594" spans="1:14" x14ac:dyDescent="0.2">
      <c r="A594" s="5"/>
      <c r="B594" s="5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</row>
    <row r="595" spans="1:14" x14ac:dyDescent="0.2">
      <c r="A595" s="5"/>
      <c r="B595" s="5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</row>
    <row r="596" spans="1:14" x14ac:dyDescent="0.2">
      <c r="A596" s="5"/>
      <c r="B596" s="5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</row>
    <row r="597" spans="1:14" x14ac:dyDescent="0.2">
      <c r="A597" s="5"/>
      <c r="B597" s="5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</row>
    <row r="598" spans="1:14" x14ac:dyDescent="0.2">
      <c r="A598" s="5"/>
      <c r="B598" s="5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</row>
    <row r="599" spans="1:14" x14ac:dyDescent="0.2">
      <c r="A599" s="5"/>
      <c r="B599" s="5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</row>
    <row r="600" spans="1:14" x14ac:dyDescent="0.2">
      <c r="A600" s="5"/>
      <c r="B600" s="5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</row>
    <row r="601" spans="1:14" x14ac:dyDescent="0.2">
      <c r="A601" s="5"/>
      <c r="B601" s="5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</row>
    <row r="602" spans="1:14" x14ac:dyDescent="0.2">
      <c r="A602" s="5"/>
      <c r="B602" s="5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</row>
    <row r="603" spans="1:14" x14ac:dyDescent="0.2">
      <c r="A603" s="5"/>
      <c r="B603" s="5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</row>
    <row r="604" spans="1:14" x14ac:dyDescent="0.2">
      <c r="A604" s="5"/>
      <c r="B604" s="5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</row>
    <row r="605" spans="1:14" x14ac:dyDescent="0.2">
      <c r="A605" s="5"/>
      <c r="B605" s="5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</row>
    <row r="606" spans="1:14" x14ac:dyDescent="0.2">
      <c r="A606" s="5"/>
      <c r="B606" s="5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</row>
    <row r="607" spans="1:14" x14ac:dyDescent="0.2">
      <c r="A607" s="5"/>
      <c r="B607" s="5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</row>
    <row r="608" spans="1:14" x14ac:dyDescent="0.2">
      <c r="A608" s="5"/>
      <c r="B608" s="5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</row>
    <row r="609" spans="1:14" x14ac:dyDescent="0.2">
      <c r="A609" s="5"/>
      <c r="B609" s="5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</row>
    <row r="610" spans="1:14" x14ac:dyDescent="0.2">
      <c r="A610" s="5"/>
      <c r="B610" s="5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</row>
    <row r="611" spans="1:14" x14ac:dyDescent="0.2">
      <c r="A611" s="5"/>
      <c r="B611" s="5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</row>
    <row r="612" spans="1:14" x14ac:dyDescent="0.2">
      <c r="A612" s="5"/>
      <c r="B612" s="5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</row>
    <row r="613" spans="1:14" x14ac:dyDescent="0.2">
      <c r="A613" s="5"/>
      <c r="B613" s="5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</row>
    <row r="614" spans="1:14" x14ac:dyDescent="0.2">
      <c r="A614" s="5"/>
      <c r="B614" s="5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</row>
    <row r="615" spans="1:14" x14ac:dyDescent="0.2">
      <c r="A615" s="5"/>
      <c r="B615" s="5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</row>
    <row r="616" spans="1:14" x14ac:dyDescent="0.2">
      <c r="A616" s="5"/>
      <c r="B616" s="5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</row>
    <row r="617" spans="1:14" x14ac:dyDescent="0.2">
      <c r="A617" s="5"/>
      <c r="B617" s="5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</row>
    <row r="618" spans="1:14" x14ac:dyDescent="0.2">
      <c r="A618" s="5"/>
      <c r="B618" s="5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</row>
    <row r="619" spans="1:14" x14ac:dyDescent="0.2">
      <c r="A619" s="5"/>
      <c r="B619" s="5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</row>
    <row r="620" spans="1:14" x14ac:dyDescent="0.2">
      <c r="A620" s="5"/>
      <c r="B620" s="5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</row>
    <row r="621" spans="1:14" x14ac:dyDescent="0.2">
      <c r="A621" s="5"/>
      <c r="B621" s="5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</row>
    <row r="622" spans="1:14" x14ac:dyDescent="0.2">
      <c r="A622" s="5"/>
      <c r="B622" s="5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</row>
    <row r="623" spans="1:14" x14ac:dyDescent="0.2">
      <c r="A623" s="5"/>
      <c r="B623" s="5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</row>
    <row r="624" spans="1:14" x14ac:dyDescent="0.2">
      <c r="A624" s="5"/>
      <c r="B624" s="5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</row>
    <row r="625" spans="1:14" x14ac:dyDescent="0.2">
      <c r="A625" s="5"/>
      <c r="B625" s="5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</row>
    <row r="626" spans="1:14" x14ac:dyDescent="0.2">
      <c r="A626" s="5"/>
      <c r="B626" s="5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</row>
    <row r="627" spans="1:14" x14ac:dyDescent="0.2">
      <c r="A627" s="5"/>
      <c r="B627" s="5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</row>
    <row r="628" spans="1:14" x14ac:dyDescent="0.2">
      <c r="A628" s="5"/>
      <c r="B628" s="5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</row>
    <row r="629" spans="1:14" x14ac:dyDescent="0.2">
      <c r="A629" s="5"/>
      <c r="B629" s="5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</row>
    <row r="630" spans="1:14" x14ac:dyDescent="0.2">
      <c r="A630" s="5"/>
      <c r="B630" s="5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</row>
    <row r="631" spans="1:14" x14ac:dyDescent="0.2">
      <c r="A631" s="5"/>
      <c r="B631" s="5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</row>
    <row r="632" spans="1:14" x14ac:dyDescent="0.2">
      <c r="A632" s="5"/>
      <c r="B632" s="5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</row>
    <row r="633" spans="1:14" x14ac:dyDescent="0.2">
      <c r="A633" s="5"/>
      <c r="B633" s="5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</row>
    <row r="634" spans="1:14" x14ac:dyDescent="0.2">
      <c r="A634" s="5"/>
      <c r="B634" s="5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</row>
    <row r="635" spans="1:14" x14ac:dyDescent="0.2">
      <c r="A635" s="5"/>
      <c r="B635" s="5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</row>
    <row r="636" spans="1:14" x14ac:dyDescent="0.2">
      <c r="A636" s="5"/>
      <c r="B636" s="5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</row>
    <row r="637" spans="1:14" x14ac:dyDescent="0.2">
      <c r="A637" s="5"/>
      <c r="B637" s="5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</row>
    <row r="638" spans="1:14" x14ac:dyDescent="0.2">
      <c r="A638" s="5"/>
      <c r="B638" s="5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</row>
    <row r="639" spans="1:14" x14ac:dyDescent="0.2">
      <c r="A639" s="5"/>
      <c r="B639" s="5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</row>
    <row r="640" spans="1:14" x14ac:dyDescent="0.2">
      <c r="A640" s="5"/>
      <c r="B640" s="5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</row>
    <row r="641" spans="1:14" x14ac:dyDescent="0.2">
      <c r="A641" s="5"/>
      <c r="B641" s="5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</row>
    <row r="642" spans="1:14" x14ac:dyDescent="0.2">
      <c r="A642" s="5"/>
      <c r="B642" s="5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</row>
    <row r="643" spans="1:14" x14ac:dyDescent="0.2">
      <c r="A643" s="5"/>
      <c r="B643" s="5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</row>
    <row r="644" spans="1:14" x14ac:dyDescent="0.2">
      <c r="A644" s="5"/>
      <c r="B644" s="5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</row>
    <row r="645" spans="1:14" x14ac:dyDescent="0.2">
      <c r="A645" s="5"/>
      <c r="B645" s="5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</row>
    <row r="646" spans="1:14" x14ac:dyDescent="0.2">
      <c r="A646" s="5"/>
      <c r="B646" s="5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</row>
    <row r="647" spans="1:14" x14ac:dyDescent="0.2">
      <c r="A647" s="5"/>
      <c r="B647" s="5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</row>
    <row r="648" spans="1:14" x14ac:dyDescent="0.2">
      <c r="A648" s="5"/>
      <c r="B648" s="5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</row>
    <row r="649" spans="1:14" x14ac:dyDescent="0.2">
      <c r="A649" s="5"/>
      <c r="B649" s="5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</row>
    <row r="650" spans="1:14" x14ac:dyDescent="0.2">
      <c r="A650" s="5"/>
      <c r="B650" s="5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</row>
    <row r="651" spans="1:14" x14ac:dyDescent="0.2">
      <c r="A651" s="5"/>
      <c r="B651" s="5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</row>
    <row r="652" spans="1:14" x14ac:dyDescent="0.2">
      <c r="A652" s="5"/>
      <c r="B652" s="5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</row>
    <row r="653" spans="1:14" x14ac:dyDescent="0.2">
      <c r="A653" s="5"/>
      <c r="B653" s="5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</row>
    <row r="654" spans="1:14" x14ac:dyDescent="0.2">
      <c r="A654" s="5"/>
      <c r="B654" s="5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</row>
    <row r="655" spans="1:14" x14ac:dyDescent="0.2">
      <c r="A655" s="5"/>
      <c r="B655" s="5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</row>
    <row r="656" spans="1:14" x14ac:dyDescent="0.2">
      <c r="A656" s="5"/>
      <c r="B656" s="5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</row>
    <row r="657" spans="1:14" x14ac:dyDescent="0.2">
      <c r="A657" s="5"/>
      <c r="B657" s="5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</row>
    <row r="658" spans="1:14" x14ac:dyDescent="0.2">
      <c r="A658" s="5"/>
      <c r="B658" s="5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</row>
    <row r="659" spans="1:14" x14ac:dyDescent="0.2">
      <c r="A659" s="5"/>
      <c r="B659" s="5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</row>
    <row r="660" spans="1:14" x14ac:dyDescent="0.2">
      <c r="A660" s="5"/>
      <c r="B660" s="5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</row>
    <row r="661" spans="1:14" x14ac:dyDescent="0.2">
      <c r="A661" s="5"/>
      <c r="B661" s="5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</row>
    <row r="662" spans="1:14" x14ac:dyDescent="0.2">
      <c r="A662" s="5"/>
      <c r="B662" s="5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</row>
    <row r="663" spans="1:14" x14ac:dyDescent="0.2">
      <c r="A663" s="5"/>
      <c r="B663" s="5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</row>
    <row r="664" spans="1:14" x14ac:dyDescent="0.2">
      <c r="A664" s="5"/>
      <c r="B664" s="5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</row>
    <row r="665" spans="1:14" x14ac:dyDescent="0.2">
      <c r="A665" s="5"/>
      <c r="B665" s="5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</row>
    <row r="666" spans="1:14" x14ac:dyDescent="0.2">
      <c r="A666" s="5"/>
      <c r="B666" s="5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</row>
    <row r="667" spans="1:14" x14ac:dyDescent="0.2">
      <c r="A667" s="5"/>
      <c r="B667" s="5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</row>
    <row r="668" spans="1:14" x14ac:dyDescent="0.2">
      <c r="A668" s="5"/>
      <c r="B668" s="5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</row>
    <row r="669" spans="1:14" x14ac:dyDescent="0.2">
      <c r="A669" s="5"/>
      <c r="B669" s="5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</row>
    <row r="670" spans="1:14" x14ac:dyDescent="0.2">
      <c r="A670" s="5"/>
      <c r="B670" s="5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</row>
    <row r="671" spans="1:14" x14ac:dyDescent="0.2">
      <c r="A671" s="5"/>
      <c r="B671" s="5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</row>
    <row r="672" spans="1:14" x14ac:dyDescent="0.2">
      <c r="A672" s="5"/>
      <c r="B672" s="5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</row>
    <row r="673" spans="1:14" x14ac:dyDescent="0.2">
      <c r="A673" s="5"/>
      <c r="B673" s="5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</row>
    <row r="674" spans="1:14" x14ac:dyDescent="0.2">
      <c r="A674" s="5"/>
      <c r="B674" s="5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</row>
    <row r="675" spans="1:14" x14ac:dyDescent="0.2">
      <c r="A675" s="5"/>
      <c r="B675" s="5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</row>
    <row r="676" spans="1:14" x14ac:dyDescent="0.2">
      <c r="A676" s="5"/>
      <c r="B676" s="5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</row>
    <row r="677" spans="1:14" x14ac:dyDescent="0.2">
      <c r="A677" s="5"/>
      <c r="B677" s="5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</row>
    <row r="678" spans="1:14" x14ac:dyDescent="0.2">
      <c r="A678" s="5"/>
      <c r="B678" s="5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</row>
    <row r="679" spans="1:14" x14ac:dyDescent="0.2">
      <c r="A679" s="5"/>
      <c r="B679" s="5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</row>
    <row r="680" spans="1:14" x14ac:dyDescent="0.2">
      <c r="A680" s="5"/>
      <c r="B680" s="5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</row>
    <row r="681" spans="1:14" x14ac:dyDescent="0.2">
      <c r="A681" s="5"/>
      <c r="B681" s="5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</row>
    <row r="682" spans="1:14" x14ac:dyDescent="0.2">
      <c r="A682" s="5"/>
      <c r="B682" s="5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</row>
    <row r="683" spans="1:14" x14ac:dyDescent="0.2">
      <c r="A683" s="5"/>
      <c r="B683" s="5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</row>
    <row r="684" spans="1:14" x14ac:dyDescent="0.2">
      <c r="A684" s="5"/>
      <c r="B684" s="5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</row>
    <row r="685" spans="1:14" x14ac:dyDescent="0.2">
      <c r="A685" s="5"/>
      <c r="B685" s="5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</row>
    <row r="686" spans="1:14" x14ac:dyDescent="0.2">
      <c r="A686" s="5"/>
      <c r="B686" s="5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</row>
    <row r="687" spans="1:14" x14ac:dyDescent="0.2">
      <c r="A687" s="5"/>
      <c r="B687" s="5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</row>
    <row r="688" spans="1:14" x14ac:dyDescent="0.2">
      <c r="A688" s="5"/>
      <c r="B688" s="5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</row>
    <row r="689" spans="1:14" x14ac:dyDescent="0.2">
      <c r="A689" s="5"/>
      <c r="B689" s="5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</row>
    <row r="690" spans="1:14" x14ac:dyDescent="0.2">
      <c r="A690" s="5"/>
      <c r="B690" s="5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</row>
    <row r="691" spans="1:14" x14ac:dyDescent="0.2">
      <c r="A691" s="5"/>
      <c r="B691" s="5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</row>
    <row r="692" spans="1:14" x14ac:dyDescent="0.2">
      <c r="A692" s="5"/>
      <c r="B692" s="5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</row>
    <row r="693" spans="1:14" x14ac:dyDescent="0.2">
      <c r="A693" s="5"/>
      <c r="B693" s="5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</row>
    <row r="694" spans="1:14" x14ac:dyDescent="0.2">
      <c r="A694" s="5"/>
      <c r="B694" s="5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</row>
    <row r="695" spans="1:14" x14ac:dyDescent="0.2">
      <c r="A695" s="5"/>
      <c r="B695" s="5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</row>
    <row r="696" spans="1:14" x14ac:dyDescent="0.2">
      <c r="A696" s="5"/>
      <c r="B696" s="5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</row>
    <row r="697" spans="1:14" x14ac:dyDescent="0.2">
      <c r="A697" s="5"/>
      <c r="B697" s="5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</row>
    <row r="698" spans="1:14" x14ac:dyDescent="0.2">
      <c r="A698" s="5"/>
      <c r="B698" s="5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</row>
    <row r="699" spans="1:14" x14ac:dyDescent="0.2">
      <c r="A699" s="5"/>
      <c r="B699" s="5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</row>
    <row r="700" spans="1:14" x14ac:dyDescent="0.2">
      <c r="A700" s="5"/>
      <c r="B700" s="5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</row>
    <row r="701" spans="1:14" x14ac:dyDescent="0.2">
      <c r="A701" s="5"/>
      <c r="B701" s="5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</row>
    <row r="702" spans="1:14" x14ac:dyDescent="0.2">
      <c r="A702" s="5"/>
      <c r="B702" s="5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</row>
    <row r="703" spans="1:14" x14ac:dyDescent="0.2">
      <c r="A703" s="5"/>
      <c r="B703" s="5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</row>
    <row r="704" spans="1:14" x14ac:dyDescent="0.2">
      <c r="A704" s="5"/>
      <c r="B704" s="5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</row>
    <row r="705" spans="1:14" x14ac:dyDescent="0.2">
      <c r="A705" s="5"/>
      <c r="B705" s="5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</row>
    <row r="706" spans="1:14" x14ac:dyDescent="0.2">
      <c r="A706" s="5"/>
      <c r="B706" s="5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</row>
    <row r="707" spans="1:14" x14ac:dyDescent="0.2">
      <c r="A707" s="5"/>
      <c r="B707" s="5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</row>
    <row r="708" spans="1:14" x14ac:dyDescent="0.2">
      <c r="A708" s="5"/>
      <c r="B708" s="5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</row>
    <row r="709" spans="1:14" x14ac:dyDescent="0.2">
      <c r="A709" s="5"/>
      <c r="B709" s="5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</row>
    <row r="710" spans="1:14" x14ac:dyDescent="0.2">
      <c r="A710" s="5"/>
      <c r="B710" s="5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</row>
    <row r="711" spans="1:14" x14ac:dyDescent="0.2">
      <c r="A711" s="5"/>
      <c r="B711" s="5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</row>
    <row r="712" spans="1:14" x14ac:dyDescent="0.2">
      <c r="A712" s="5"/>
      <c r="B712" s="5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</row>
    <row r="713" spans="1:14" x14ac:dyDescent="0.2">
      <c r="A713" s="5"/>
      <c r="B713" s="5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</row>
    <row r="714" spans="1:14" x14ac:dyDescent="0.2">
      <c r="A714" s="5"/>
      <c r="B714" s="5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</row>
    <row r="715" spans="1:14" x14ac:dyDescent="0.2">
      <c r="A715" s="5"/>
      <c r="B715" s="5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</row>
    <row r="716" spans="1:14" x14ac:dyDescent="0.2">
      <c r="A716" s="5"/>
      <c r="B716" s="5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</row>
    <row r="717" spans="1:14" x14ac:dyDescent="0.2">
      <c r="A717" s="5"/>
      <c r="B717" s="5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</row>
    <row r="718" spans="1:14" x14ac:dyDescent="0.2">
      <c r="A718" s="5"/>
      <c r="B718" s="5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</row>
    <row r="719" spans="1:14" x14ac:dyDescent="0.2">
      <c r="A719" s="5"/>
      <c r="B719" s="5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</row>
    <row r="720" spans="1:14" x14ac:dyDescent="0.2">
      <c r="A720" s="5"/>
      <c r="B720" s="5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</row>
    <row r="721" spans="1:14" x14ac:dyDescent="0.2">
      <c r="A721" s="5"/>
      <c r="B721" s="5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</row>
    <row r="722" spans="1:14" x14ac:dyDescent="0.2">
      <c r="A722" s="5"/>
      <c r="B722" s="5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</row>
    <row r="723" spans="1:14" x14ac:dyDescent="0.2">
      <c r="A723" s="5"/>
      <c r="B723" s="5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</row>
    <row r="724" spans="1:14" x14ac:dyDescent="0.2">
      <c r="A724" s="5"/>
      <c r="B724" s="5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</row>
    <row r="725" spans="1:14" x14ac:dyDescent="0.2">
      <c r="A725" s="5"/>
      <c r="B725" s="5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</row>
    <row r="726" spans="1:14" x14ac:dyDescent="0.2">
      <c r="A726" s="5"/>
      <c r="B726" s="5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</row>
    <row r="727" spans="1:14" x14ac:dyDescent="0.2">
      <c r="A727" s="5"/>
      <c r="B727" s="5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</row>
    <row r="728" spans="1:14" x14ac:dyDescent="0.2">
      <c r="A728" s="5"/>
      <c r="B728" s="5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</row>
    <row r="729" spans="1:14" x14ac:dyDescent="0.2">
      <c r="A729" s="5"/>
      <c r="B729" s="5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</row>
    <row r="730" spans="1:14" x14ac:dyDescent="0.2">
      <c r="A730" s="5"/>
      <c r="B730" s="5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</row>
    <row r="731" spans="1:14" x14ac:dyDescent="0.2">
      <c r="A731" s="5"/>
      <c r="B731" s="5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</row>
    <row r="732" spans="1:14" x14ac:dyDescent="0.2">
      <c r="A732" s="5"/>
      <c r="B732" s="5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</row>
    <row r="733" spans="1:14" x14ac:dyDescent="0.2">
      <c r="A733" s="5"/>
      <c r="B733" s="5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</row>
    <row r="734" spans="1:14" x14ac:dyDescent="0.2">
      <c r="A734" s="5"/>
      <c r="B734" s="5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</row>
    <row r="735" spans="1:14" x14ac:dyDescent="0.2">
      <c r="A735" s="5"/>
      <c r="B735" s="5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</row>
    <row r="736" spans="1:14" x14ac:dyDescent="0.2">
      <c r="A736" s="5"/>
      <c r="B736" s="5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</row>
    <row r="737" spans="1:14" x14ac:dyDescent="0.2">
      <c r="A737" s="5"/>
      <c r="B737" s="5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</row>
    <row r="738" spans="1:14" x14ac:dyDescent="0.2">
      <c r="A738" s="5"/>
      <c r="B738" s="5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</row>
    <row r="739" spans="1:14" x14ac:dyDescent="0.2">
      <c r="A739" s="5"/>
      <c r="B739" s="5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</row>
    <row r="740" spans="1:14" x14ac:dyDescent="0.2">
      <c r="A740" s="5"/>
      <c r="B740" s="5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</row>
    <row r="741" spans="1:14" x14ac:dyDescent="0.2">
      <c r="A741" s="5"/>
      <c r="B741" s="5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</row>
    <row r="742" spans="1:14" x14ac:dyDescent="0.2">
      <c r="A742" s="5"/>
      <c r="B742" s="5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</row>
    <row r="743" spans="1:14" x14ac:dyDescent="0.2">
      <c r="A743" s="5"/>
      <c r="B743" s="5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</row>
    <row r="744" spans="1:14" x14ac:dyDescent="0.2">
      <c r="A744" s="5"/>
      <c r="B744" s="5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</row>
    <row r="745" spans="1:14" x14ac:dyDescent="0.2">
      <c r="A745" s="5"/>
      <c r="B745" s="5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</row>
    <row r="746" spans="1:14" x14ac:dyDescent="0.2">
      <c r="A746" s="5"/>
      <c r="B746" s="5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</row>
    <row r="747" spans="1:14" x14ac:dyDescent="0.2">
      <c r="A747" s="5"/>
      <c r="B747" s="5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</row>
    <row r="748" spans="1:14" x14ac:dyDescent="0.2">
      <c r="A748" s="5"/>
      <c r="B748" s="5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</row>
    <row r="749" spans="1:14" x14ac:dyDescent="0.2">
      <c r="A749" s="5"/>
      <c r="B749" s="5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</row>
    <row r="750" spans="1:14" x14ac:dyDescent="0.2">
      <c r="A750" s="5"/>
      <c r="B750" s="5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</row>
    <row r="751" spans="1:14" x14ac:dyDescent="0.2">
      <c r="A751" s="5"/>
      <c r="B751" s="5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</row>
    <row r="752" spans="1:14" x14ac:dyDescent="0.2">
      <c r="A752" s="5"/>
      <c r="B752" s="5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</row>
    <row r="753" spans="1:14" x14ac:dyDescent="0.2">
      <c r="A753" s="5"/>
      <c r="B753" s="5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</row>
    <row r="754" spans="1:14" x14ac:dyDescent="0.2">
      <c r="A754" s="5"/>
      <c r="B754" s="5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</row>
    <row r="755" spans="1:14" x14ac:dyDescent="0.2">
      <c r="A755" s="5"/>
      <c r="B755" s="5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</row>
    <row r="756" spans="1:14" x14ac:dyDescent="0.2">
      <c r="A756" s="5"/>
      <c r="B756" s="5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</row>
    <row r="757" spans="1:14" x14ac:dyDescent="0.2">
      <c r="A757" s="5"/>
      <c r="B757" s="5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</row>
    <row r="758" spans="1:14" x14ac:dyDescent="0.2">
      <c r="A758" s="5"/>
      <c r="B758" s="5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</row>
    <row r="759" spans="1:14" x14ac:dyDescent="0.2">
      <c r="A759" s="5"/>
      <c r="B759" s="5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</row>
    <row r="760" spans="1:14" x14ac:dyDescent="0.2">
      <c r="A760" s="5"/>
      <c r="B760" s="5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</row>
    <row r="761" spans="1:14" x14ac:dyDescent="0.2">
      <c r="A761" s="5"/>
      <c r="B761" s="5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</row>
    <row r="762" spans="1:14" x14ac:dyDescent="0.2">
      <c r="A762" s="5"/>
      <c r="B762" s="5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</row>
    <row r="763" spans="1:14" x14ac:dyDescent="0.2">
      <c r="A763" s="5"/>
      <c r="B763" s="5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</row>
    <row r="764" spans="1:14" x14ac:dyDescent="0.2">
      <c r="A764" s="5"/>
      <c r="B764" s="5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</row>
    <row r="765" spans="1:14" x14ac:dyDescent="0.2">
      <c r="A765" s="5"/>
      <c r="B765" s="5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</row>
    <row r="766" spans="1:14" x14ac:dyDescent="0.2">
      <c r="A766" s="5"/>
      <c r="B766" s="5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</row>
    <row r="767" spans="1:14" x14ac:dyDescent="0.2">
      <c r="A767" s="5"/>
      <c r="B767" s="5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</row>
    <row r="768" spans="1:14" x14ac:dyDescent="0.2">
      <c r="A768" s="5"/>
      <c r="B768" s="5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</row>
    <row r="769" spans="1:14" x14ac:dyDescent="0.2">
      <c r="A769" s="5"/>
      <c r="B769" s="5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</row>
    <row r="770" spans="1:14" x14ac:dyDescent="0.2">
      <c r="A770" s="5"/>
      <c r="B770" s="5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</row>
    <row r="771" spans="1:14" x14ac:dyDescent="0.2">
      <c r="A771" s="5"/>
      <c r="B771" s="5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</row>
    <row r="772" spans="1:14" x14ac:dyDescent="0.2">
      <c r="A772" s="5"/>
      <c r="B772" s="5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</row>
    <row r="773" spans="1:14" x14ac:dyDescent="0.2">
      <c r="A773" s="5"/>
      <c r="B773" s="5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</row>
    <row r="774" spans="1:14" x14ac:dyDescent="0.2">
      <c r="A774" s="5"/>
      <c r="B774" s="5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</row>
    <row r="775" spans="1:14" x14ac:dyDescent="0.2">
      <c r="A775" s="5"/>
      <c r="B775" s="5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</row>
    <row r="776" spans="1:14" x14ac:dyDescent="0.2">
      <c r="A776" s="5"/>
      <c r="B776" s="5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</row>
    <row r="777" spans="1:14" x14ac:dyDescent="0.2">
      <c r="A777" s="5"/>
      <c r="B777" s="5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</row>
    <row r="778" spans="1:14" x14ac:dyDescent="0.2">
      <c r="A778" s="5"/>
      <c r="B778" s="5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</row>
    <row r="779" spans="1:14" x14ac:dyDescent="0.2">
      <c r="A779" s="5"/>
      <c r="B779" s="5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</row>
    <row r="780" spans="1:14" x14ac:dyDescent="0.2">
      <c r="A780" s="5"/>
      <c r="B780" s="5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</row>
    <row r="781" spans="1:14" x14ac:dyDescent="0.2">
      <c r="A781" s="5"/>
      <c r="B781" s="5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</row>
    <row r="782" spans="1:14" x14ac:dyDescent="0.2">
      <c r="A782" s="5"/>
      <c r="B782" s="5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</row>
    <row r="783" spans="1:14" x14ac:dyDescent="0.2">
      <c r="A783" s="5"/>
      <c r="B783" s="5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</row>
    <row r="784" spans="1:14" x14ac:dyDescent="0.2">
      <c r="A784" s="5"/>
      <c r="B784" s="5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</row>
    <row r="785" spans="1:14" x14ac:dyDescent="0.2">
      <c r="A785" s="5"/>
      <c r="B785" s="5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</row>
    <row r="786" spans="1:14" x14ac:dyDescent="0.2">
      <c r="A786" s="5"/>
      <c r="B786" s="5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</row>
    <row r="787" spans="1:14" x14ac:dyDescent="0.2">
      <c r="A787" s="5"/>
      <c r="B787" s="5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</row>
    <row r="788" spans="1:14" x14ac:dyDescent="0.2">
      <c r="A788" s="5"/>
      <c r="B788" s="5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</row>
    <row r="789" spans="1:14" x14ac:dyDescent="0.2">
      <c r="A789" s="5"/>
      <c r="B789" s="5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</row>
    <row r="790" spans="1:14" x14ac:dyDescent="0.2">
      <c r="A790" s="5"/>
      <c r="B790" s="5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</row>
    <row r="791" spans="1:14" x14ac:dyDescent="0.2">
      <c r="A791" s="5"/>
      <c r="B791" s="5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</row>
    <row r="792" spans="1:14" x14ac:dyDescent="0.2">
      <c r="A792" s="5"/>
      <c r="B792" s="5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</row>
    <row r="793" spans="1:14" x14ac:dyDescent="0.2">
      <c r="A793" s="5"/>
      <c r="B793" s="5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</row>
    <row r="794" spans="1:14" x14ac:dyDescent="0.2">
      <c r="A794" s="5"/>
      <c r="B794" s="5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</row>
    <row r="795" spans="1:14" x14ac:dyDescent="0.2">
      <c r="A795" s="5"/>
      <c r="B795" s="5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</row>
    <row r="796" spans="1:14" x14ac:dyDescent="0.2">
      <c r="A796" s="5"/>
      <c r="B796" s="5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</row>
    <row r="797" spans="1:14" x14ac:dyDescent="0.2">
      <c r="A797" s="5"/>
      <c r="B797" s="5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</row>
    <row r="798" spans="1:14" x14ac:dyDescent="0.2">
      <c r="A798" s="5"/>
      <c r="B798" s="5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</row>
    <row r="799" spans="1:14" x14ac:dyDescent="0.2">
      <c r="A799" s="5"/>
      <c r="B799" s="5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</row>
    <row r="800" spans="1:14" x14ac:dyDescent="0.2">
      <c r="A800" s="5"/>
      <c r="B800" s="5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</row>
    <row r="801" spans="1:14" x14ac:dyDescent="0.2">
      <c r="A801" s="5"/>
      <c r="B801" s="5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</row>
    <row r="802" spans="1:14" x14ac:dyDescent="0.2">
      <c r="A802" s="5"/>
      <c r="B802" s="5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</row>
    <row r="803" spans="1:14" x14ac:dyDescent="0.2">
      <c r="A803" s="5"/>
      <c r="B803" s="5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</row>
    <row r="804" spans="1:14" x14ac:dyDescent="0.2">
      <c r="A804" s="5"/>
      <c r="B804" s="5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</row>
    <row r="805" spans="1:14" x14ac:dyDescent="0.2">
      <c r="A805" s="5"/>
      <c r="B805" s="5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</row>
    <row r="806" spans="1:14" x14ac:dyDescent="0.2">
      <c r="A806" s="5"/>
      <c r="B806" s="5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</row>
    <row r="807" spans="1:14" x14ac:dyDescent="0.2">
      <c r="A807" s="5"/>
      <c r="B807" s="5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</row>
    <row r="808" spans="1:14" x14ac:dyDescent="0.2">
      <c r="A808" s="5"/>
      <c r="B808" s="5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</row>
    <row r="809" spans="1:14" x14ac:dyDescent="0.2">
      <c r="A809" s="5"/>
      <c r="B809" s="5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</row>
    <row r="810" spans="1:14" x14ac:dyDescent="0.2">
      <c r="A810" s="5"/>
      <c r="B810" s="5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</row>
    <row r="811" spans="1:14" x14ac:dyDescent="0.2">
      <c r="A811" s="5"/>
      <c r="B811" s="5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</row>
    <row r="812" spans="1:14" x14ac:dyDescent="0.2">
      <c r="A812" s="5"/>
      <c r="B812" s="5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</row>
    <row r="813" spans="1:14" x14ac:dyDescent="0.2">
      <c r="A813" s="5"/>
      <c r="B813" s="5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</row>
    <row r="814" spans="1:14" x14ac:dyDescent="0.2">
      <c r="A814" s="5"/>
      <c r="B814" s="5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</row>
    <row r="815" spans="1:14" x14ac:dyDescent="0.2">
      <c r="A815" s="5"/>
      <c r="B815" s="5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</row>
    <row r="816" spans="1:14" x14ac:dyDescent="0.2">
      <c r="A816" s="5"/>
      <c r="B816" s="5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</row>
    <row r="817" spans="1:14" x14ac:dyDescent="0.2">
      <c r="A817" s="5"/>
      <c r="B817" s="5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</row>
    <row r="818" spans="1:14" x14ac:dyDescent="0.2">
      <c r="A818" s="5"/>
      <c r="B818" s="5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</row>
    <row r="819" spans="1:14" x14ac:dyDescent="0.2">
      <c r="A819" s="5"/>
      <c r="B819" s="5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</row>
    <row r="820" spans="1:14" x14ac:dyDescent="0.2">
      <c r="A820" s="5"/>
      <c r="B820" s="5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</row>
    <row r="821" spans="1:14" x14ac:dyDescent="0.2">
      <c r="A821" s="5"/>
      <c r="B821" s="5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</row>
    <row r="822" spans="1:14" x14ac:dyDescent="0.2">
      <c r="A822" s="5"/>
      <c r="B822" s="5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</row>
    <row r="823" spans="1:14" x14ac:dyDescent="0.2">
      <c r="A823" s="5"/>
      <c r="B823" s="5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</row>
    <row r="824" spans="1:14" x14ac:dyDescent="0.2">
      <c r="A824" s="5"/>
      <c r="B824" s="5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</row>
    <row r="825" spans="1:14" x14ac:dyDescent="0.2">
      <c r="A825" s="5"/>
      <c r="B825" s="5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</row>
    <row r="826" spans="1:14" x14ac:dyDescent="0.2">
      <c r="A826" s="5"/>
      <c r="B826" s="5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</row>
    <row r="827" spans="1:14" x14ac:dyDescent="0.2">
      <c r="A827" s="5"/>
      <c r="B827" s="5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</row>
    <row r="828" spans="1:14" x14ac:dyDescent="0.2">
      <c r="A828" s="5"/>
      <c r="B828" s="5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</row>
    <row r="829" spans="1:14" x14ac:dyDescent="0.2">
      <c r="A829" s="5"/>
      <c r="B829" s="5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</row>
    <row r="830" spans="1:14" x14ac:dyDescent="0.2">
      <c r="A830" s="5"/>
      <c r="B830" s="5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</row>
    <row r="831" spans="1:14" x14ac:dyDescent="0.2">
      <c r="A831" s="5"/>
      <c r="B831" s="5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</row>
    <row r="832" spans="1:14" x14ac:dyDescent="0.2">
      <c r="A832" s="5"/>
      <c r="B832" s="5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</row>
    <row r="833" spans="1:14" x14ac:dyDescent="0.2">
      <c r="A833" s="5"/>
      <c r="B833" s="5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</row>
    <row r="834" spans="1:14" x14ac:dyDescent="0.2">
      <c r="A834" s="5"/>
      <c r="B834" s="5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</row>
    <row r="835" spans="1:14" x14ac:dyDescent="0.2">
      <c r="A835" s="5"/>
      <c r="B835" s="5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</row>
    <row r="836" spans="1:14" x14ac:dyDescent="0.2">
      <c r="A836" s="5"/>
      <c r="B836" s="5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</row>
    <row r="837" spans="1:14" x14ac:dyDescent="0.2">
      <c r="A837" s="5"/>
      <c r="B837" s="5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</row>
    <row r="838" spans="1:14" x14ac:dyDescent="0.2">
      <c r="A838" s="5"/>
      <c r="B838" s="5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</row>
    <row r="839" spans="1:14" x14ac:dyDescent="0.2">
      <c r="A839" s="5"/>
      <c r="B839" s="5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</row>
    <row r="840" spans="1:14" x14ac:dyDescent="0.2">
      <c r="A840" s="5"/>
      <c r="B840" s="5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</row>
    <row r="841" spans="1:14" x14ac:dyDescent="0.2">
      <c r="A841" s="5"/>
      <c r="B841" s="5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</row>
    <row r="842" spans="1:14" x14ac:dyDescent="0.2">
      <c r="A842" s="5"/>
      <c r="B842" s="5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</row>
    <row r="843" spans="1:14" x14ac:dyDescent="0.2">
      <c r="A843" s="5"/>
      <c r="B843" s="5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</row>
    <row r="844" spans="1:14" x14ac:dyDescent="0.2">
      <c r="A844" s="5"/>
      <c r="B844" s="5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</row>
    <row r="845" spans="1:14" x14ac:dyDescent="0.2">
      <c r="A845" s="5"/>
      <c r="B845" s="5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</row>
    <row r="846" spans="1:14" x14ac:dyDescent="0.2">
      <c r="A846" s="5"/>
      <c r="B846" s="5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</row>
    <row r="847" spans="1:14" x14ac:dyDescent="0.2">
      <c r="A847" s="5"/>
      <c r="B847" s="5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</row>
    <row r="848" spans="1:14" x14ac:dyDescent="0.2">
      <c r="A848" s="5"/>
      <c r="B848" s="5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</row>
    <row r="849" spans="1:14" x14ac:dyDescent="0.2">
      <c r="A849" s="5"/>
      <c r="B849" s="5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</row>
    <row r="850" spans="1:14" x14ac:dyDescent="0.2">
      <c r="A850" s="5"/>
      <c r="B850" s="5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</row>
    <row r="851" spans="1:14" x14ac:dyDescent="0.2">
      <c r="A851" s="5"/>
      <c r="B851" s="5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</row>
    <row r="852" spans="1:14" x14ac:dyDescent="0.2">
      <c r="A852" s="5"/>
      <c r="B852" s="5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</row>
    <row r="853" spans="1:14" x14ac:dyDescent="0.2">
      <c r="A853" s="5"/>
      <c r="B853" s="5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</row>
    <row r="854" spans="1:14" x14ac:dyDescent="0.2">
      <c r="A854" s="5"/>
      <c r="B854" s="5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</row>
    <row r="855" spans="1:14" x14ac:dyDescent="0.2">
      <c r="A855" s="5"/>
      <c r="B855" s="5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</row>
    <row r="856" spans="1:14" x14ac:dyDescent="0.2">
      <c r="A856" s="5"/>
      <c r="B856" s="5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</row>
    <row r="857" spans="1:14" x14ac:dyDescent="0.2">
      <c r="A857" s="5"/>
      <c r="B857" s="5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</row>
    <row r="858" spans="1:14" x14ac:dyDescent="0.2">
      <c r="A858" s="5"/>
      <c r="B858" s="5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</row>
    <row r="859" spans="1:14" x14ac:dyDescent="0.2">
      <c r="A859" s="5"/>
      <c r="B859" s="5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</row>
    <row r="860" spans="1:14" x14ac:dyDescent="0.2">
      <c r="A860" s="5"/>
      <c r="B860" s="5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</row>
    <row r="861" spans="1:14" x14ac:dyDescent="0.2">
      <c r="A861" s="5"/>
      <c r="B861" s="5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</row>
    <row r="862" spans="1:14" x14ac:dyDescent="0.2">
      <c r="A862" s="5"/>
      <c r="B862" s="5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</row>
    <row r="863" spans="1:14" x14ac:dyDescent="0.2">
      <c r="A863" s="5"/>
      <c r="B863" s="5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</row>
    <row r="864" spans="1:14" x14ac:dyDescent="0.2">
      <c r="A864" s="5"/>
      <c r="B864" s="5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</row>
    <row r="865" spans="1:14" x14ac:dyDescent="0.2">
      <c r="A865" s="5"/>
      <c r="B865" s="5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</row>
    <row r="866" spans="1:14" x14ac:dyDescent="0.2">
      <c r="A866" s="5"/>
      <c r="B866" s="5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</row>
    <row r="867" spans="1:14" x14ac:dyDescent="0.2">
      <c r="A867" s="5"/>
      <c r="B867" s="5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</row>
    <row r="868" spans="1:14" x14ac:dyDescent="0.2">
      <c r="A868" s="5"/>
      <c r="B868" s="5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</row>
    <row r="869" spans="1:14" x14ac:dyDescent="0.2">
      <c r="A869" s="5"/>
      <c r="B869" s="5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</row>
    <row r="870" spans="1:14" x14ac:dyDescent="0.2">
      <c r="A870" s="5"/>
      <c r="B870" s="5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</row>
    <row r="871" spans="1:14" x14ac:dyDescent="0.2">
      <c r="A871" s="5"/>
      <c r="B871" s="5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</row>
    <row r="872" spans="1:14" x14ac:dyDescent="0.2">
      <c r="A872" s="5"/>
      <c r="B872" s="5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</row>
    <row r="873" spans="1:14" x14ac:dyDescent="0.2">
      <c r="A873" s="5"/>
      <c r="B873" s="5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</row>
    <row r="874" spans="1:14" x14ac:dyDescent="0.2">
      <c r="A874" s="5"/>
      <c r="B874" s="5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</row>
    <row r="875" spans="1:14" x14ac:dyDescent="0.2">
      <c r="A875" s="5"/>
      <c r="B875" s="5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</row>
    <row r="876" spans="1:14" x14ac:dyDescent="0.2">
      <c r="A876" s="5"/>
      <c r="B876" s="5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</row>
    <row r="877" spans="1:14" x14ac:dyDescent="0.2">
      <c r="A877" s="5"/>
      <c r="B877" s="5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</row>
    <row r="878" spans="1:14" x14ac:dyDescent="0.2">
      <c r="A878" s="5"/>
      <c r="B878" s="5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</row>
    <row r="879" spans="1:14" x14ac:dyDescent="0.2">
      <c r="A879" s="5"/>
      <c r="B879" s="5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</row>
    <row r="880" spans="1:14" x14ac:dyDescent="0.2">
      <c r="A880" s="5"/>
      <c r="B880" s="5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</row>
    <row r="881" spans="1:14" x14ac:dyDescent="0.2">
      <c r="A881" s="5"/>
      <c r="B881" s="5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</row>
    <row r="882" spans="1:14" x14ac:dyDescent="0.2">
      <c r="A882" s="5"/>
      <c r="B882" s="5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</row>
    <row r="883" spans="1:14" x14ac:dyDescent="0.2">
      <c r="A883" s="5"/>
      <c r="B883" s="5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</row>
    <row r="884" spans="1:14" x14ac:dyDescent="0.2">
      <c r="A884" s="5"/>
      <c r="B884" s="5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</row>
    <row r="885" spans="1:14" x14ac:dyDescent="0.2">
      <c r="A885" s="5"/>
      <c r="B885" s="5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</row>
    <row r="886" spans="1:14" x14ac:dyDescent="0.2">
      <c r="A886" s="5"/>
      <c r="B886" s="5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</row>
    <row r="887" spans="1:14" x14ac:dyDescent="0.2">
      <c r="A887" s="5"/>
      <c r="B887" s="5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</row>
    <row r="888" spans="1:14" x14ac:dyDescent="0.2">
      <c r="A888" s="5"/>
      <c r="B888" s="5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</row>
    <row r="889" spans="1:14" x14ac:dyDescent="0.2">
      <c r="A889" s="5"/>
      <c r="B889" s="5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</row>
    <row r="890" spans="1:14" x14ac:dyDescent="0.2">
      <c r="A890" s="5"/>
      <c r="B890" s="5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</row>
    <row r="891" spans="1:14" x14ac:dyDescent="0.2">
      <c r="A891" s="5"/>
      <c r="B891" s="5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</row>
    <row r="892" spans="1:14" x14ac:dyDescent="0.2">
      <c r="A892" s="5"/>
      <c r="B892" s="5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</row>
    <row r="893" spans="1:14" x14ac:dyDescent="0.2">
      <c r="A893" s="5"/>
      <c r="B893" s="5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</row>
    <row r="894" spans="1:14" x14ac:dyDescent="0.2">
      <c r="A894" s="5"/>
      <c r="B894" s="5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</row>
    <row r="895" spans="1:14" x14ac:dyDescent="0.2">
      <c r="A895" s="5"/>
      <c r="B895" s="5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</row>
    <row r="896" spans="1:14" x14ac:dyDescent="0.2">
      <c r="A896" s="5"/>
      <c r="B896" s="5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</row>
    <row r="897" spans="1:14" x14ac:dyDescent="0.2">
      <c r="A897" s="5"/>
      <c r="B897" s="5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</row>
    <row r="898" spans="1:14" x14ac:dyDescent="0.2">
      <c r="A898" s="5"/>
      <c r="B898" s="5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</row>
    <row r="899" spans="1:14" x14ac:dyDescent="0.2">
      <c r="A899" s="5"/>
      <c r="B899" s="5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</row>
    <row r="900" spans="1:14" x14ac:dyDescent="0.2">
      <c r="A900" s="5"/>
      <c r="B900" s="5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</row>
    <row r="901" spans="1:14" x14ac:dyDescent="0.2">
      <c r="A901" s="5"/>
      <c r="B901" s="5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</row>
    <row r="902" spans="1:14" x14ac:dyDescent="0.2">
      <c r="A902" s="5"/>
      <c r="B902" s="5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</row>
    <row r="903" spans="1:14" x14ac:dyDescent="0.2">
      <c r="A903" s="5"/>
      <c r="B903" s="5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</row>
    <row r="904" spans="1:14" x14ac:dyDescent="0.2">
      <c r="A904" s="5"/>
      <c r="B904" s="5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</row>
    <row r="905" spans="1:14" x14ac:dyDescent="0.2">
      <c r="A905" s="5"/>
      <c r="B905" s="5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</row>
    <row r="906" spans="1:14" x14ac:dyDescent="0.2">
      <c r="A906" s="5"/>
      <c r="B906" s="5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</row>
    <row r="907" spans="1:14" x14ac:dyDescent="0.2">
      <c r="A907" s="5"/>
      <c r="B907" s="5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</row>
    <row r="908" spans="1:14" x14ac:dyDescent="0.2">
      <c r="A908" s="5"/>
      <c r="B908" s="5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</row>
    <row r="909" spans="1:14" x14ac:dyDescent="0.2">
      <c r="A909" s="5"/>
      <c r="B909" s="5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</row>
    <row r="910" spans="1:14" x14ac:dyDescent="0.2">
      <c r="A910" s="5"/>
      <c r="B910" s="5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</row>
    <row r="911" spans="1:14" x14ac:dyDescent="0.2">
      <c r="A911" s="5"/>
      <c r="B911" s="5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</row>
    <row r="912" spans="1:14" x14ac:dyDescent="0.2">
      <c r="A912" s="5"/>
      <c r="B912" s="5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</row>
    <row r="913" spans="1:14" x14ac:dyDescent="0.2">
      <c r="A913" s="5"/>
      <c r="B913" s="5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</row>
    <row r="914" spans="1:14" x14ac:dyDescent="0.2">
      <c r="A914" s="5"/>
      <c r="B914" s="5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</row>
    <row r="915" spans="1:14" x14ac:dyDescent="0.2">
      <c r="A915" s="5"/>
      <c r="B915" s="5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</row>
    <row r="916" spans="1:14" x14ac:dyDescent="0.2">
      <c r="A916" s="5"/>
      <c r="B916" s="5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</row>
    <row r="917" spans="1:14" x14ac:dyDescent="0.2">
      <c r="A917" s="5"/>
      <c r="B917" s="5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</row>
    <row r="918" spans="1:14" x14ac:dyDescent="0.2">
      <c r="A918" s="5"/>
      <c r="B918" s="5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</row>
    <row r="919" spans="1:14" x14ac:dyDescent="0.2">
      <c r="A919" s="5"/>
      <c r="B919" s="5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</row>
    <row r="920" spans="1:14" x14ac:dyDescent="0.2">
      <c r="A920" s="5"/>
      <c r="B920" s="5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</row>
    <row r="921" spans="1:14" x14ac:dyDescent="0.2">
      <c r="A921" s="5"/>
      <c r="B921" s="5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</row>
    <row r="922" spans="1:14" x14ac:dyDescent="0.2">
      <c r="A922" s="5"/>
      <c r="B922" s="5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</row>
    <row r="923" spans="1:14" x14ac:dyDescent="0.2">
      <c r="A923" s="5"/>
      <c r="B923" s="5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</row>
    <row r="924" spans="1:14" x14ac:dyDescent="0.2">
      <c r="A924" s="5"/>
      <c r="B924" s="5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</row>
    <row r="925" spans="1:14" x14ac:dyDescent="0.2">
      <c r="A925" s="5"/>
      <c r="B925" s="5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</row>
    <row r="926" spans="1:14" x14ac:dyDescent="0.2">
      <c r="A926" s="5"/>
      <c r="B926" s="5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</row>
    <row r="927" spans="1:14" x14ac:dyDescent="0.2">
      <c r="A927" s="5"/>
      <c r="B927" s="5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</row>
    <row r="928" spans="1:14" x14ac:dyDescent="0.2">
      <c r="A928" s="5"/>
      <c r="B928" s="5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</row>
    <row r="929" spans="1:14" x14ac:dyDescent="0.2">
      <c r="A929" s="5"/>
      <c r="B929" s="5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</row>
    <row r="930" spans="1:14" x14ac:dyDescent="0.2">
      <c r="A930" s="5"/>
      <c r="B930" s="5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</row>
    <row r="931" spans="1:14" x14ac:dyDescent="0.2">
      <c r="A931" s="5"/>
      <c r="B931" s="5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</row>
    <row r="932" spans="1:14" x14ac:dyDescent="0.2">
      <c r="A932" s="5"/>
      <c r="B932" s="5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</row>
    <row r="933" spans="1:14" x14ac:dyDescent="0.2">
      <c r="A933" s="5"/>
      <c r="B933" s="5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</row>
    <row r="934" spans="1:14" x14ac:dyDescent="0.2">
      <c r="A934" s="5"/>
      <c r="B934" s="5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</row>
    <row r="935" spans="1:14" x14ac:dyDescent="0.2">
      <c r="A935" s="5"/>
      <c r="B935" s="5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</row>
    <row r="936" spans="1:14" x14ac:dyDescent="0.2">
      <c r="A936" s="5"/>
      <c r="B936" s="5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</row>
    <row r="937" spans="1:14" x14ac:dyDescent="0.2">
      <c r="A937" s="5"/>
      <c r="B937" s="5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</row>
    <row r="938" spans="1:14" x14ac:dyDescent="0.2">
      <c r="A938" s="5"/>
      <c r="B938" s="5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</row>
    <row r="939" spans="1:14" x14ac:dyDescent="0.2">
      <c r="A939" s="5"/>
      <c r="B939" s="5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</row>
    <row r="940" spans="1:14" x14ac:dyDescent="0.2">
      <c r="A940" s="5"/>
      <c r="B940" s="5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</row>
    <row r="941" spans="1:14" x14ac:dyDescent="0.2">
      <c r="A941" s="5"/>
      <c r="B941" s="5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</row>
    <row r="942" spans="1:14" x14ac:dyDescent="0.2">
      <c r="A942" s="5"/>
      <c r="B942" s="5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</row>
    <row r="943" spans="1:14" x14ac:dyDescent="0.2">
      <c r="A943" s="5"/>
      <c r="B943" s="5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</row>
    <row r="944" spans="1:14" x14ac:dyDescent="0.2">
      <c r="A944" s="5"/>
      <c r="B944" s="5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</row>
    <row r="945" spans="1:14" x14ac:dyDescent="0.2">
      <c r="A945" s="5"/>
      <c r="B945" s="5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</row>
    <row r="946" spans="1:14" x14ac:dyDescent="0.2">
      <c r="A946" s="5"/>
      <c r="B946" s="5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</row>
    <row r="947" spans="1:14" x14ac:dyDescent="0.2">
      <c r="A947" s="5"/>
      <c r="B947" s="5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</row>
    <row r="948" spans="1:14" x14ac:dyDescent="0.2">
      <c r="A948" s="5"/>
      <c r="B948" s="5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</row>
    <row r="949" spans="1:14" x14ac:dyDescent="0.2">
      <c r="A949" s="5"/>
      <c r="B949" s="5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</row>
    <row r="950" spans="1:14" x14ac:dyDescent="0.2">
      <c r="A950" s="5"/>
      <c r="B950" s="5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</row>
    <row r="951" spans="1:14" x14ac:dyDescent="0.2">
      <c r="A951" s="5"/>
      <c r="B951" s="5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</row>
    <row r="952" spans="1:14" x14ac:dyDescent="0.2">
      <c r="A952" s="5"/>
      <c r="B952" s="5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</row>
    <row r="953" spans="1:14" x14ac:dyDescent="0.2">
      <c r="A953" s="5"/>
      <c r="B953" s="5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</row>
    <row r="954" spans="1:14" x14ac:dyDescent="0.2">
      <c r="A954" s="5"/>
      <c r="B954" s="5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</row>
    <row r="955" spans="1:14" x14ac:dyDescent="0.2">
      <c r="A955" s="5"/>
      <c r="B955" s="5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</row>
    <row r="956" spans="1:14" x14ac:dyDescent="0.2">
      <c r="A956" s="5"/>
      <c r="B956" s="5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</row>
    <row r="957" spans="1:14" x14ac:dyDescent="0.2">
      <c r="A957" s="5"/>
      <c r="B957" s="5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</row>
    <row r="958" spans="1:14" x14ac:dyDescent="0.2">
      <c r="A958" s="5"/>
      <c r="B958" s="5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</row>
    <row r="959" spans="1:14" x14ac:dyDescent="0.2">
      <c r="A959" s="5"/>
      <c r="B959" s="5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</row>
    <row r="960" spans="1:14" x14ac:dyDescent="0.2">
      <c r="A960" s="5"/>
      <c r="B960" s="5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</row>
    <row r="961" spans="1:14" x14ac:dyDescent="0.2">
      <c r="A961" s="5"/>
      <c r="B961" s="5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</row>
    <row r="962" spans="1:14" x14ac:dyDescent="0.2">
      <c r="A962" s="5"/>
      <c r="B962" s="5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</row>
    <row r="963" spans="1:14" x14ac:dyDescent="0.2">
      <c r="A963" s="5"/>
      <c r="B963" s="5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</row>
    <row r="964" spans="1:14" x14ac:dyDescent="0.2">
      <c r="A964" s="5"/>
      <c r="B964" s="5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</row>
    <row r="965" spans="1:14" x14ac:dyDescent="0.2">
      <c r="A965" s="5"/>
      <c r="B965" s="5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</row>
    <row r="966" spans="1:14" x14ac:dyDescent="0.2">
      <c r="A966" s="5"/>
      <c r="B966" s="5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</row>
    <row r="967" spans="1:14" x14ac:dyDescent="0.2">
      <c r="A967" s="5"/>
      <c r="B967" s="5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</row>
    <row r="968" spans="1:14" x14ac:dyDescent="0.2">
      <c r="A968" s="5"/>
      <c r="B968" s="5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</row>
    <row r="969" spans="1:14" x14ac:dyDescent="0.2">
      <c r="A969" s="5"/>
      <c r="B969" s="5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</row>
    <row r="970" spans="1:14" x14ac:dyDescent="0.2">
      <c r="A970" s="5"/>
      <c r="B970" s="5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</row>
    <row r="971" spans="1:14" x14ac:dyDescent="0.2">
      <c r="A971" s="5"/>
      <c r="B971" s="5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</row>
    <row r="972" spans="1:14" x14ac:dyDescent="0.2">
      <c r="A972" s="5"/>
      <c r="B972" s="5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</row>
    <row r="973" spans="1:14" x14ac:dyDescent="0.2">
      <c r="A973" s="5"/>
      <c r="B973" s="5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</row>
    <row r="974" spans="1:14" x14ac:dyDescent="0.2">
      <c r="A974" s="5"/>
      <c r="B974" s="5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</row>
    <row r="975" spans="1:14" x14ac:dyDescent="0.2">
      <c r="A975" s="5"/>
      <c r="B975" s="5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</row>
    <row r="976" spans="1:14" x14ac:dyDescent="0.2">
      <c r="A976" s="5"/>
      <c r="B976" s="5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</row>
    <row r="977" spans="1:14" x14ac:dyDescent="0.2">
      <c r="A977" s="5"/>
      <c r="B977" s="5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</row>
    <row r="978" spans="1:14" x14ac:dyDescent="0.2">
      <c r="A978" s="5"/>
      <c r="B978" s="5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</row>
    <row r="979" spans="1:14" x14ac:dyDescent="0.2">
      <c r="A979" s="5"/>
      <c r="B979" s="5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</row>
    <row r="980" spans="1:14" x14ac:dyDescent="0.2">
      <c r="A980" s="5"/>
      <c r="B980" s="5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</row>
    <row r="981" spans="1:14" x14ac:dyDescent="0.2">
      <c r="A981" s="5"/>
      <c r="B981" s="5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</row>
    <row r="982" spans="1:14" x14ac:dyDescent="0.2">
      <c r="A982" s="5"/>
      <c r="B982" s="5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</row>
    <row r="983" spans="1:14" x14ac:dyDescent="0.2">
      <c r="A983" s="5"/>
      <c r="B983" s="5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</row>
    <row r="984" spans="1:14" x14ac:dyDescent="0.2">
      <c r="A984" s="5"/>
      <c r="B984" s="5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</row>
    <row r="985" spans="1:14" x14ac:dyDescent="0.2">
      <c r="A985" s="5"/>
      <c r="B985" s="5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</row>
    <row r="986" spans="1:14" x14ac:dyDescent="0.2">
      <c r="A986" s="5"/>
      <c r="B986" s="5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</row>
    <row r="987" spans="1:14" x14ac:dyDescent="0.2">
      <c r="A987" s="5"/>
      <c r="B987" s="5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</row>
    <row r="988" spans="1:14" x14ac:dyDescent="0.2">
      <c r="A988" s="5"/>
      <c r="B988" s="5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</row>
    <row r="989" spans="1:14" x14ac:dyDescent="0.2">
      <c r="A989" s="5"/>
      <c r="B989" s="5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</row>
    <row r="990" spans="1:14" x14ac:dyDescent="0.2">
      <c r="A990" s="5"/>
      <c r="B990" s="5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</row>
    <row r="991" spans="1:14" x14ac:dyDescent="0.2">
      <c r="A991" s="5"/>
      <c r="B991" s="5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</row>
    <row r="992" spans="1:14" x14ac:dyDescent="0.2">
      <c r="A992" s="5"/>
      <c r="B992" s="5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</row>
    <row r="993" spans="1:14" x14ac:dyDescent="0.2">
      <c r="A993" s="5"/>
      <c r="B993" s="5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</row>
    <row r="994" spans="1:14" x14ac:dyDescent="0.2">
      <c r="A994" s="5"/>
      <c r="B994" s="5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</row>
    <row r="995" spans="1:14" x14ac:dyDescent="0.2">
      <c r="A995" s="5"/>
      <c r="B995" s="5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</row>
    <row r="996" spans="1:14" x14ac:dyDescent="0.2">
      <c r="A996" s="5"/>
      <c r="B996" s="5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</row>
    <row r="997" spans="1:14" x14ac:dyDescent="0.2">
      <c r="A997" s="5"/>
      <c r="B997" s="5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</row>
    <row r="998" spans="1:14" x14ac:dyDescent="0.2">
      <c r="A998" s="5"/>
      <c r="B998" s="5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</row>
    <row r="999" spans="1:14" x14ac:dyDescent="0.2">
      <c r="A999" s="5"/>
      <c r="B999" s="5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</row>
    <row r="1000" spans="1:14" x14ac:dyDescent="0.2">
      <c r="A1000" s="5"/>
      <c r="B1000" s="5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</row>
    <row r="1001" spans="1:14" x14ac:dyDescent="0.2">
      <c r="A1001" s="5"/>
      <c r="B1001" s="5"/>
      <c r="C1001" s="36"/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</row>
    <row r="1002" spans="1:14" x14ac:dyDescent="0.2">
      <c r="A1002" s="5"/>
      <c r="B1002" s="5"/>
      <c r="C1002" s="36"/>
      <c r="D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</row>
    <row r="1003" spans="1:14" x14ac:dyDescent="0.2">
      <c r="A1003" s="5"/>
      <c r="B1003" s="5"/>
      <c r="C1003" s="36"/>
      <c r="D1003" s="36"/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</row>
    <row r="1004" spans="1:14" x14ac:dyDescent="0.2">
      <c r="A1004" s="5"/>
      <c r="B1004" s="5"/>
      <c r="C1004" s="36"/>
      <c r="D1004" s="36"/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</row>
    <row r="1005" spans="1:14" x14ac:dyDescent="0.2">
      <c r="A1005" s="5"/>
      <c r="B1005" s="5"/>
      <c r="C1005" s="36"/>
      <c r="D1005" s="36"/>
      <c r="E1005" s="36"/>
      <c r="F1005" s="36"/>
      <c r="G1005" s="36"/>
      <c r="H1005" s="36"/>
      <c r="I1005" s="36"/>
      <c r="J1005" s="36"/>
      <c r="K1005" s="36"/>
      <c r="L1005" s="36"/>
      <c r="M1005" s="36"/>
      <c r="N1005" s="36"/>
    </row>
    <row r="1006" spans="1:14" x14ac:dyDescent="0.2">
      <c r="A1006" s="5"/>
      <c r="B1006" s="5"/>
      <c r="C1006" s="36"/>
      <c r="D1006" s="36"/>
      <c r="E1006" s="36"/>
      <c r="F1006" s="36"/>
      <c r="G1006" s="36"/>
      <c r="H1006" s="36"/>
      <c r="I1006" s="36"/>
      <c r="J1006" s="36"/>
      <c r="K1006" s="36"/>
      <c r="L1006" s="36"/>
      <c r="M1006" s="36"/>
      <c r="N1006" s="36"/>
    </row>
    <row r="1007" spans="1:14" x14ac:dyDescent="0.2">
      <c r="A1007" s="5"/>
      <c r="B1007" s="5"/>
      <c r="C1007" s="36"/>
      <c r="D1007" s="36"/>
      <c r="E1007" s="36"/>
      <c r="F1007" s="36"/>
      <c r="G1007" s="36"/>
      <c r="H1007" s="36"/>
      <c r="I1007" s="36"/>
      <c r="J1007" s="36"/>
      <c r="K1007" s="36"/>
      <c r="L1007" s="36"/>
      <c r="M1007" s="36"/>
      <c r="N1007" s="36"/>
    </row>
    <row r="1008" spans="1:14" x14ac:dyDescent="0.2">
      <c r="A1008" s="5"/>
      <c r="B1008" s="5"/>
      <c r="C1008" s="36"/>
      <c r="D1008" s="36"/>
      <c r="E1008" s="36"/>
      <c r="F1008" s="36"/>
      <c r="G1008" s="36"/>
      <c r="H1008" s="36"/>
      <c r="I1008" s="36"/>
      <c r="J1008" s="36"/>
      <c r="K1008" s="36"/>
      <c r="L1008" s="36"/>
      <c r="M1008" s="36"/>
      <c r="N1008" s="36"/>
    </row>
    <row r="1009" spans="1:14" x14ac:dyDescent="0.2">
      <c r="A1009" s="5"/>
      <c r="B1009" s="5"/>
      <c r="C1009" s="36"/>
      <c r="D1009" s="36"/>
      <c r="E1009" s="36"/>
      <c r="F1009" s="36"/>
      <c r="G1009" s="36"/>
      <c r="H1009" s="36"/>
      <c r="I1009" s="36"/>
      <c r="J1009" s="36"/>
      <c r="K1009" s="36"/>
      <c r="L1009" s="36"/>
      <c r="M1009" s="36"/>
      <c r="N1009" s="36"/>
    </row>
    <row r="1010" spans="1:14" x14ac:dyDescent="0.2">
      <c r="A1010" s="5"/>
      <c r="B1010" s="5"/>
      <c r="C1010" s="36"/>
      <c r="D1010" s="36"/>
      <c r="E1010" s="36"/>
      <c r="F1010" s="36"/>
      <c r="G1010" s="36"/>
      <c r="H1010" s="36"/>
      <c r="I1010" s="36"/>
      <c r="J1010" s="36"/>
      <c r="K1010" s="36"/>
      <c r="L1010" s="36"/>
      <c r="M1010" s="36"/>
      <c r="N1010" s="36"/>
    </row>
    <row r="1011" spans="1:14" x14ac:dyDescent="0.2">
      <c r="A1011" s="5"/>
      <c r="B1011" s="5"/>
      <c r="C1011" s="36"/>
      <c r="D1011" s="36"/>
      <c r="E1011" s="36"/>
      <c r="F1011" s="36"/>
      <c r="G1011" s="36"/>
      <c r="H1011" s="36"/>
      <c r="I1011" s="36"/>
      <c r="J1011" s="36"/>
      <c r="K1011" s="36"/>
      <c r="L1011" s="36"/>
      <c r="M1011" s="36"/>
      <c r="N1011" s="36"/>
    </row>
    <row r="1012" spans="1:14" x14ac:dyDescent="0.2">
      <c r="A1012" s="5"/>
      <c r="B1012" s="5"/>
      <c r="C1012" s="36"/>
      <c r="D1012" s="36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</row>
    <row r="1013" spans="1:14" x14ac:dyDescent="0.2">
      <c r="A1013" s="5"/>
      <c r="B1013" s="5"/>
      <c r="C1013" s="36"/>
      <c r="D1013" s="36"/>
      <c r="E1013" s="36"/>
      <c r="F1013" s="36"/>
      <c r="G1013" s="36"/>
      <c r="H1013" s="36"/>
      <c r="I1013" s="36"/>
      <c r="J1013" s="36"/>
      <c r="K1013" s="36"/>
      <c r="L1013" s="36"/>
      <c r="M1013" s="36"/>
      <c r="N1013" s="36"/>
    </row>
    <row r="1014" spans="1:14" x14ac:dyDescent="0.2">
      <c r="A1014" s="5"/>
      <c r="B1014" s="5"/>
      <c r="C1014" s="36"/>
      <c r="D1014" s="36"/>
      <c r="E1014" s="36"/>
      <c r="F1014" s="36"/>
      <c r="G1014" s="36"/>
      <c r="H1014" s="36"/>
      <c r="I1014" s="36"/>
      <c r="J1014" s="36"/>
      <c r="K1014" s="36"/>
      <c r="L1014" s="36"/>
      <c r="M1014" s="36"/>
      <c r="N1014" s="36"/>
    </row>
    <row r="1015" spans="1:14" x14ac:dyDescent="0.2">
      <c r="A1015" s="5"/>
      <c r="B1015" s="5"/>
      <c r="C1015" s="36"/>
      <c r="D1015" s="36"/>
      <c r="E1015" s="36"/>
      <c r="F1015" s="36"/>
      <c r="G1015" s="36"/>
      <c r="H1015" s="36"/>
      <c r="I1015" s="36"/>
      <c r="J1015" s="36"/>
      <c r="K1015" s="36"/>
      <c r="L1015" s="36"/>
      <c r="M1015" s="36"/>
      <c r="N1015" s="36"/>
    </row>
    <row r="1016" spans="1:14" x14ac:dyDescent="0.2">
      <c r="A1016" s="5"/>
      <c r="B1016" s="5"/>
      <c r="C1016" s="36"/>
      <c r="D1016" s="36"/>
      <c r="E1016" s="36"/>
      <c r="F1016" s="36"/>
      <c r="G1016" s="36"/>
      <c r="H1016" s="36"/>
      <c r="I1016" s="36"/>
      <c r="J1016" s="36"/>
      <c r="K1016" s="36"/>
      <c r="L1016" s="36"/>
      <c r="M1016" s="36"/>
      <c r="N1016" s="36"/>
    </row>
    <row r="1017" spans="1:14" x14ac:dyDescent="0.2">
      <c r="A1017" s="5"/>
      <c r="B1017" s="5"/>
      <c r="C1017" s="36"/>
      <c r="D1017" s="36"/>
      <c r="E1017" s="36"/>
      <c r="F1017" s="36"/>
      <c r="G1017" s="36"/>
      <c r="H1017" s="36"/>
      <c r="I1017" s="36"/>
      <c r="J1017" s="36"/>
      <c r="K1017" s="36"/>
      <c r="L1017" s="36"/>
      <c r="M1017" s="36"/>
      <c r="N1017" s="36"/>
    </row>
    <row r="1018" spans="1:14" x14ac:dyDescent="0.2">
      <c r="A1018" s="5"/>
      <c r="B1018" s="5"/>
      <c r="C1018" s="36"/>
      <c r="D1018" s="36"/>
      <c r="E1018" s="36"/>
      <c r="F1018" s="36"/>
      <c r="G1018" s="36"/>
      <c r="H1018" s="36"/>
      <c r="I1018" s="36"/>
      <c r="J1018" s="36"/>
      <c r="K1018" s="36"/>
      <c r="L1018" s="36"/>
      <c r="M1018" s="36"/>
      <c r="N1018" s="36"/>
    </row>
    <row r="1019" spans="1:14" x14ac:dyDescent="0.2">
      <c r="A1019" s="5"/>
      <c r="B1019" s="5"/>
      <c r="C1019" s="36"/>
      <c r="D1019" s="36"/>
      <c r="E1019" s="36"/>
      <c r="F1019" s="36"/>
      <c r="G1019" s="36"/>
      <c r="H1019" s="36"/>
      <c r="I1019" s="36"/>
      <c r="J1019" s="36"/>
      <c r="K1019" s="36"/>
      <c r="L1019" s="36"/>
      <c r="M1019" s="36"/>
      <c r="N1019" s="36"/>
    </row>
    <row r="1020" spans="1:14" x14ac:dyDescent="0.2">
      <c r="A1020" s="5"/>
      <c r="B1020" s="5"/>
      <c r="C1020" s="36"/>
      <c r="D1020" s="36"/>
      <c r="E1020" s="36"/>
      <c r="F1020" s="36"/>
      <c r="G1020" s="36"/>
      <c r="H1020" s="36"/>
      <c r="I1020" s="36"/>
      <c r="J1020" s="36"/>
      <c r="K1020" s="36"/>
      <c r="L1020" s="36"/>
      <c r="M1020" s="36"/>
      <c r="N1020" s="36"/>
    </row>
    <row r="1021" spans="1:14" x14ac:dyDescent="0.2">
      <c r="A1021" s="5"/>
      <c r="B1021" s="5"/>
      <c r="C1021" s="36"/>
      <c r="D1021" s="36"/>
      <c r="E1021" s="36"/>
      <c r="F1021" s="36"/>
      <c r="G1021" s="36"/>
      <c r="H1021" s="36"/>
      <c r="I1021" s="36"/>
      <c r="J1021" s="36"/>
      <c r="K1021" s="36"/>
      <c r="L1021" s="36"/>
      <c r="M1021" s="36"/>
      <c r="N1021" s="36"/>
    </row>
    <row r="1022" spans="1:14" x14ac:dyDescent="0.2">
      <c r="A1022" s="5"/>
      <c r="B1022" s="5"/>
      <c r="C1022" s="36"/>
      <c r="D1022" s="36"/>
      <c r="E1022" s="36"/>
      <c r="F1022" s="36"/>
      <c r="G1022" s="36"/>
      <c r="H1022" s="36"/>
      <c r="I1022" s="36"/>
      <c r="J1022" s="36"/>
      <c r="K1022" s="36"/>
      <c r="L1022" s="36"/>
      <c r="M1022" s="36"/>
      <c r="N1022" s="36"/>
    </row>
    <row r="1023" spans="1:14" x14ac:dyDescent="0.2">
      <c r="A1023" s="5"/>
      <c r="B1023" s="5"/>
      <c r="C1023" s="36"/>
      <c r="D1023" s="36"/>
      <c r="E1023" s="36"/>
      <c r="F1023" s="36"/>
      <c r="G1023" s="36"/>
      <c r="H1023" s="36"/>
      <c r="I1023" s="36"/>
      <c r="J1023" s="36"/>
      <c r="K1023" s="36"/>
      <c r="L1023" s="36"/>
      <c r="M1023" s="36"/>
      <c r="N1023" s="36"/>
    </row>
    <row r="1024" spans="1:14" x14ac:dyDescent="0.2">
      <c r="A1024" s="5"/>
      <c r="B1024" s="5"/>
      <c r="C1024" s="36"/>
      <c r="D1024" s="36"/>
      <c r="E1024" s="36"/>
      <c r="F1024" s="36"/>
      <c r="G1024" s="36"/>
      <c r="H1024" s="36"/>
      <c r="I1024" s="36"/>
      <c r="J1024" s="36"/>
      <c r="K1024" s="36"/>
      <c r="L1024" s="36"/>
      <c r="M1024" s="36"/>
      <c r="N1024" s="36"/>
    </row>
    <row r="1025" spans="1:14" x14ac:dyDescent="0.2">
      <c r="A1025" s="5"/>
      <c r="B1025" s="5"/>
      <c r="C1025" s="36"/>
      <c r="D1025" s="36"/>
      <c r="E1025" s="36"/>
      <c r="F1025" s="36"/>
      <c r="G1025" s="36"/>
      <c r="H1025" s="36"/>
      <c r="I1025" s="36"/>
      <c r="J1025" s="36"/>
      <c r="K1025" s="36"/>
      <c r="L1025" s="36"/>
      <c r="M1025" s="36"/>
      <c r="N1025" s="36"/>
    </row>
    <row r="1026" spans="1:14" x14ac:dyDescent="0.2">
      <c r="A1026" s="5"/>
      <c r="B1026" s="5"/>
      <c r="C1026" s="36"/>
      <c r="D1026" s="36"/>
      <c r="E1026" s="36"/>
      <c r="F1026" s="36"/>
      <c r="G1026" s="36"/>
      <c r="H1026" s="36"/>
      <c r="I1026" s="36"/>
      <c r="J1026" s="36"/>
      <c r="K1026" s="36"/>
      <c r="L1026" s="36"/>
      <c r="M1026" s="36"/>
      <c r="N1026" s="36"/>
    </row>
    <row r="1027" spans="1:14" x14ac:dyDescent="0.2">
      <c r="A1027" s="5"/>
      <c r="B1027" s="5"/>
      <c r="C1027" s="36"/>
      <c r="D1027" s="36"/>
      <c r="E1027" s="36"/>
      <c r="F1027" s="36"/>
      <c r="G1027" s="36"/>
      <c r="H1027" s="36"/>
      <c r="I1027" s="36"/>
      <c r="J1027" s="36"/>
      <c r="K1027" s="36"/>
      <c r="L1027" s="36"/>
      <c r="M1027" s="36"/>
      <c r="N1027" s="36"/>
    </row>
    <row r="1028" spans="1:14" x14ac:dyDescent="0.2">
      <c r="A1028" s="5"/>
      <c r="B1028" s="5"/>
      <c r="C1028" s="36"/>
      <c r="D1028" s="36"/>
      <c r="E1028" s="36"/>
      <c r="F1028" s="36"/>
      <c r="G1028" s="36"/>
      <c r="H1028" s="36"/>
      <c r="I1028" s="36"/>
      <c r="J1028" s="36"/>
      <c r="K1028" s="36"/>
      <c r="L1028" s="36"/>
      <c r="M1028" s="36"/>
      <c r="N1028" s="36"/>
    </row>
    <row r="1029" spans="1:14" x14ac:dyDescent="0.2">
      <c r="A1029" s="5"/>
      <c r="B1029" s="5"/>
      <c r="C1029" s="36"/>
      <c r="D1029" s="36"/>
      <c r="E1029" s="36"/>
      <c r="F1029" s="36"/>
      <c r="G1029" s="36"/>
      <c r="H1029" s="36"/>
      <c r="I1029" s="36"/>
      <c r="J1029" s="36"/>
      <c r="K1029" s="36"/>
      <c r="L1029" s="36"/>
      <c r="M1029" s="36"/>
      <c r="N1029" s="36"/>
    </row>
    <row r="1030" spans="1:14" x14ac:dyDescent="0.2">
      <c r="A1030" s="5"/>
      <c r="B1030" s="5"/>
      <c r="C1030" s="36"/>
      <c r="D1030" s="36"/>
      <c r="E1030" s="36"/>
      <c r="F1030" s="36"/>
      <c r="G1030" s="36"/>
      <c r="H1030" s="36"/>
      <c r="I1030" s="36"/>
      <c r="J1030" s="36"/>
      <c r="K1030" s="36"/>
      <c r="L1030" s="36"/>
      <c r="M1030" s="36"/>
      <c r="N1030" s="36"/>
    </row>
    <row r="1031" spans="1:14" x14ac:dyDescent="0.2">
      <c r="A1031" s="5"/>
      <c r="B1031" s="5"/>
      <c r="C1031" s="36"/>
      <c r="D1031" s="36"/>
      <c r="E1031" s="36"/>
      <c r="F1031" s="36"/>
      <c r="G1031" s="36"/>
      <c r="H1031" s="36"/>
      <c r="I1031" s="36"/>
      <c r="J1031" s="36"/>
      <c r="K1031" s="36"/>
      <c r="L1031" s="36"/>
      <c r="M1031" s="36"/>
      <c r="N1031" s="36"/>
    </row>
    <row r="1032" spans="1:14" x14ac:dyDescent="0.2">
      <c r="A1032" s="5"/>
      <c r="B1032" s="5"/>
      <c r="C1032" s="36"/>
      <c r="D1032" s="36"/>
      <c r="E1032" s="36"/>
      <c r="F1032" s="36"/>
      <c r="G1032" s="36"/>
      <c r="H1032" s="36"/>
      <c r="I1032" s="36"/>
      <c r="J1032" s="36"/>
      <c r="K1032" s="36"/>
      <c r="L1032" s="36"/>
      <c r="M1032" s="36"/>
      <c r="N1032" s="36"/>
    </row>
    <row r="1033" spans="1:14" x14ac:dyDescent="0.2">
      <c r="A1033" s="5"/>
      <c r="B1033" s="5"/>
      <c r="C1033" s="36"/>
      <c r="D1033" s="36"/>
      <c r="E1033" s="36"/>
      <c r="F1033" s="36"/>
      <c r="G1033" s="36"/>
      <c r="H1033" s="36"/>
      <c r="I1033" s="36"/>
      <c r="J1033" s="36"/>
      <c r="K1033" s="36"/>
      <c r="L1033" s="36"/>
      <c r="M1033" s="36"/>
      <c r="N1033" s="36"/>
    </row>
    <row r="1034" spans="1:14" x14ac:dyDescent="0.2">
      <c r="A1034" s="5"/>
      <c r="B1034" s="5"/>
      <c r="C1034" s="36"/>
      <c r="D1034" s="36"/>
      <c r="E1034" s="36"/>
      <c r="F1034" s="36"/>
      <c r="G1034" s="36"/>
      <c r="H1034" s="36"/>
      <c r="I1034" s="36"/>
      <c r="J1034" s="36"/>
      <c r="K1034" s="36"/>
      <c r="L1034" s="36"/>
      <c r="M1034" s="36"/>
      <c r="N1034" s="36"/>
    </row>
    <row r="1035" spans="1:14" x14ac:dyDescent="0.2">
      <c r="A1035" s="5"/>
      <c r="B1035" s="5"/>
      <c r="C1035" s="36"/>
      <c r="D1035" s="36"/>
      <c r="E1035" s="36"/>
      <c r="F1035" s="36"/>
      <c r="G1035" s="36"/>
      <c r="H1035" s="36"/>
      <c r="I1035" s="36"/>
      <c r="J1035" s="36"/>
      <c r="K1035" s="36"/>
      <c r="L1035" s="36"/>
      <c r="M1035" s="36"/>
      <c r="N1035" s="36"/>
    </row>
    <row r="1036" spans="1:14" x14ac:dyDescent="0.2">
      <c r="A1036" s="5"/>
      <c r="B1036" s="5"/>
      <c r="C1036" s="36"/>
      <c r="D1036" s="36"/>
      <c r="E1036" s="36"/>
      <c r="F1036" s="36"/>
      <c r="G1036" s="36"/>
      <c r="H1036" s="36"/>
      <c r="I1036" s="36"/>
      <c r="J1036" s="36"/>
      <c r="K1036" s="36"/>
      <c r="L1036" s="36"/>
      <c r="M1036" s="36"/>
      <c r="N1036" s="36"/>
    </row>
    <row r="1037" spans="1:14" x14ac:dyDescent="0.2">
      <c r="A1037" s="5"/>
      <c r="B1037" s="5"/>
      <c r="C1037" s="36"/>
      <c r="D1037" s="36"/>
      <c r="E1037" s="36"/>
      <c r="F1037" s="36"/>
      <c r="G1037" s="36"/>
      <c r="H1037" s="36"/>
      <c r="I1037" s="36"/>
      <c r="J1037" s="36"/>
      <c r="K1037" s="36"/>
      <c r="L1037" s="36"/>
      <c r="M1037" s="36"/>
      <c r="N1037" s="36"/>
    </row>
    <row r="1038" spans="1:14" x14ac:dyDescent="0.2">
      <c r="A1038" s="5"/>
      <c r="B1038" s="5"/>
      <c r="C1038" s="36"/>
      <c r="D1038" s="36"/>
      <c r="E1038" s="36"/>
      <c r="F1038" s="36"/>
      <c r="G1038" s="36"/>
      <c r="H1038" s="36"/>
      <c r="I1038" s="36"/>
      <c r="J1038" s="36"/>
      <c r="K1038" s="36"/>
      <c r="L1038" s="36"/>
      <c r="M1038" s="36"/>
      <c r="N1038" s="36"/>
    </row>
    <row r="1039" spans="1:14" x14ac:dyDescent="0.2">
      <c r="A1039" s="5"/>
      <c r="B1039" s="5"/>
      <c r="C1039" s="36"/>
      <c r="D1039" s="36"/>
      <c r="E1039" s="36"/>
      <c r="F1039" s="36"/>
      <c r="G1039" s="36"/>
      <c r="H1039" s="36"/>
      <c r="I1039" s="36"/>
      <c r="J1039" s="36"/>
      <c r="K1039" s="36"/>
      <c r="L1039" s="36"/>
      <c r="M1039" s="36"/>
      <c r="N1039" s="36"/>
    </row>
    <row r="1040" spans="1:14" x14ac:dyDescent="0.2">
      <c r="A1040" s="5"/>
      <c r="B1040" s="5"/>
      <c r="C1040" s="36"/>
      <c r="D1040" s="36"/>
      <c r="E1040" s="36"/>
      <c r="F1040" s="36"/>
      <c r="G1040" s="36"/>
      <c r="H1040" s="36"/>
      <c r="I1040" s="36"/>
      <c r="J1040" s="36"/>
      <c r="K1040" s="36"/>
      <c r="L1040" s="36"/>
      <c r="M1040" s="36"/>
      <c r="N1040" s="36"/>
    </row>
    <row r="1041" spans="1:14" x14ac:dyDescent="0.2">
      <c r="A1041" s="5"/>
      <c r="B1041" s="5"/>
      <c r="C1041" s="36"/>
      <c r="D1041" s="36"/>
      <c r="E1041" s="36"/>
      <c r="F1041" s="36"/>
      <c r="G1041" s="36"/>
      <c r="H1041" s="36"/>
      <c r="I1041" s="36"/>
      <c r="J1041" s="36"/>
      <c r="K1041" s="36"/>
      <c r="L1041" s="36"/>
      <c r="M1041" s="36"/>
      <c r="N1041" s="36"/>
    </row>
    <row r="1042" spans="1:14" x14ac:dyDescent="0.2">
      <c r="A1042" s="5"/>
      <c r="B1042" s="5"/>
      <c r="C1042" s="36"/>
      <c r="D1042" s="36"/>
      <c r="E1042" s="36"/>
      <c r="F1042" s="36"/>
      <c r="G1042" s="36"/>
      <c r="H1042" s="36"/>
      <c r="I1042" s="36"/>
      <c r="J1042" s="36"/>
      <c r="K1042" s="36"/>
      <c r="L1042" s="36"/>
      <c r="M1042" s="36"/>
      <c r="N1042" s="36"/>
    </row>
    <row r="1043" spans="1:14" x14ac:dyDescent="0.2">
      <c r="A1043" s="5"/>
      <c r="B1043" s="5"/>
      <c r="C1043" s="36"/>
      <c r="D1043" s="36"/>
      <c r="E1043" s="36"/>
      <c r="F1043" s="36"/>
      <c r="G1043" s="36"/>
      <c r="H1043" s="36"/>
      <c r="I1043" s="36"/>
      <c r="J1043" s="36"/>
      <c r="K1043" s="36"/>
      <c r="L1043" s="36"/>
      <c r="M1043" s="36"/>
      <c r="N1043" s="36"/>
    </row>
    <row r="1044" spans="1:14" x14ac:dyDescent="0.2">
      <c r="A1044" s="5"/>
      <c r="B1044" s="5"/>
      <c r="C1044" s="36"/>
      <c r="D1044" s="36"/>
      <c r="E1044" s="36"/>
      <c r="F1044" s="36"/>
      <c r="G1044" s="36"/>
      <c r="H1044" s="36"/>
      <c r="I1044" s="36"/>
      <c r="J1044" s="36"/>
      <c r="K1044" s="36"/>
      <c r="L1044" s="36"/>
      <c r="M1044" s="36"/>
      <c r="N1044" s="36"/>
    </row>
    <row r="1045" spans="1:14" x14ac:dyDescent="0.2">
      <c r="A1045" s="5"/>
      <c r="B1045" s="5"/>
      <c r="C1045" s="36"/>
      <c r="D1045" s="36"/>
      <c r="E1045" s="36"/>
      <c r="F1045" s="36"/>
      <c r="G1045" s="36"/>
      <c r="H1045" s="36"/>
      <c r="I1045" s="36"/>
      <c r="J1045" s="36"/>
      <c r="K1045" s="36"/>
      <c r="L1045" s="36"/>
      <c r="M1045" s="36"/>
      <c r="N1045" s="36"/>
    </row>
    <row r="1046" spans="1:14" x14ac:dyDescent="0.2">
      <c r="A1046" s="5"/>
      <c r="B1046" s="5"/>
      <c r="C1046" s="36"/>
      <c r="D1046" s="36"/>
      <c r="E1046" s="36"/>
      <c r="F1046" s="36"/>
      <c r="G1046" s="36"/>
      <c r="H1046" s="36"/>
      <c r="I1046" s="36"/>
      <c r="J1046" s="36"/>
      <c r="K1046" s="36"/>
      <c r="L1046" s="36"/>
      <c r="M1046" s="36"/>
      <c r="N1046" s="36"/>
    </row>
    <row r="1047" spans="1:14" x14ac:dyDescent="0.2">
      <c r="A1047" s="5"/>
      <c r="B1047" s="5"/>
      <c r="C1047" s="36"/>
      <c r="D1047" s="36"/>
      <c r="E1047" s="36"/>
      <c r="F1047" s="36"/>
      <c r="G1047" s="36"/>
      <c r="H1047" s="36"/>
      <c r="I1047" s="36"/>
      <c r="J1047" s="36"/>
      <c r="K1047" s="36"/>
      <c r="L1047" s="36"/>
      <c r="M1047" s="36"/>
      <c r="N1047" s="36"/>
    </row>
    <row r="1048" spans="1:14" x14ac:dyDescent="0.2">
      <c r="A1048" s="5"/>
      <c r="B1048" s="5"/>
      <c r="C1048" s="36"/>
      <c r="D1048" s="36"/>
      <c r="E1048" s="36"/>
      <c r="F1048" s="36"/>
      <c r="G1048" s="36"/>
      <c r="H1048" s="36"/>
      <c r="I1048" s="36"/>
      <c r="J1048" s="36"/>
      <c r="K1048" s="36"/>
      <c r="L1048" s="36"/>
      <c r="M1048" s="36"/>
      <c r="N1048" s="36"/>
    </row>
    <row r="1049" spans="1:14" x14ac:dyDescent="0.2">
      <c r="A1049" s="5"/>
      <c r="B1049" s="5"/>
      <c r="C1049" s="36"/>
      <c r="D1049" s="36"/>
      <c r="E1049" s="36"/>
      <c r="F1049" s="36"/>
      <c r="G1049" s="36"/>
      <c r="H1049" s="36"/>
      <c r="I1049" s="36"/>
      <c r="J1049" s="36"/>
      <c r="K1049" s="36"/>
      <c r="L1049" s="36"/>
      <c r="M1049" s="36"/>
      <c r="N1049" s="36"/>
    </row>
    <row r="1050" spans="1:14" x14ac:dyDescent="0.2">
      <c r="A1050" s="5"/>
      <c r="B1050" s="5"/>
      <c r="C1050" s="36"/>
      <c r="D1050" s="36"/>
      <c r="E1050" s="36"/>
      <c r="F1050" s="36"/>
      <c r="G1050" s="36"/>
      <c r="H1050" s="36"/>
      <c r="I1050" s="36"/>
      <c r="J1050" s="36"/>
      <c r="K1050" s="36"/>
      <c r="L1050" s="36"/>
      <c r="M1050" s="36"/>
      <c r="N1050" s="36"/>
    </row>
    <row r="1051" spans="1:14" x14ac:dyDescent="0.2">
      <c r="A1051" s="5"/>
      <c r="B1051" s="5"/>
      <c r="C1051" s="36"/>
      <c r="D1051" s="36"/>
      <c r="E1051" s="36"/>
      <c r="F1051" s="36"/>
      <c r="G1051" s="36"/>
      <c r="H1051" s="36"/>
      <c r="I1051" s="36"/>
      <c r="J1051" s="36"/>
      <c r="K1051" s="36"/>
      <c r="L1051" s="36"/>
      <c r="M1051" s="36"/>
      <c r="N1051" s="36"/>
    </row>
    <row r="1052" spans="1:14" x14ac:dyDescent="0.2">
      <c r="A1052" s="5"/>
      <c r="B1052" s="5"/>
      <c r="C1052" s="36"/>
      <c r="D1052" s="36"/>
      <c r="E1052" s="36"/>
      <c r="F1052" s="36"/>
      <c r="G1052" s="36"/>
      <c r="H1052" s="36"/>
      <c r="I1052" s="36"/>
      <c r="J1052" s="36"/>
      <c r="K1052" s="36"/>
      <c r="L1052" s="36"/>
      <c r="M1052" s="36"/>
      <c r="N1052" s="36"/>
    </row>
    <row r="1053" spans="1:14" x14ac:dyDescent="0.2">
      <c r="A1053" s="5"/>
      <c r="B1053" s="5"/>
      <c r="C1053" s="36"/>
      <c r="D1053" s="36"/>
      <c r="E1053" s="36"/>
      <c r="F1053" s="36"/>
      <c r="G1053" s="36"/>
      <c r="H1053" s="36"/>
      <c r="I1053" s="36"/>
      <c r="J1053" s="36"/>
      <c r="K1053" s="36"/>
      <c r="L1053" s="36"/>
      <c r="M1053" s="36"/>
      <c r="N1053" s="36"/>
    </row>
    <row r="1054" spans="1:14" x14ac:dyDescent="0.2">
      <c r="A1054" s="5"/>
      <c r="B1054" s="5"/>
      <c r="C1054" s="36"/>
      <c r="D1054" s="36"/>
      <c r="E1054" s="36"/>
      <c r="F1054" s="36"/>
      <c r="G1054" s="36"/>
      <c r="H1054" s="36"/>
      <c r="I1054" s="36"/>
      <c r="J1054" s="36"/>
      <c r="K1054" s="36"/>
      <c r="L1054" s="36"/>
      <c r="M1054" s="36"/>
      <c r="N1054" s="36"/>
    </row>
    <row r="1055" spans="1:14" x14ac:dyDescent="0.2">
      <c r="A1055" s="5"/>
      <c r="B1055" s="5"/>
      <c r="C1055" s="36"/>
      <c r="D1055" s="36"/>
      <c r="E1055" s="36"/>
      <c r="F1055" s="36"/>
      <c r="G1055" s="36"/>
      <c r="H1055" s="36"/>
      <c r="I1055" s="36"/>
      <c r="J1055" s="36"/>
      <c r="K1055" s="36"/>
      <c r="L1055" s="36"/>
      <c r="M1055" s="36"/>
      <c r="N1055" s="36"/>
    </row>
    <row r="1056" spans="1:14" x14ac:dyDescent="0.2">
      <c r="A1056" s="5"/>
      <c r="B1056" s="5"/>
      <c r="C1056" s="36"/>
      <c r="D1056" s="36"/>
      <c r="E1056" s="36"/>
      <c r="F1056" s="36"/>
      <c r="G1056" s="36"/>
      <c r="H1056" s="36"/>
      <c r="I1056" s="36"/>
      <c r="J1056" s="36"/>
      <c r="K1056" s="36"/>
      <c r="L1056" s="36"/>
      <c r="M1056" s="36"/>
      <c r="N1056" s="36"/>
    </row>
    <row r="1057" spans="1:14" x14ac:dyDescent="0.2">
      <c r="A1057" s="5"/>
      <c r="B1057" s="5"/>
      <c r="C1057" s="36"/>
      <c r="D1057" s="36"/>
      <c r="E1057" s="36"/>
      <c r="F1057" s="36"/>
      <c r="G1057" s="36"/>
      <c r="H1057" s="36"/>
      <c r="I1057" s="36"/>
      <c r="J1057" s="36"/>
      <c r="K1057" s="36"/>
      <c r="L1057" s="36"/>
      <c r="M1057" s="36"/>
      <c r="N1057" s="36"/>
    </row>
    <row r="1058" spans="1:14" x14ac:dyDescent="0.2">
      <c r="A1058" s="5"/>
      <c r="B1058" s="5"/>
      <c r="C1058" s="36"/>
      <c r="D1058" s="36"/>
      <c r="E1058" s="36"/>
      <c r="F1058" s="36"/>
      <c r="G1058" s="36"/>
      <c r="H1058" s="36"/>
      <c r="I1058" s="36"/>
      <c r="J1058" s="36"/>
      <c r="K1058" s="36"/>
      <c r="L1058" s="36"/>
      <c r="M1058" s="36"/>
      <c r="N1058" s="36"/>
    </row>
    <row r="1059" spans="1:14" x14ac:dyDescent="0.2">
      <c r="A1059" s="5"/>
      <c r="B1059" s="5"/>
      <c r="C1059" s="36"/>
      <c r="D1059" s="36"/>
      <c r="E1059" s="36"/>
      <c r="F1059" s="36"/>
      <c r="G1059" s="36"/>
      <c r="H1059" s="36"/>
      <c r="I1059" s="36"/>
      <c r="J1059" s="36"/>
      <c r="K1059" s="36"/>
      <c r="L1059" s="36"/>
      <c r="M1059" s="36"/>
      <c r="N1059" s="36"/>
    </row>
    <row r="1060" spans="1:14" x14ac:dyDescent="0.2">
      <c r="A1060" s="5"/>
      <c r="B1060" s="5"/>
      <c r="C1060" s="36"/>
      <c r="D1060" s="36"/>
      <c r="E1060" s="36"/>
      <c r="F1060" s="36"/>
      <c r="G1060" s="36"/>
      <c r="H1060" s="36"/>
      <c r="I1060" s="36"/>
      <c r="J1060" s="36"/>
      <c r="K1060" s="36"/>
      <c r="L1060" s="36"/>
      <c r="M1060" s="36"/>
      <c r="N1060" s="36"/>
    </row>
    <row r="1061" spans="1:14" x14ac:dyDescent="0.2">
      <c r="A1061" s="5"/>
      <c r="B1061" s="5"/>
      <c r="C1061" s="36"/>
      <c r="D1061" s="36"/>
      <c r="E1061" s="36"/>
      <c r="F1061" s="36"/>
      <c r="G1061" s="36"/>
      <c r="H1061" s="36"/>
      <c r="I1061" s="36"/>
      <c r="J1061" s="36"/>
      <c r="K1061" s="36"/>
      <c r="L1061" s="36"/>
      <c r="M1061" s="36"/>
      <c r="N1061" s="36"/>
    </row>
    <row r="1062" spans="1:14" x14ac:dyDescent="0.2">
      <c r="A1062" s="5"/>
      <c r="B1062" s="5"/>
      <c r="C1062" s="36"/>
      <c r="D1062" s="36"/>
      <c r="E1062" s="36"/>
      <c r="F1062" s="36"/>
      <c r="G1062" s="36"/>
      <c r="H1062" s="36"/>
      <c r="I1062" s="36"/>
      <c r="J1062" s="36"/>
      <c r="K1062" s="36"/>
      <c r="L1062" s="36"/>
      <c r="M1062" s="36"/>
      <c r="N1062" s="36"/>
    </row>
    <row r="1063" spans="1:14" x14ac:dyDescent="0.2">
      <c r="A1063" s="5"/>
      <c r="B1063" s="5"/>
      <c r="C1063" s="36"/>
      <c r="D1063" s="36"/>
      <c r="E1063" s="36"/>
      <c r="F1063" s="36"/>
      <c r="G1063" s="36"/>
      <c r="H1063" s="36"/>
      <c r="I1063" s="36"/>
      <c r="J1063" s="36"/>
      <c r="K1063" s="36"/>
      <c r="L1063" s="36"/>
      <c r="M1063" s="36"/>
      <c r="N1063" s="36"/>
    </row>
    <row r="1064" spans="1:14" x14ac:dyDescent="0.2">
      <c r="A1064" s="5"/>
      <c r="B1064" s="5"/>
      <c r="C1064" s="36"/>
      <c r="D1064" s="36"/>
      <c r="E1064" s="36"/>
      <c r="F1064" s="36"/>
      <c r="G1064" s="36"/>
      <c r="H1064" s="36"/>
      <c r="I1064" s="36"/>
      <c r="J1064" s="36"/>
      <c r="K1064" s="36"/>
      <c r="L1064" s="36"/>
      <c r="M1064" s="36"/>
      <c r="N1064" s="36"/>
    </row>
    <row r="1065" spans="1:14" x14ac:dyDescent="0.2">
      <c r="A1065" s="5"/>
      <c r="B1065" s="5"/>
      <c r="C1065" s="36"/>
      <c r="D1065" s="36"/>
      <c r="E1065" s="36"/>
      <c r="F1065" s="36"/>
      <c r="G1065" s="36"/>
      <c r="H1065" s="36"/>
      <c r="I1065" s="36"/>
      <c r="J1065" s="36"/>
      <c r="K1065" s="36"/>
      <c r="L1065" s="36"/>
      <c r="M1065" s="36"/>
      <c r="N1065" s="36"/>
    </row>
    <row r="1066" spans="1:14" x14ac:dyDescent="0.2">
      <c r="A1066" s="5"/>
      <c r="B1066" s="5"/>
      <c r="C1066" s="36"/>
      <c r="D1066" s="36"/>
      <c r="E1066" s="36"/>
      <c r="F1066" s="36"/>
      <c r="G1066" s="36"/>
      <c r="H1066" s="36"/>
      <c r="I1066" s="36"/>
      <c r="J1066" s="36"/>
      <c r="K1066" s="36"/>
      <c r="L1066" s="36"/>
      <c r="M1066" s="36"/>
      <c r="N1066" s="36"/>
    </row>
    <row r="1067" spans="1:14" x14ac:dyDescent="0.2">
      <c r="A1067" s="5"/>
      <c r="B1067" s="5"/>
      <c r="C1067" s="36"/>
      <c r="D1067" s="36"/>
      <c r="E1067" s="36"/>
      <c r="F1067" s="36"/>
      <c r="G1067" s="36"/>
      <c r="H1067" s="36"/>
      <c r="I1067" s="36"/>
      <c r="J1067" s="36"/>
      <c r="K1067" s="36"/>
      <c r="L1067" s="36"/>
      <c r="M1067" s="36"/>
      <c r="N1067" s="36"/>
    </row>
    <row r="1068" spans="1:14" x14ac:dyDescent="0.2">
      <c r="A1068" s="5"/>
      <c r="B1068" s="5"/>
      <c r="C1068" s="36"/>
      <c r="D1068" s="36"/>
      <c r="E1068" s="36"/>
      <c r="F1068" s="36"/>
      <c r="G1068" s="36"/>
      <c r="H1068" s="36"/>
      <c r="I1068" s="36"/>
      <c r="J1068" s="36"/>
      <c r="K1068" s="36"/>
      <c r="L1068" s="36"/>
      <c r="M1068" s="36"/>
      <c r="N1068" s="36"/>
    </row>
    <row r="1069" spans="1:14" x14ac:dyDescent="0.2">
      <c r="A1069" s="5"/>
      <c r="B1069" s="5"/>
      <c r="C1069" s="36"/>
      <c r="D1069" s="36"/>
      <c r="E1069" s="36"/>
      <c r="F1069" s="36"/>
      <c r="G1069" s="36"/>
      <c r="H1069" s="36"/>
      <c r="I1069" s="36"/>
      <c r="J1069" s="36"/>
      <c r="K1069" s="36"/>
      <c r="L1069" s="36"/>
      <c r="M1069" s="36"/>
      <c r="N1069" s="36"/>
    </row>
    <row r="1070" spans="1:14" x14ac:dyDescent="0.2">
      <c r="A1070" s="5"/>
      <c r="B1070" s="5"/>
      <c r="C1070" s="36"/>
      <c r="D1070" s="36"/>
      <c r="E1070" s="36"/>
      <c r="F1070" s="36"/>
      <c r="G1070" s="36"/>
      <c r="H1070" s="36"/>
      <c r="I1070" s="36"/>
      <c r="J1070" s="36"/>
      <c r="K1070" s="36"/>
      <c r="L1070" s="36"/>
      <c r="M1070" s="36"/>
      <c r="N1070" s="36"/>
    </row>
    <row r="1071" spans="1:14" x14ac:dyDescent="0.2">
      <c r="A1071" s="5"/>
      <c r="B1071" s="5"/>
      <c r="C1071" s="36"/>
      <c r="D1071" s="36"/>
      <c r="E1071" s="36"/>
      <c r="F1071" s="36"/>
      <c r="G1071" s="36"/>
      <c r="H1071" s="36"/>
      <c r="I1071" s="36"/>
      <c r="J1071" s="36"/>
      <c r="K1071" s="36"/>
      <c r="L1071" s="36"/>
      <c r="M1071" s="36"/>
      <c r="N1071" s="36"/>
    </row>
    <row r="1072" spans="1:14" x14ac:dyDescent="0.2">
      <c r="A1072" s="5"/>
      <c r="B1072" s="5"/>
      <c r="C1072" s="36"/>
      <c r="D1072" s="36"/>
      <c r="E1072" s="36"/>
      <c r="F1072" s="36"/>
      <c r="G1072" s="36"/>
      <c r="H1072" s="36"/>
      <c r="I1072" s="36"/>
      <c r="J1072" s="36"/>
      <c r="K1072" s="36"/>
      <c r="L1072" s="36"/>
      <c r="M1072" s="36"/>
      <c r="N1072" s="36"/>
    </row>
    <row r="1073" spans="1:14" x14ac:dyDescent="0.2">
      <c r="A1073" s="5"/>
      <c r="B1073" s="5"/>
      <c r="C1073" s="36"/>
      <c r="D1073" s="36"/>
      <c r="E1073" s="36"/>
      <c r="F1073" s="36"/>
      <c r="G1073" s="36"/>
      <c r="H1073" s="36"/>
      <c r="I1073" s="36"/>
      <c r="J1073" s="36"/>
      <c r="K1073" s="36"/>
      <c r="L1073" s="36"/>
      <c r="M1073" s="36"/>
      <c r="N1073" s="36"/>
    </row>
    <row r="1074" spans="1:14" x14ac:dyDescent="0.2">
      <c r="A1074" s="5"/>
      <c r="B1074" s="5"/>
      <c r="C1074" s="36"/>
      <c r="D1074" s="36"/>
      <c r="E1074" s="36"/>
      <c r="F1074" s="36"/>
      <c r="G1074" s="36"/>
      <c r="H1074" s="36"/>
      <c r="I1074" s="36"/>
      <c r="J1074" s="36"/>
      <c r="K1074" s="36"/>
      <c r="L1074" s="36"/>
      <c r="M1074" s="36"/>
      <c r="N1074" s="36"/>
    </row>
    <row r="1075" spans="1:14" x14ac:dyDescent="0.2">
      <c r="A1075" s="5"/>
      <c r="B1075" s="5"/>
      <c r="C1075" s="36"/>
      <c r="D1075" s="36"/>
      <c r="E1075" s="36"/>
      <c r="F1075" s="36"/>
      <c r="G1075" s="36"/>
      <c r="H1075" s="36"/>
      <c r="I1075" s="36"/>
      <c r="J1075" s="36"/>
      <c r="K1075" s="36"/>
      <c r="L1075" s="36"/>
      <c r="M1075" s="36"/>
      <c r="N1075" s="36"/>
    </row>
    <row r="1076" spans="1:14" x14ac:dyDescent="0.2">
      <c r="A1076" s="5"/>
      <c r="B1076" s="5"/>
      <c r="C1076" s="36"/>
      <c r="D1076" s="36"/>
      <c r="E1076" s="36"/>
      <c r="F1076" s="36"/>
      <c r="G1076" s="36"/>
      <c r="H1076" s="36"/>
      <c r="I1076" s="36"/>
      <c r="J1076" s="36"/>
      <c r="K1076" s="36"/>
      <c r="L1076" s="36"/>
      <c r="M1076" s="36"/>
      <c r="N1076" s="36"/>
    </row>
    <row r="1077" spans="1:14" x14ac:dyDescent="0.2">
      <c r="A1077" s="5"/>
      <c r="B1077" s="5"/>
      <c r="C1077" s="36"/>
      <c r="D1077" s="36"/>
      <c r="E1077" s="36"/>
      <c r="F1077" s="36"/>
      <c r="G1077" s="36"/>
      <c r="H1077" s="36"/>
      <c r="I1077" s="36"/>
      <c r="J1077" s="36"/>
      <c r="K1077" s="36"/>
      <c r="L1077" s="36"/>
      <c r="M1077" s="36"/>
      <c r="N1077" s="36"/>
    </row>
    <row r="1078" spans="1:14" x14ac:dyDescent="0.2">
      <c r="A1078" s="5"/>
      <c r="B1078" s="5"/>
      <c r="C1078" s="36"/>
      <c r="D1078" s="36"/>
      <c r="E1078" s="36"/>
      <c r="F1078" s="36"/>
      <c r="G1078" s="36"/>
      <c r="H1078" s="36"/>
      <c r="I1078" s="36"/>
      <c r="J1078" s="36"/>
      <c r="K1078" s="36"/>
      <c r="L1078" s="36"/>
      <c r="M1078" s="36"/>
      <c r="N1078" s="36"/>
    </row>
    <row r="1079" spans="1:14" x14ac:dyDescent="0.2">
      <c r="A1079" s="5"/>
      <c r="B1079" s="5"/>
      <c r="C1079" s="36"/>
      <c r="D1079" s="36"/>
      <c r="E1079" s="36"/>
      <c r="F1079" s="36"/>
      <c r="G1079" s="36"/>
      <c r="H1079" s="36"/>
      <c r="I1079" s="36"/>
      <c r="J1079" s="36"/>
      <c r="K1079" s="36"/>
      <c r="L1079" s="36"/>
      <c r="M1079" s="36"/>
      <c r="N1079" s="36"/>
    </row>
    <row r="1080" spans="1:14" x14ac:dyDescent="0.2">
      <c r="A1080" s="5"/>
      <c r="B1080" s="5"/>
      <c r="C1080" s="36"/>
      <c r="D1080" s="36"/>
      <c r="E1080" s="36"/>
      <c r="F1080" s="36"/>
      <c r="G1080" s="36"/>
      <c r="H1080" s="36"/>
      <c r="I1080" s="36"/>
      <c r="J1080" s="36"/>
      <c r="K1080" s="36"/>
      <c r="L1080" s="36"/>
      <c r="M1080" s="36"/>
      <c r="N1080" s="36"/>
    </row>
    <row r="1081" spans="1:14" x14ac:dyDescent="0.2">
      <c r="A1081" s="5"/>
      <c r="B1081" s="5"/>
      <c r="C1081" s="36"/>
      <c r="D1081" s="36"/>
      <c r="E1081" s="36"/>
      <c r="F1081" s="36"/>
      <c r="G1081" s="36"/>
      <c r="H1081" s="36"/>
      <c r="I1081" s="36"/>
      <c r="J1081" s="36"/>
      <c r="K1081" s="36"/>
      <c r="L1081" s="36"/>
      <c r="M1081" s="36"/>
      <c r="N1081" s="36"/>
    </row>
    <row r="1082" spans="1:14" x14ac:dyDescent="0.2">
      <c r="A1082" s="5"/>
      <c r="B1082" s="5"/>
      <c r="C1082" s="36"/>
      <c r="D1082" s="36"/>
      <c r="E1082" s="36"/>
      <c r="F1082" s="36"/>
      <c r="G1082" s="36"/>
      <c r="H1082" s="36"/>
      <c r="I1082" s="36"/>
      <c r="J1082" s="36"/>
      <c r="K1082" s="36"/>
      <c r="L1082" s="36"/>
      <c r="M1082" s="36"/>
      <c r="N1082" s="36"/>
    </row>
    <row r="1083" spans="1:14" x14ac:dyDescent="0.2">
      <c r="A1083" s="5"/>
      <c r="B1083" s="5"/>
      <c r="C1083" s="36"/>
      <c r="D1083" s="36"/>
      <c r="E1083" s="36"/>
      <c r="F1083" s="36"/>
      <c r="G1083" s="36"/>
      <c r="H1083" s="36"/>
      <c r="I1083" s="36"/>
      <c r="J1083" s="36"/>
      <c r="K1083" s="36"/>
      <c r="L1083" s="36"/>
      <c r="M1083" s="36"/>
      <c r="N1083" s="36"/>
    </row>
    <row r="1084" spans="1:14" x14ac:dyDescent="0.2">
      <c r="A1084" s="5"/>
      <c r="B1084" s="5"/>
      <c r="C1084" s="36"/>
      <c r="D1084" s="36"/>
      <c r="E1084" s="36"/>
      <c r="F1084" s="36"/>
      <c r="G1084" s="36"/>
      <c r="H1084" s="36"/>
      <c r="I1084" s="36"/>
      <c r="J1084" s="36"/>
      <c r="K1084" s="36"/>
      <c r="L1084" s="36"/>
      <c r="M1084" s="36"/>
      <c r="N1084" s="36"/>
    </row>
    <row r="1085" spans="1:14" x14ac:dyDescent="0.2">
      <c r="A1085" s="5"/>
      <c r="B1085" s="5"/>
      <c r="C1085" s="36"/>
      <c r="D1085" s="36"/>
      <c r="E1085" s="36"/>
      <c r="F1085" s="36"/>
      <c r="G1085" s="36"/>
      <c r="H1085" s="36"/>
      <c r="I1085" s="36"/>
      <c r="J1085" s="36"/>
      <c r="K1085" s="36"/>
      <c r="L1085" s="36"/>
      <c r="M1085" s="36"/>
      <c r="N1085" s="36"/>
    </row>
    <row r="1086" spans="1:14" x14ac:dyDescent="0.2">
      <c r="A1086" s="5"/>
      <c r="B1086" s="5"/>
      <c r="C1086" s="36"/>
      <c r="D1086" s="36"/>
      <c r="E1086" s="36"/>
      <c r="F1086" s="36"/>
      <c r="G1086" s="36"/>
      <c r="H1086" s="36"/>
      <c r="I1086" s="36"/>
      <c r="J1086" s="36"/>
      <c r="K1086" s="36"/>
      <c r="L1086" s="36"/>
      <c r="M1086" s="36"/>
      <c r="N1086" s="36"/>
    </row>
    <row r="1087" spans="1:14" x14ac:dyDescent="0.2">
      <c r="A1087" s="5"/>
      <c r="B1087" s="5"/>
      <c r="C1087" s="36"/>
      <c r="D1087" s="36"/>
      <c r="E1087" s="36"/>
      <c r="F1087" s="36"/>
      <c r="G1087" s="36"/>
      <c r="H1087" s="36"/>
      <c r="I1087" s="36"/>
      <c r="J1087" s="36"/>
      <c r="K1087" s="36"/>
      <c r="L1087" s="36"/>
      <c r="M1087" s="36"/>
      <c r="N1087" s="36"/>
    </row>
    <row r="1088" spans="1:14" x14ac:dyDescent="0.2">
      <c r="A1088" s="5"/>
      <c r="B1088" s="5"/>
      <c r="C1088" s="36"/>
      <c r="D1088" s="36"/>
      <c r="E1088" s="36"/>
      <c r="F1088" s="36"/>
      <c r="G1088" s="36"/>
      <c r="H1088" s="36"/>
      <c r="I1088" s="36"/>
      <c r="J1088" s="36"/>
      <c r="K1088" s="36"/>
      <c r="L1088" s="36"/>
      <c r="M1088" s="36"/>
      <c r="N1088" s="36"/>
    </row>
    <row r="1089" spans="1:14" x14ac:dyDescent="0.2">
      <c r="A1089" s="5"/>
      <c r="B1089" s="5"/>
      <c r="C1089" s="36"/>
      <c r="D1089" s="36"/>
      <c r="E1089" s="36"/>
      <c r="F1089" s="36"/>
      <c r="G1089" s="36"/>
      <c r="H1089" s="36"/>
      <c r="I1089" s="36"/>
      <c r="J1089" s="36"/>
      <c r="K1089" s="36"/>
      <c r="L1089" s="36"/>
      <c r="M1089" s="36"/>
      <c r="N1089" s="36"/>
    </row>
    <row r="1090" spans="1:14" x14ac:dyDescent="0.2">
      <c r="A1090" s="5"/>
      <c r="B1090" s="5"/>
      <c r="C1090" s="36"/>
      <c r="D1090" s="36"/>
      <c r="E1090" s="36"/>
      <c r="F1090" s="36"/>
      <c r="G1090" s="36"/>
      <c r="H1090" s="36"/>
      <c r="I1090" s="36"/>
      <c r="J1090" s="36"/>
      <c r="K1090" s="36"/>
      <c r="L1090" s="36"/>
      <c r="M1090" s="36"/>
      <c r="N1090" s="36"/>
    </row>
    <row r="1091" spans="1:14" x14ac:dyDescent="0.2">
      <c r="A1091" s="5"/>
      <c r="B1091" s="5"/>
      <c r="C1091" s="36"/>
      <c r="D1091" s="36"/>
      <c r="E1091" s="36"/>
      <c r="F1091" s="36"/>
      <c r="G1091" s="36"/>
      <c r="H1091" s="36"/>
      <c r="I1091" s="36"/>
      <c r="J1091" s="36"/>
      <c r="K1091" s="36"/>
      <c r="L1091" s="36"/>
      <c r="M1091" s="36"/>
      <c r="N1091" s="36"/>
    </row>
    <row r="1092" spans="1:14" x14ac:dyDescent="0.2">
      <c r="A1092" s="5"/>
      <c r="B1092" s="5"/>
      <c r="C1092" s="36"/>
      <c r="D1092" s="36"/>
      <c r="E1092" s="36"/>
      <c r="F1092" s="36"/>
      <c r="G1092" s="36"/>
      <c r="H1092" s="36"/>
      <c r="I1092" s="36"/>
      <c r="J1092" s="36"/>
      <c r="K1092" s="36"/>
      <c r="L1092" s="36"/>
      <c r="M1092" s="36"/>
      <c r="N1092" s="36"/>
    </row>
    <row r="1093" spans="1:14" x14ac:dyDescent="0.2">
      <c r="A1093" s="5"/>
      <c r="B1093" s="5"/>
      <c r="C1093" s="36"/>
      <c r="D1093" s="36"/>
      <c r="E1093" s="36"/>
      <c r="F1093" s="36"/>
      <c r="G1093" s="36"/>
      <c r="H1093" s="36"/>
      <c r="I1093" s="36"/>
      <c r="J1093" s="36"/>
      <c r="K1093" s="36"/>
      <c r="L1093" s="36"/>
      <c r="M1093" s="36"/>
      <c r="N1093" s="36"/>
    </row>
    <row r="1094" spans="1:14" x14ac:dyDescent="0.2">
      <c r="A1094" s="5"/>
      <c r="B1094" s="5"/>
      <c r="C1094" s="36"/>
      <c r="D1094" s="36"/>
      <c r="E1094" s="36"/>
      <c r="F1094" s="36"/>
      <c r="G1094" s="36"/>
      <c r="H1094" s="36"/>
      <c r="I1094" s="36"/>
      <c r="J1094" s="36"/>
      <c r="K1094" s="36"/>
      <c r="L1094" s="36"/>
      <c r="M1094" s="36"/>
      <c r="N1094" s="36"/>
    </row>
    <row r="1095" spans="1:14" x14ac:dyDescent="0.2">
      <c r="A1095" s="5"/>
      <c r="B1095" s="5"/>
      <c r="C1095" s="36"/>
      <c r="D1095" s="36"/>
      <c r="E1095" s="36"/>
      <c r="F1095" s="36"/>
      <c r="G1095" s="36"/>
      <c r="H1095" s="36"/>
      <c r="I1095" s="36"/>
      <c r="J1095" s="36"/>
      <c r="K1095" s="36"/>
      <c r="L1095" s="36"/>
      <c r="M1095" s="36"/>
      <c r="N1095" s="36"/>
    </row>
    <row r="1096" spans="1:14" x14ac:dyDescent="0.2">
      <c r="A1096" s="5"/>
      <c r="B1096" s="5"/>
      <c r="C1096" s="36"/>
      <c r="D1096" s="36"/>
      <c r="E1096" s="36"/>
      <c r="F1096" s="36"/>
      <c r="G1096" s="36"/>
      <c r="H1096" s="36"/>
      <c r="I1096" s="36"/>
      <c r="J1096" s="36"/>
      <c r="K1096" s="36"/>
      <c r="L1096" s="36"/>
      <c r="M1096" s="36"/>
      <c r="N1096" s="36"/>
    </row>
    <row r="1097" spans="1:14" x14ac:dyDescent="0.2">
      <c r="A1097" s="5"/>
      <c r="B1097" s="5"/>
      <c r="C1097" s="36"/>
      <c r="D1097" s="36"/>
      <c r="E1097" s="36"/>
      <c r="F1097" s="36"/>
      <c r="G1097" s="36"/>
      <c r="H1097" s="36"/>
      <c r="I1097" s="36"/>
      <c r="J1097" s="36"/>
      <c r="K1097" s="36"/>
      <c r="L1097" s="36"/>
      <c r="M1097" s="36"/>
      <c r="N1097" s="36"/>
    </row>
    <row r="1098" spans="1:14" x14ac:dyDescent="0.2">
      <c r="A1098" s="5"/>
      <c r="B1098" s="5"/>
      <c r="C1098" s="36"/>
      <c r="D1098" s="36"/>
      <c r="E1098" s="36"/>
      <c r="F1098" s="36"/>
      <c r="G1098" s="36"/>
      <c r="H1098" s="36"/>
      <c r="I1098" s="36"/>
      <c r="J1098" s="36"/>
      <c r="K1098" s="36"/>
      <c r="L1098" s="36"/>
      <c r="M1098" s="36"/>
      <c r="N1098" s="36"/>
    </row>
    <row r="1099" spans="1:14" x14ac:dyDescent="0.2">
      <c r="A1099" s="5"/>
      <c r="B1099" s="5"/>
      <c r="C1099" s="36"/>
      <c r="D1099" s="36"/>
      <c r="E1099" s="36"/>
      <c r="F1099" s="36"/>
      <c r="G1099" s="36"/>
      <c r="H1099" s="36"/>
      <c r="I1099" s="36"/>
      <c r="J1099" s="36"/>
      <c r="K1099" s="36"/>
      <c r="L1099" s="36"/>
      <c r="M1099" s="36"/>
      <c r="N1099" s="36"/>
    </row>
    <row r="1100" spans="1:14" x14ac:dyDescent="0.2">
      <c r="A1100" s="5"/>
      <c r="B1100" s="5"/>
      <c r="C1100" s="36"/>
      <c r="D1100" s="36"/>
      <c r="E1100" s="36"/>
      <c r="F1100" s="36"/>
      <c r="G1100" s="36"/>
      <c r="H1100" s="36"/>
      <c r="I1100" s="36"/>
      <c r="J1100" s="36"/>
      <c r="K1100" s="36"/>
      <c r="L1100" s="36"/>
      <c r="M1100" s="36"/>
      <c r="N1100" s="36"/>
    </row>
    <row r="1101" spans="1:14" x14ac:dyDescent="0.2">
      <c r="A1101" s="5"/>
      <c r="B1101" s="5"/>
      <c r="C1101" s="36"/>
      <c r="D1101" s="36"/>
      <c r="E1101" s="36"/>
      <c r="F1101" s="36"/>
      <c r="G1101" s="36"/>
      <c r="H1101" s="36"/>
      <c r="I1101" s="36"/>
      <c r="J1101" s="36"/>
      <c r="K1101" s="36"/>
      <c r="L1101" s="36"/>
      <c r="M1101" s="36"/>
      <c r="N1101" s="36"/>
    </row>
    <row r="1102" spans="1:14" x14ac:dyDescent="0.2">
      <c r="A1102" s="5"/>
      <c r="B1102" s="5"/>
      <c r="C1102" s="36"/>
      <c r="D1102" s="36"/>
      <c r="E1102" s="36"/>
      <c r="F1102" s="36"/>
      <c r="G1102" s="36"/>
      <c r="H1102" s="36"/>
      <c r="I1102" s="36"/>
      <c r="J1102" s="36"/>
      <c r="K1102" s="36"/>
      <c r="L1102" s="36"/>
      <c r="M1102" s="36"/>
      <c r="N1102" s="36"/>
    </row>
    <row r="1103" spans="1:14" x14ac:dyDescent="0.2">
      <c r="A1103" s="5"/>
      <c r="B1103" s="5"/>
      <c r="C1103" s="36"/>
      <c r="D1103" s="36"/>
      <c r="E1103" s="36"/>
      <c r="F1103" s="36"/>
      <c r="G1103" s="36"/>
      <c r="H1103" s="36"/>
      <c r="I1103" s="36"/>
      <c r="J1103" s="36"/>
      <c r="K1103" s="36"/>
      <c r="L1103" s="36"/>
      <c r="M1103" s="36"/>
      <c r="N1103" s="36"/>
    </row>
    <row r="1104" spans="1:14" x14ac:dyDescent="0.2">
      <c r="A1104" s="5"/>
      <c r="B1104" s="5"/>
      <c r="C1104" s="36"/>
      <c r="D1104" s="36"/>
      <c r="E1104" s="36"/>
      <c r="F1104" s="36"/>
      <c r="G1104" s="36"/>
      <c r="H1104" s="36"/>
      <c r="I1104" s="36"/>
      <c r="J1104" s="36"/>
      <c r="K1104" s="36"/>
      <c r="L1104" s="36"/>
      <c r="M1104" s="36"/>
      <c r="N1104" s="36"/>
    </row>
    <row r="1105" spans="1:14" x14ac:dyDescent="0.2">
      <c r="A1105" s="5"/>
      <c r="B1105" s="5"/>
      <c r="C1105" s="36"/>
      <c r="D1105" s="36"/>
      <c r="E1105" s="36"/>
      <c r="F1105" s="36"/>
      <c r="G1105" s="36"/>
      <c r="H1105" s="36"/>
      <c r="I1105" s="36"/>
      <c r="J1105" s="36"/>
      <c r="K1105" s="36"/>
      <c r="L1105" s="36"/>
      <c r="M1105" s="36"/>
      <c r="N1105" s="36"/>
    </row>
    <row r="1106" spans="1:14" x14ac:dyDescent="0.2">
      <c r="A1106" s="5"/>
      <c r="B1106" s="5"/>
      <c r="C1106" s="36"/>
      <c r="D1106" s="36"/>
      <c r="E1106" s="36"/>
      <c r="F1106" s="36"/>
      <c r="G1106" s="36"/>
      <c r="H1106" s="36"/>
      <c r="I1106" s="36"/>
      <c r="J1106" s="36"/>
      <c r="K1106" s="36"/>
      <c r="L1106" s="36"/>
      <c r="M1106" s="36"/>
      <c r="N1106" s="36"/>
    </row>
    <row r="1107" spans="1:14" x14ac:dyDescent="0.2">
      <c r="A1107" s="5"/>
      <c r="B1107" s="5"/>
      <c r="C1107" s="36"/>
      <c r="D1107" s="36"/>
      <c r="E1107" s="36"/>
      <c r="F1107" s="36"/>
      <c r="G1107" s="36"/>
      <c r="H1107" s="36"/>
      <c r="I1107" s="36"/>
      <c r="J1107" s="36"/>
      <c r="K1107" s="36"/>
      <c r="L1107" s="36"/>
      <c r="M1107" s="36"/>
      <c r="N1107" s="36"/>
    </row>
    <row r="1108" spans="1:14" x14ac:dyDescent="0.2">
      <c r="A1108" s="5"/>
      <c r="B1108" s="5"/>
      <c r="C1108" s="36"/>
      <c r="D1108" s="36"/>
      <c r="E1108" s="36"/>
      <c r="F1108" s="36"/>
      <c r="G1108" s="36"/>
      <c r="H1108" s="36"/>
      <c r="I1108" s="36"/>
      <c r="J1108" s="36"/>
      <c r="K1108" s="36"/>
      <c r="L1108" s="36"/>
      <c r="M1108" s="36"/>
      <c r="N1108" s="36"/>
    </row>
    <row r="1109" spans="1:14" x14ac:dyDescent="0.2">
      <c r="A1109" s="5"/>
      <c r="B1109" s="5"/>
      <c r="C1109" s="36"/>
      <c r="D1109" s="36"/>
      <c r="E1109" s="36"/>
      <c r="F1109" s="36"/>
      <c r="G1109" s="36"/>
      <c r="H1109" s="36"/>
      <c r="I1109" s="36"/>
      <c r="J1109" s="36"/>
      <c r="K1109" s="36"/>
      <c r="L1109" s="36"/>
      <c r="M1109" s="36"/>
      <c r="N1109" s="36"/>
    </row>
    <row r="1110" spans="1:14" x14ac:dyDescent="0.2">
      <c r="A1110" s="5"/>
      <c r="B1110" s="5"/>
      <c r="C1110" s="36"/>
      <c r="D1110" s="36"/>
      <c r="E1110" s="36"/>
      <c r="F1110" s="36"/>
      <c r="G1110" s="36"/>
      <c r="H1110" s="36"/>
      <c r="I1110" s="36"/>
      <c r="J1110" s="36"/>
      <c r="K1110" s="36"/>
      <c r="L1110" s="36"/>
      <c r="M1110" s="36"/>
      <c r="N1110" s="36"/>
    </row>
    <row r="1111" spans="1:14" x14ac:dyDescent="0.2">
      <c r="A1111" s="5"/>
      <c r="B1111" s="5"/>
      <c r="C1111" s="36"/>
      <c r="D1111" s="36"/>
      <c r="E1111" s="36"/>
      <c r="F1111" s="36"/>
      <c r="G1111" s="36"/>
      <c r="H1111" s="36"/>
      <c r="I1111" s="36"/>
      <c r="J1111" s="36"/>
      <c r="K1111" s="36"/>
      <c r="L1111" s="36"/>
      <c r="M1111" s="36"/>
      <c r="N1111" s="36"/>
    </row>
    <row r="1112" spans="1:14" x14ac:dyDescent="0.2">
      <c r="A1112" s="5"/>
      <c r="B1112" s="5"/>
      <c r="C1112" s="36"/>
      <c r="D1112" s="36"/>
      <c r="E1112" s="36"/>
      <c r="F1112" s="36"/>
      <c r="G1112" s="36"/>
      <c r="H1112" s="36"/>
      <c r="I1112" s="36"/>
      <c r="J1112" s="36"/>
      <c r="K1112" s="36"/>
      <c r="L1112" s="36"/>
      <c r="M1112" s="36"/>
      <c r="N1112" s="36"/>
    </row>
    <row r="1113" spans="1:14" x14ac:dyDescent="0.2">
      <c r="A1113" s="5"/>
      <c r="B1113" s="5"/>
      <c r="C1113" s="36"/>
      <c r="D1113" s="36"/>
      <c r="E1113" s="36"/>
      <c r="F1113" s="36"/>
      <c r="G1113" s="36"/>
      <c r="H1113" s="36"/>
      <c r="I1113" s="36"/>
      <c r="J1113" s="36"/>
      <c r="K1113" s="36"/>
      <c r="L1113" s="36"/>
      <c r="M1113" s="36"/>
      <c r="N1113" s="36"/>
    </row>
    <row r="1114" spans="1:14" x14ac:dyDescent="0.2">
      <c r="A1114" s="5"/>
      <c r="B1114" s="5"/>
      <c r="C1114" s="36"/>
      <c r="D1114" s="36"/>
      <c r="E1114" s="36"/>
      <c r="F1114" s="36"/>
      <c r="G1114" s="36"/>
      <c r="H1114" s="36"/>
      <c r="I1114" s="36"/>
      <c r="J1114" s="36"/>
      <c r="K1114" s="36"/>
      <c r="L1114" s="36"/>
      <c r="M1114" s="36"/>
      <c r="N1114" s="36"/>
    </row>
    <row r="1115" spans="1:14" x14ac:dyDescent="0.2">
      <c r="A1115" s="5"/>
      <c r="B1115" s="5"/>
      <c r="C1115" s="36"/>
      <c r="D1115" s="36"/>
      <c r="E1115" s="36"/>
      <c r="F1115" s="36"/>
      <c r="G1115" s="36"/>
      <c r="H1115" s="36"/>
      <c r="I1115" s="36"/>
      <c r="J1115" s="36"/>
      <c r="K1115" s="36"/>
      <c r="L1115" s="36"/>
      <c r="M1115" s="36"/>
      <c r="N1115" s="36"/>
    </row>
    <row r="1116" spans="1:14" x14ac:dyDescent="0.2">
      <c r="A1116" s="5"/>
      <c r="B1116" s="5"/>
      <c r="C1116" s="36"/>
      <c r="D1116" s="36"/>
      <c r="E1116" s="36"/>
      <c r="F1116" s="36"/>
      <c r="G1116" s="36"/>
      <c r="H1116" s="36"/>
      <c r="I1116" s="36"/>
      <c r="J1116" s="36"/>
      <c r="K1116" s="36"/>
      <c r="L1116" s="36"/>
      <c r="M1116" s="36"/>
      <c r="N1116" s="36"/>
    </row>
    <row r="1117" spans="1:14" x14ac:dyDescent="0.2">
      <c r="A1117" s="5"/>
      <c r="B1117" s="5"/>
      <c r="C1117" s="36"/>
      <c r="D1117" s="36"/>
      <c r="E1117" s="36"/>
      <c r="F1117" s="36"/>
      <c r="G1117" s="36"/>
      <c r="H1117" s="36"/>
      <c r="I1117" s="36"/>
      <c r="J1117" s="36"/>
      <c r="K1117" s="36"/>
      <c r="L1117" s="36"/>
      <c r="M1117" s="36"/>
      <c r="N1117" s="36"/>
    </row>
    <row r="1118" spans="1:14" x14ac:dyDescent="0.2">
      <c r="A1118" s="5"/>
      <c r="B1118" s="5"/>
      <c r="C1118" s="36"/>
      <c r="D1118" s="36"/>
      <c r="E1118" s="36"/>
      <c r="F1118" s="36"/>
      <c r="G1118" s="36"/>
      <c r="H1118" s="36"/>
      <c r="I1118" s="36"/>
      <c r="J1118" s="36"/>
      <c r="K1118" s="36"/>
      <c r="L1118" s="36"/>
      <c r="M1118" s="36"/>
      <c r="N1118" s="36"/>
    </row>
    <row r="1119" spans="1:14" x14ac:dyDescent="0.2">
      <c r="A1119" s="5"/>
      <c r="B1119" s="5"/>
      <c r="C1119" s="36"/>
      <c r="D1119" s="36"/>
      <c r="E1119" s="36"/>
      <c r="F1119" s="36"/>
      <c r="G1119" s="36"/>
      <c r="H1119" s="36"/>
      <c r="I1119" s="36"/>
      <c r="J1119" s="36"/>
      <c r="K1119" s="36"/>
      <c r="L1119" s="36"/>
      <c r="M1119" s="36"/>
      <c r="N1119" s="36"/>
    </row>
    <row r="1120" spans="1:14" x14ac:dyDescent="0.2">
      <c r="A1120" s="5"/>
      <c r="B1120" s="5"/>
      <c r="C1120" s="36"/>
      <c r="D1120" s="36"/>
      <c r="E1120" s="36"/>
      <c r="F1120" s="36"/>
      <c r="G1120" s="36"/>
      <c r="H1120" s="36"/>
      <c r="I1120" s="36"/>
      <c r="J1120" s="36"/>
      <c r="K1120" s="36"/>
      <c r="L1120" s="36"/>
      <c r="M1120" s="36"/>
      <c r="N1120" s="36"/>
    </row>
    <row r="1121" spans="1:14" x14ac:dyDescent="0.2">
      <c r="A1121" s="5"/>
      <c r="B1121" s="5"/>
      <c r="C1121" s="36"/>
      <c r="D1121" s="36"/>
      <c r="E1121" s="36"/>
      <c r="F1121" s="36"/>
      <c r="G1121" s="36"/>
      <c r="H1121" s="36"/>
      <c r="I1121" s="36"/>
      <c r="J1121" s="36"/>
      <c r="K1121" s="36"/>
      <c r="L1121" s="36"/>
      <c r="M1121" s="36"/>
      <c r="N1121" s="36"/>
    </row>
    <row r="1122" spans="1:14" x14ac:dyDescent="0.2">
      <c r="A1122" s="5"/>
      <c r="B1122" s="5"/>
      <c r="C1122" s="36"/>
      <c r="D1122" s="36"/>
      <c r="E1122" s="36"/>
      <c r="F1122" s="36"/>
      <c r="G1122" s="36"/>
      <c r="H1122" s="36"/>
      <c r="I1122" s="36"/>
      <c r="J1122" s="36"/>
      <c r="K1122" s="36"/>
      <c r="L1122" s="36"/>
      <c r="M1122" s="36"/>
      <c r="N1122" s="36"/>
    </row>
    <row r="1123" spans="1:14" x14ac:dyDescent="0.2">
      <c r="A1123" s="5"/>
      <c r="B1123" s="5"/>
      <c r="C1123" s="36"/>
      <c r="D1123" s="36"/>
      <c r="E1123" s="36"/>
      <c r="F1123" s="36"/>
      <c r="G1123" s="36"/>
      <c r="H1123" s="36"/>
      <c r="I1123" s="36"/>
      <c r="J1123" s="36"/>
      <c r="K1123" s="36"/>
      <c r="L1123" s="36"/>
      <c r="M1123" s="36"/>
      <c r="N1123" s="36"/>
    </row>
    <row r="1124" spans="1:14" x14ac:dyDescent="0.2">
      <c r="A1124" s="5"/>
      <c r="B1124" s="5"/>
      <c r="C1124" s="36"/>
      <c r="D1124" s="36"/>
      <c r="E1124" s="36"/>
      <c r="F1124" s="36"/>
      <c r="G1124" s="36"/>
      <c r="H1124" s="36"/>
      <c r="I1124" s="36"/>
      <c r="J1124" s="36"/>
      <c r="K1124" s="36"/>
      <c r="L1124" s="36"/>
      <c r="M1124" s="36"/>
      <c r="N1124" s="36"/>
    </row>
    <row r="1125" spans="1:14" x14ac:dyDescent="0.2">
      <c r="A1125" s="5"/>
      <c r="B1125" s="5"/>
      <c r="C1125" s="36"/>
      <c r="D1125" s="36"/>
      <c r="E1125" s="36"/>
      <c r="F1125" s="36"/>
      <c r="G1125" s="36"/>
      <c r="H1125" s="36"/>
      <c r="I1125" s="36"/>
      <c r="J1125" s="36"/>
      <c r="K1125" s="36"/>
      <c r="L1125" s="36"/>
      <c r="M1125" s="36"/>
      <c r="N1125" s="36"/>
    </row>
    <row r="1126" spans="1:14" x14ac:dyDescent="0.2">
      <c r="A1126" s="5"/>
      <c r="B1126" s="5"/>
      <c r="C1126" s="36"/>
      <c r="D1126" s="36"/>
      <c r="E1126" s="36"/>
      <c r="F1126" s="36"/>
      <c r="G1126" s="36"/>
      <c r="H1126" s="36"/>
      <c r="I1126" s="36"/>
      <c r="J1126" s="36"/>
      <c r="K1126" s="36"/>
      <c r="L1126" s="36"/>
      <c r="M1126" s="36"/>
      <c r="N1126" s="36"/>
    </row>
    <row r="1127" spans="1:14" x14ac:dyDescent="0.2">
      <c r="A1127" s="5"/>
      <c r="B1127" s="5"/>
      <c r="C1127" s="36"/>
      <c r="D1127" s="36"/>
      <c r="E1127" s="36"/>
      <c r="F1127" s="36"/>
      <c r="G1127" s="36"/>
      <c r="H1127" s="36"/>
      <c r="I1127" s="36"/>
      <c r="J1127" s="36"/>
      <c r="K1127" s="36"/>
      <c r="L1127" s="36"/>
      <c r="M1127" s="36"/>
      <c r="N1127" s="36"/>
    </row>
    <row r="1128" spans="1:14" x14ac:dyDescent="0.2">
      <c r="A1128" s="5"/>
      <c r="B1128" s="5"/>
      <c r="C1128" s="36"/>
      <c r="D1128" s="36"/>
      <c r="E1128" s="36"/>
      <c r="F1128" s="36"/>
      <c r="G1128" s="36"/>
      <c r="H1128" s="36"/>
      <c r="I1128" s="36"/>
      <c r="J1128" s="36"/>
      <c r="K1128" s="36"/>
      <c r="L1128" s="36"/>
      <c r="M1128" s="36"/>
      <c r="N1128" s="36"/>
    </row>
    <row r="1129" spans="1:14" x14ac:dyDescent="0.2">
      <c r="A1129" s="5"/>
      <c r="B1129" s="5"/>
      <c r="C1129" s="36"/>
      <c r="D1129" s="36"/>
      <c r="E1129" s="36"/>
      <c r="F1129" s="36"/>
      <c r="G1129" s="36"/>
      <c r="H1129" s="36"/>
      <c r="I1129" s="36"/>
      <c r="J1129" s="36"/>
      <c r="K1129" s="36"/>
      <c r="L1129" s="36"/>
      <c r="M1129" s="36"/>
      <c r="N1129" s="36"/>
    </row>
    <row r="1130" spans="1:14" x14ac:dyDescent="0.2">
      <c r="A1130" s="5"/>
      <c r="B1130" s="5"/>
      <c r="C1130" s="36"/>
      <c r="D1130" s="36"/>
      <c r="E1130" s="36"/>
      <c r="F1130" s="36"/>
      <c r="G1130" s="36"/>
      <c r="H1130" s="36"/>
      <c r="I1130" s="36"/>
      <c r="J1130" s="36"/>
      <c r="K1130" s="36"/>
      <c r="L1130" s="36"/>
      <c r="M1130" s="36"/>
      <c r="N1130" s="36"/>
    </row>
    <row r="1131" spans="1:14" x14ac:dyDescent="0.2">
      <c r="A1131" s="5"/>
      <c r="B1131" s="5"/>
      <c r="C1131" s="36"/>
      <c r="D1131" s="36"/>
      <c r="E1131" s="36"/>
      <c r="F1131" s="36"/>
      <c r="G1131" s="36"/>
      <c r="H1131" s="36"/>
      <c r="I1131" s="36"/>
      <c r="J1131" s="36"/>
      <c r="K1131" s="36"/>
      <c r="L1131" s="36"/>
      <c r="M1131" s="36"/>
      <c r="N1131" s="36"/>
    </row>
    <row r="1132" spans="1:14" x14ac:dyDescent="0.2">
      <c r="A1132" s="5"/>
      <c r="B1132" s="5"/>
      <c r="C1132" s="36"/>
      <c r="D1132" s="36"/>
      <c r="E1132" s="36"/>
      <c r="F1132" s="36"/>
      <c r="G1132" s="36"/>
      <c r="H1132" s="36"/>
      <c r="I1132" s="36"/>
      <c r="J1132" s="36"/>
      <c r="K1132" s="36"/>
      <c r="L1132" s="36"/>
      <c r="M1132" s="36"/>
      <c r="N1132" s="36"/>
    </row>
    <row r="1133" spans="1:14" x14ac:dyDescent="0.2">
      <c r="A1133" s="5"/>
      <c r="B1133" s="5"/>
      <c r="C1133" s="36"/>
      <c r="D1133" s="36"/>
      <c r="E1133" s="36"/>
      <c r="F1133" s="36"/>
      <c r="G1133" s="36"/>
      <c r="H1133" s="36"/>
      <c r="I1133" s="36"/>
      <c r="J1133" s="36"/>
      <c r="K1133" s="36"/>
      <c r="L1133" s="36"/>
      <c r="M1133" s="36"/>
      <c r="N1133" s="36"/>
    </row>
    <row r="1134" spans="1:14" x14ac:dyDescent="0.2">
      <c r="A1134" s="5"/>
      <c r="B1134" s="5"/>
      <c r="C1134" s="36"/>
      <c r="D1134" s="36"/>
      <c r="E1134" s="36"/>
      <c r="F1134" s="36"/>
      <c r="G1134" s="36"/>
      <c r="H1134" s="36"/>
      <c r="I1134" s="36"/>
      <c r="J1134" s="36"/>
      <c r="K1134" s="36"/>
      <c r="L1134" s="36"/>
      <c r="M1134" s="36"/>
      <c r="N1134" s="36"/>
    </row>
    <row r="1135" spans="1:14" x14ac:dyDescent="0.2">
      <c r="A1135" s="5"/>
      <c r="B1135" s="5"/>
      <c r="C1135" s="36"/>
      <c r="D1135" s="36"/>
      <c r="E1135" s="36"/>
      <c r="F1135" s="36"/>
      <c r="G1135" s="36"/>
      <c r="H1135" s="36"/>
      <c r="I1135" s="36"/>
      <c r="J1135" s="36"/>
      <c r="K1135" s="36"/>
      <c r="L1135" s="36"/>
      <c r="M1135" s="36"/>
      <c r="N1135" s="36"/>
    </row>
    <row r="1136" spans="1:14" x14ac:dyDescent="0.2">
      <c r="A1136" s="5"/>
      <c r="B1136" s="5"/>
      <c r="C1136" s="36"/>
      <c r="D1136" s="36"/>
      <c r="E1136" s="36"/>
      <c r="F1136" s="36"/>
      <c r="G1136" s="36"/>
      <c r="H1136" s="36"/>
      <c r="I1136" s="36"/>
      <c r="J1136" s="36"/>
      <c r="K1136" s="36"/>
      <c r="L1136" s="36"/>
      <c r="M1136" s="36"/>
      <c r="N1136" s="36"/>
    </row>
    <row r="1137" spans="1:14" x14ac:dyDescent="0.2">
      <c r="A1137" s="5"/>
      <c r="B1137" s="5"/>
      <c r="C1137" s="36"/>
      <c r="D1137" s="36"/>
      <c r="E1137" s="36"/>
      <c r="F1137" s="36"/>
      <c r="G1137" s="36"/>
      <c r="H1137" s="36"/>
      <c r="I1137" s="36"/>
      <c r="J1137" s="36"/>
      <c r="K1137" s="36"/>
      <c r="L1137" s="36"/>
      <c r="M1137" s="36"/>
      <c r="N1137" s="36"/>
    </row>
    <row r="1138" spans="1:14" x14ac:dyDescent="0.2">
      <c r="A1138" s="5"/>
      <c r="B1138" s="5"/>
      <c r="C1138" s="36"/>
      <c r="D1138" s="36"/>
      <c r="E1138" s="36"/>
      <c r="F1138" s="36"/>
      <c r="G1138" s="36"/>
      <c r="H1138" s="36"/>
      <c r="I1138" s="36"/>
      <c r="J1138" s="36"/>
      <c r="K1138" s="36"/>
      <c r="L1138" s="36"/>
      <c r="M1138" s="36"/>
      <c r="N1138" s="36"/>
    </row>
    <row r="1139" spans="1:14" x14ac:dyDescent="0.2">
      <c r="A1139" s="5"/>
      <c r="B1139" s="5"/>
      <c r="C1139" s="36"/>
      <c r="D1139" s="36"/>
      <c r="E1139" s="36"/>
      <c r="F1139" s="36"/>
      <c r="G1139" s="36"/>
      <c r="H1139" s="36"/>
      <c r="I1139" s="36"/>
      <c r="J1139" s="36"/>
      <c r="K1139" s="36"/>
      <c r="L1139" s="36"/>
      <c r="M1139" s="36"/>
      <c r="N1139" s="36"/>
    </row>
    <row r="1140" spans="1:14" x14ac:dyDescent="0.2">
      <c r="A1140" s="5"/>
      <c r="B1140" s="5"/>
      <c r="C1140" s="36"/>
      <c r="D1140" s="36"/>
      <c r="E1140" s="36"/>
      <c r="F1140" s="36"/>
      <c r="G1140" s="36"/>
      <c r="H1140" s="36"/>
      <c r="I1140" s="36"/>
      <c r="J1140" s="36"/>
      <c r="K1140" s="36"/>
      <c r="L1140" s="36"/>
      <c r="M1140" s="36"/>
      <c r="N1140" s="36"/>
    </row>
    <row r="1141" spans="1:14" x14ac:dyDescent="0.2">
      <c r="A1141" s="5"/>
      <c r="B1141" s="5"/>
      <c r="C1141" s="36"/>
      <c r="D1141" s="36"/>
      <c r="E1141" s="36"/>
      <c r="F1141" s="36"/>
      <c r="G1141" s="36"/>
      <c r="H1141" s="36"/>
      <c r="I1141" s="36"/>
      <c r="J1141" s="36"/>
      <c r="K1141" s="36"/>
      <c r="L1141" s="36"/>
      <c r="M1141" s="36"/>
      <c r="N1141" s="36"/>
    </row>
    <row r="1142" spans="1:14" x14ac:dyDescent="0.2">
      <c r="A1142" s="5"/>
      <c r="B1142" s="5"/>
      <c r="C1142" s="36"/>
      <c r="D1142" s="36"/>
      <c r="E1142" s="36"/>
      <c r="F1142" s="36"/>
      <c r="G1142" s="36"/>
      <c r="H1142" s="36"/>
      <c r="I1142" s="36"/>
      <c r="J1142" s="36"/>
      <c r="K1142" s="36"/>
      <c r="L1142" s="36"/>
      <c r="M1142" s="36"/>
      <c r="N1142" s="36"/>
    </row>
    <row r="1143" spans="1:14" x14ac:dyDescent="0.2">
      <c r="A1143" s="5"/>
      <c r="B1143" s="5"/>
      <c r="C1143" s="36"/>
      <c r="D1143" s="36"/>
      <c r="E1143" s="36"/>
      <c r="F1143" s="36"/>
      <c r="G1143" s="36"/>
      <c r="H1143" s="36"/>
      <c r="I1143" s="36"/>
      <c r="J1143" s="36"/>
      <c r="K1143" s="36"/>
      <c r="L1143" s="36"/>
      <c r="M1143" s="36"/>
      <c r="N1143" s="36"/>
    </row>
    <row r="1144" spans="1:14" x14ac:dyDescent="0.2">
      <c r="A1144" s="5"/>
      <c r="B1144" s="5"/>
      <c r="C1144" s="36"/>
      <c r="D1144" s="36"/>
      <c r="E1144" s="36"/>
      <c r="F1144" s="36"/>
      <c r="G1144" s="36"/>
      <c r="H1144" s="36"/>
      <c r="I1144" s="36"/>
      <c r="J1144" s="36"/>
      <c r="K1144" s="36"/>
      <c r="L1144" s="36"/>
      <c r="M1144" s="36"/>
      <c r="N1144" s="36"/>
    </row>
    <row r="1145" spans="1:14" x14ac:dyDescent="0.2">
      <c r="A1145" s="5"/>
      <c r="B1145" s="5"/>
      <c r="C1145" s="36"/>
      <c r="D1145" s="36"/>
      <c r="E1145" s="36"/>
      <c r="F1145" s="36"/>
      <c r="G1145" s="36"/>
      <c r="H1145" s="36"/>
      <c r="I1145" s="36"/>
      <c r="J1145" s="36"/>
      <c r="K1145" s="36"/>
      <c r="L1145" s="36"/>
      <c r="M1145" s="36"/>
      <c r="N1145" s="36"/>
    </row>
    <row r="1146" spans="1:14" x14ac:dyDescent="0.2">
      <c r="A1146" s="5"/>
      <c r="B1146" s="5"/>
      <c r="C1146" s="36"/>
      <c r="D1146" s="36"/>
      <c r="E1146" s="36"/>
      <c r="F1146" s="36"/>
      <c r="G1146" s="36"/>
      <c r="H1146" s="36"/>
      <c r="I1146" s="36"/>
      <c r="J1146" s="36"/>
      <c r="K1146" s="36"/>
      <c r="L1146" s="36"/>
      <c r="M1146" s="36"/>
      <c r="N1146" s="36"/>
    </row>
    <row r="1147" spans="1:14" x14ac:dyDescent="0.2">
      <c r="A1147" s="5"/>
      <c r="B1147" s="5"/>
      <c r="C1147" s="36"/>
      <c r="D1147" s="36"/>
      <c r="E1147" s="36"/>
      <c r="F1147" s="36"/>
      <c r="G1147" s="36"/>
      <c r="H1147" s="36"/>
      <c r="I1147" s="36"/>
      <c r="J1147" s="36"/>
      <c r="K1147" s="36"/>
      <c r="L1147" s="36"/>
      <c r="M1147" s="36"/>
      <c r="N1147" s="36"/>
    </row>
    <row r="1148" spans="1:14" x14ac:dyDescent="0.2">
      <c r="A1148" s="5"/>
      <c r="B1148" s="5"/>
      <c r="C1148" s="36"/>
      <c r="D1148" s="36"/>
      <c r="E1148" s="36"/>
      <c r="F1148" s="36"/>
      <c r="G1148" s="36"/>
      <c r="H1148" s="36"/>
      <c r="I1148" s="36"/>
      <c r="J1148" s="36"/>
      <c r="K1148" s="36"/>
      <c r="L1148" s="36"/>
      <c r="M1148" s="36"/>
      <c r="N1148" s="36"/>
    </row>
    <row r="1149" spans="1:14" x14ac:dyDescent="0.2">
      <c r="A1149" s="5"/>
      <c r="B1149" s="5"/>
      <c r="C1149" s="36"/>
      <c r="D1149" s="36"/>
      <c r="E1149" s="36"/>
      <c r="F1149" s="36"/>
      <c r="G1149" s="36"/>
      <c r="H1149" s="36"/>
      <c r="I1149" s="36"/>
      <c r="J1149" s="36"/>
      <c r="K1149" s="36"/>
      <c r="L1149" s="36"/>
      <c r="M1149" s="36"/>
      <c r="N1149" s="36"/>
    </row>
    <row r="1150" spans="1:14" x14ac:dyDescent="0.2">
      <c r="A1150" s="5"/>
      <c r="B1150" s="5"/>
      <c r="C1150" s="36"/>
      <c r="D1150" s="36"/>
      <c r="E1150" s="36"/>
      <c r="F1150" s="36"/>
      <c r="G1150" s="36"/>
      <c r="H1150" s="36"/>
      <c r="I1150" s="36"/>
      <c r="J1150" s="36"/>
      <c r="K1150" s="36"/>
      <c r="L1150" s="36"/>
      <c r="M1150" s="36"/>
      <c r="N1150" s="36"/>
    </row>
    <row r="1151" spans="1:14" x14ac:dyDescent="0.2">
      <c r="A1151" s="5"/>
      <c r="B1151" s="5"/>
      <c r="C1151" s="36"/>
      <c r="D1151" s="36"/>
      <c r="E1151" s="36"/>
      <c r="F1151" s="36"/>
      <c r="G1151" s="36"/>
      <c r="H1151" s="36"/>
      <c r="I1151" s="36"/>
      <c r="J1151" s="36"/>
      <c r="K1151" s="36"/>
      <c r="L1151" s="36"/>
      <c r="M1151" s="36"/>
      <c r="N1151" s="36"/>
    </row>
    <row r="1152" spans="1:14" x14ac:dyDescent="0.2">
      <c r="A1152" s="5"/>
      <c r="B1152" s="5"/>
      <c r="C1152" s="36"/>
      <c r="D1152" s="36"/>
      <c r="E1152" s="36"/>
      <c r="F1152" s="36"/>
      <c r="G1152" s="36"/>
      <c r="H1152" s="36"/>
      <c r="I1152" s="36"/>
      <c r="J1152" s="36"/>
      <c r="K1152" s="36"/>
      <c r="L1152" s="36"/>
      <c r="M1152" s="36"/>
      <c r="N1152" s="36"/>
    </row>
    <row r="1153" spans="1:14" x14ac:dyDescent="0.2">
      <c r="A1153" s="5"/>
      <c r="B1153" s="5"/>
      <c r="C1153" s="36"/>
      <c r="D1153" s="36"/>
      <c r="E1153" s="36"/>
      <c r="F1153" s="36"/>
      <c r="G1153" s="36"/>
      <c r="H1153" s="36"/>
      <c r="I1153" s="36"/>
      <c r="J1153" s="36"/>
      <c r="K1153" s="36"/>
      <c r="L1153" s="36"/>
      <c r="M1153" s="36"/>
      <c r="N1153" s="36"/>
    </row>
    <row r="1154" spans="1:14" x14ac:dyDescent="0.2">
      <c r="A1154" s="5"/>
      <c r="B1154" s="5"/>
      <c r="C1154" s="36"/>
      <c r="D1154" s="36"/>
      <c r="E1154" s="36"/>
      <c r="F1154" s="36"/>
      <c r="G1154" s="36"/>
      <c r="H1154" s="36"/>
      <c r="I1154" s="36"/>
      <c r="J1154" s="36"/>
      <c r="K1154" s="36"/>
      <c r="L1154" s="36"/>
      <c r="M1154" s="36"/>
      <c r="N1154" s="36"/>
    </row>
    <row r="1155" spans="1:14" x14ac:dyDescent="0.2">
      <c r="A1155" s="5"/>
      <c r="B1155" s="5"/>
      <c r="C1155" s="36"/>
      <c r="D1155" s="36"/>
      <c r="E1155" s="36"/>
      <c r="F1155" s="36"/>
      <c r="G1155" s="36"/>
      <c r="H1155" s="36"/>
      <c r="I1155" s="36"/>
      <c r="J1155" s="36"/>
      <c r="K1155" s="36"/>
      <c r="L1155" s="36"/>
      <c r="M1155" s="36"/>
      <c r="N1155" s="36"/>
    </row>
    <row r="1156" spans="1:14" x14ac:dyDescent="0.2">
      <c r="A1156" s="5"/>
      <c r="B1156" s="5"/>
      <c r="C1156" s="36"/>
      <c r="D1156" s="36"/>
      <c r="E1156" s="36"/>
      <c r="F1156" s="36"/>
      <c r="G1156" s="36"/>
      <c r="H1156" s="36"/>
      <c r="I1156" s="36"/>
      <c r="J1156" s="36"/>
      <c r="K1156" s="36"/>
      <c r="L1156" s="36"/>
      <c r="M1156" s="36"/>
      <c r="N1156" s="36"/>
    </row>
    <row r="1157" spans="1:14" x14ac:dyDescent="0.2">
      <c r="A1157" s="5"/>
      <c r="B1157" s="5"/>
      <c r="C1157" s="36"/>
      <c r="D1157" s="36"/>
      <c r="E1157" s="36"/>
      <c r="F1157" s="36"/>
      <c r="G1157" s="36"/>
      <c r="H1157" s="36"/>
      <c r="I1157" s="36"/>
      <c r="J1157" s="36"/>
      <c r="K1157" s="36"/>
      <c r="L1157" s="36"/>
      <c r="M1157" s="36"/>
      <c r="N1157" s="36"/>
    </row>
    <row r="1158" spans="1:14" x14ac:dyDescent="0.2">
      <c r="A1158" s="5"/>
      <c r="B1158" s="5"/>
      <c r="C1158" s="36"/>
      <c r="D1158" s="36"/>
      <c r="E1158" s="36"/>
      <c r="F1158" s="36"/>
      <c r="G1158" s="36"/>
      <c r="H1158" s="36"/>
      <c r="I1158" s="36"/>
      <c r="J1158" s="36"/>
      <c r="K1158" s="36"/>
      <c r="L1158" s="36"/>
      <c r="M1158" s="36"/>
      <c r="N1158" s="36"/>
    </row>
    <row r="1159" spans="1:14" x14ac:dyDescent="0.2">
      <c r="A1159" s="5"/>
      <c r="B1159" s="5"/>
      <c r="C1159" s="36"/>
      <c r="D1159" s="36"/>
      <c r="E1159" s="36"/>
      <c r="F1159" s="36"/>
      <c r="G1159" s="36"/>
      <c r="H1159" s="36"/>
      <c r="I1159" s="36"/>
      <c r="J1159" s="36"/>
      <c r="K1159" s="36"/>
      <c r="L1159" s="36"/>
      <c r="M1159" s="36"/>
      <c r="N1159" s="36"/>
    </row>
    <row r="1160" spans="1:14" x14ac:dyDescent="0.2">
      <c r="A1160" s="5"/>
      <c r="B1160" s="5"/>
      <c r="C1160" s="36"/>
      <c r="D1160" s="36"/>
      <c r="E1160" s="36"/>
      <c r="F1160" s="36"/>
      <c r="G1160" s="36"/>
      <c r="H1160" s="36"/>
      <c r="I1160" s="36"/>
      <c r="J1160" s="36"/>
      <c r="K1160" s="36"/>
      <c r="L1160" s="36"/>
      <c r="M1160" s="36"/>
      <c r="N1160" s="36"/>
    </row>
    <row r="1161" spans="1:14" x14ac:dyDescent="0.2">
      <c r="A1161" s="5"/>
      <c r="B1161" s="5"/>
      <c r="C1161" s="36"/>
      <c r="D1161" s="36"/>
      <c r="E1161" s="36"/>
      <c r="F1161" s="36"/>
      <c r="G1161" s="36"/>
      <c r="H1161" s="36"/>
      <c r="I1161" s="36"/>
      <c r="J1161" s="36"/>
      <c r="K1161" s="36"/>
      <c r="L1161" s="36"/>
      <c r="M1161" s="36"/>
      <c r="N1161" s="36"/>
    </row>
    <row r="1162" spans="1:14" x14ac:dyDescent="0.2">
      <c r="A1162" s="5"/>
      <c r="B1162" s="5"/>
      <c r="C1162" s="36"/>
      <c r="D1162" s="36"/>
      <c r="E1162" s="36"/>
      <c r="F1162" s="36"/>
      <c r="G1162" s="36"/>
      <c r="H1162" s="36"/>
      <c r="I1162" s="36"/>
      <c r="J1162" s="36"/>
      <c r="K1162" s="36"/>
      <c r="L1162" s="36"/>
      <c r="M1162" s="36"/>
      <c r="N1162" s="36"/>
    </row>
    <row r="1163" spans="1:14" x14ac:dyDescent="0.2">
      <c r="A1163" s="5"/>
      <c r="B1163" s="5"/>
      <c r="C1163" s="36"/>
      <c r="D1163" s="36"/>
      <c r="E1163" s="36"/>
      <c r="F1163" s="36"/>
      <c r="G1163" s="36"/>
      <c r="H1163" s="36"/>
      <c r="I1163" s="36"/>
      <c r="J1163" s="36"/>
      <c r="K1163" s="36"/>
      <c r="L1163" s="36"/>
      <c r="M1163" s="36"/>
      <c r="N1163" s="36"/>
    </row>
    <row r="1164" spans="1:14" x14ac:dyDescent="0.2">
      <c r="A1164" s="5"/>
      <c r="B1164" s="5"/>
      <c r="C1164" s="36"/>
      <c r="D1164" s="36"/>
      <c r="E1164" s="36"/>
      <c r="F1164" s="36"/>
      <c r="G1164" s="36"/>
      <c r="H1164" s="36"/>
      <c r="I1164" s="36"/>
      <c r="J1164" s="36"/>
      <c r="K1164" s="36"/>
      <c r="L1164" s="36"/>
      <c r="M1164" s="36"/>
      <c r="N1164" s="36"/>
    </row>
    <row r="1165" spans="1:14" x14ac:dyDescent="0.2">
      <c r="A1165" s="5"/>
      <c r="B1165" s="5"/>
      <c r="C1165" s="36"/>
      <c r="D1165" s="36"/>
      <c r="E1165" s="36"/>
      <c r="F1165" s="36"/>
      <c r="G1165" s="36"/>
      <c r="H1165" s="36"/>
      <c r="I1165" s="36"/>
      <c r="J1165" s="36"/>
      <c r="K1165" s="36"/>
      <c r="L1165" s="36"/>
      <c r="M1165" s="36"/>
      <c r="N1165" s="36"/>
    </row>
    <row r="1166" spans="1:14" x14ac:dyDescent="0.2">
      <c r="A1166" s="5"/>
      <c r="B1166" s="5"/>
      <c r="C1166" s="36"/>
      <c r="D1166" s="36"/>
      <c r="E1166" s="36"/>
      <c r="F1166" s="36"/>
      <c r="G1166" s="36"/>
      <c r="H1166" s="36"/>
      <c r="I1166" s="36"/>
      <c r="J1166" s="36"/>
      <c r="K1166" s="36"/>
      <c r="L1166" s="36"/>
      <c r="M1166" s="36"/>
      <c r="N1166" s="36"/>
    </row>
    <row r="1167" spans="1:14" x14ac:dyDescent="0.2">
      <c r="A1167" s="5"/>
      <c r="B1167" s="5"/>
      <c r="C1167" s="36"/>
      <c r="D1167" s="36"/>
      <c r="E1167" s="36"/>
      <c r="F1167" s="36"/>
      <c r="G1167" s="36"/>
      <c r="H1167" s="36"/>
      <c r="I1167" s="36"/>
      <c r="J1167" s="36"/>
      <c r="K1167" s="36"/>
      <c r="L1167" s="36"/>
      <c r="M1167" s="36"/>
      <c r="N1167" s="36"/>
    </row>
    <row r="1168" spans="1:14" x14ac:dyDescent="0.2">
      <c r="A1168" s="5"/>
      <c r="B1168" s="5"/>
      <c r="C1168" s="36"/>
      <c r="D1168" s="36"/>
      <c r="E1168" s="36"/>
      <c r="F1168" s="36"/>
      <c r="G1168" s="36"/>
      <c r="H1168" s="36"/>
      <c r="I1168" s="36"/>
      <c r="J1168" s="36"/>
      <c r="K1168" s="36"/>
      <c r="L1168" s="36"/>
      <c r="M1168" s="36"/>
      <c r="N1168" s="36"/>
    </row>
    <row r="1169" spans="1:14" x14ac:dyDescent="0.2">
      <c r="A1169" s="5"/>
      <c r="B1169" s="5"/>
      <c r="C1169" s="36"/>
      <c r="D1169" s="36"/>
      <c r="E1169" s="36"/>
      <c r="F1169" s="36"/>
      <c r="G1169" s="36"/>
      <c r="H1169" s="36"/>
      <c r="I1169" s="36"/>
      <c r="J1169" s="36"/>
      <c r="K1169" s="36"/>
      <c r="L1169" s="36"/>
      <c r="M1169" s="36"/>
      <c r="N1169" s="36"/>
    </row>
    <row r="1170" spans="1:14" x14ac:dyDescent="0.2">
      <c r="A1170" s="5"/>
      <c r="B1170" s="5"/>
      <c r="C1170" s="36"/>
      <c r="D1170" s="36"/>
      <c r="E1170" s="36"/>
      <c r="F1170" s="36"/>
      <c r="G1170" s="36"/>
      <c r="H1170" s="36"/>
      <c r="I1170" s="36"/>
      <c r="J1170" s="36"/>
      <c r="K1170" s="36"/>
      <c r="L1170" s="36"/>
      <c r="M1170" s="36"/>
      <c r="N1170" s="36"/>
    </row>
    <row r="1171" spans="1:14" x14ac:dyDescent="0.2">
      <c r="A1171" s="5"/>
      <c r="B1171" s="5"/>
      <c r="C1171" s="36"/>
      <c r="D1171" s="36"/>
      <c r="E1171" s="36"/>
      <c r="F1171" s="36"/>
      <c r="G1171" s="36"/>
      <c r="H1171" s="36"/>
      <c r="I1171" s="36"/>
      <c r="J1171" s="36"/>
      <c r="K1171" s="36"/>
      <c r="L1171" s="36"/>
      <c r="M1171" s="36"/>
      <c r="N1171" s="36"/>
    </row>
    <row r="1172" spans="1:14" x14ac:dyDescent="0.2">
      <c r="A1172" s="5"/>
      <c r="B1172" s="5"/>
      <c r="C1172" s="36"/>
      <c r="D1172" s="36"/>
      <c r="E1172" s="36"/>
      <c r="F1172" s="36"/>
      <c r="G1172" s="36"/>
      <c r="H1172" s="36"/>
      <c r="I1172" s="36"/>
      <c r="J1172" s="36"/>
      <c r="K1172" s="36"/>
      <c r="L1172" s="36"/>
      <c r="M1172" s="36"/>
      <c r="N1172" s="36"/>
    </row>
    <row r="1173" spans="1:14" x14ac:dyDescent="0.2">
      <c r="A1173" s="5"/>
      <c r="B1173" s="5"/>
      <c r="C1173" s="36"/>
      <c r="D1173" s="36"/>
      <c r="E1173" s="36"/>
      <c r="F1173" s="36"/>
      <c r="G1173" s="36"/>
      <c r="H1173" s="36"/>
      <c r="I1173" s="36"/>
      <c r="J1173" s="36"/>
      <c r="K1173" s="36"/>
      <c r="L1173" s="36"/>
      <c r="M1173" s="36"/>
      <c r="N1173" s="36"/>
    </row>
    <row r="1174" spans="1:14" x14ac:dyDescent="0.2">
      <c r="A1174" s="5"/>
      <c r="B1174" s="5"/>
      <c r="C1174" s="36"/>
      <c r="D1174" s="36"/>
      <c r="E1174" s="36"/>
      <c r="F1174" s="36"/>
      <c r="G1174" s="36"/>
      <c r="H1174" s="36"/>
      <c r="I1174" s="36"/>
      <c r="J1174" s="36"/>
      <c r="K1174" s="36"/>
      <c r="L1174" s="36"/>
      <c r="M1174" s="36"/>
      <c r="N1174" s="36"/>
    </row>
    <row r="1175" spans="1:14" x14ac:dyDescent="0.2">
      <c r="A1175" s="5"/>
      <c r="B1175" s="5"/>
      <c r="C1175" s="36"/>
      <c r="D1175" s="36"/>
      <c r="E1175" s="36"/>
      <c r="F1175" s="36"/>
      <c r="G1175" s="36"/>
      <c r="H1175" s="36"/>
      <c r="I1175" s="36"/>
      <c r="J1175" s="36"/>
      <c r="K1175" s="36"/>
      <c r="L1175" s="36"/>
      <c r="M1175" s="36"/>
      <c r="N1175" s="36"/>
    </row>
    <row r="1176" spans="1:14" x14ac:dyDescent="0.2">
      <c r="A1176" s="5"/>
      <c r="B1176" s="5"/>
      <c r="C1176" s="36"/>
      <c r="D1176" s="36"/>
      <c r="E1176" s="36"/>
      <c r="F1176" s="36"/>
      <c r="G1176" s="36"/>
      <c r="H1176" s="36"/>
      <c r="I1176" s="36"/>
      <c r="J1176" s="36"/>
      <c r="K1176" s="36"/>
      <c r="L1176" s="36"/>
      <c r="M1176" s="36"/>
      <c r="N1176" s="36"/>
    </row>
  </sheetData>
  <pageMargins left="0.7" right="0.7" top="0.75" bottom="0.75" header="0.3" footer="0.3"/>
  <pageSetup paperSize="9" orientation="portrait" horizontalDpi="0" verticalDpi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172"/>
  <sheetViews>
    <sheetView workbookViewId="0">
      <selection activeCell="D19" sqref="D19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29</v>
      </c>
      <c r="C2" s="16">
        <v>2.76</v>
      </c>
      <c r="D2" s="70">
        <v>49.787090300000003</v>
      </c>
      <c r="E2" s="49"/>
      <c r="F2" s="49">
        <v>17</v>
      </c>
      <c r="G2" s="49"/>
      <c r="H2" s="11">
        <f>(C2-$C$39)/(C$40-$C$39)*100</f>
        <v>31.485849056603772</v>
      </c>
      <c r="I2" s="60">
        <f t="shared" ref="I2:I18" si="0">(D2-$D$39)/(D$40-$D$39)*100</f>
        <v>49.787090300000003</v>
      </c>
      <c r="J2" s="43"/>
      <c r="K2" s="43">
        <f>(F2-$F$39)/(F$40-$F$39)*100</f>
        <v>12.071428571428571</v>
      </c>
      <c r="L2" s="43"/>
      <c r="M2" s="11">
        <f>AVERAGE(J2:L2)</f>
        <v>12.071428571428571</v>
      </c>
      <c r="N2" s="51">
        <f>AVERAGE(H2,I2,M2)</f>
        <v>31.114789309344115</v>
      </c>
      <c r="O2" s="66">
        <v>40</v>
      </c>
      <c r="P2" s="9">
        <v>14.7</v>
      </c>
      <c r="Q2" s="50"/>
      <c r="R2" s="50"/>
      <c r="S2" s="50"/>
      <c r="T2" s="11">
        <f>($O$40-O2)/(O$40-$O$39)*100</f>
        <v>33.684210526315788</v>
      </c>
      <c r="U2" s="11">
        <f>($P$40-P2)/(P$40-$P$39)*100</f>
        <v>90.22801302931596</v>
      </c>
      <c r="V2" s="43"/>
      <c r="W2" s="43"/>
      <c r="X2" s="43"/>
      <c r="Y2" s="27"/>
      <c r="Z2" s="51">
        <f t="shared" ref="Z2:Z37" si="1">AVERAGE(T2,U2,Y2)</f>
        <v>61.956111777815877</v>
      </c>
      <c r="AA2" s="32">
        <v>0.60670000000000002</v>
      </c>
      <c r="AB2" s="16">
        <v>0.41499999999999998</v>
      </c>
      <c r="AC2" s="9">
        <v>7.4399999999999994E-2</v>
      </c>
      <c r="AD2" s="11">
        <f>(AA2-$AA$39)/(AA$40-$AA$39)*100</f>
        <v>0.16358258534362591</v>
      </c>
      <c r="AE2" s="11">
        <f>(AB2-$AB$39)/(AB$40-$AB$39)*100</f>
        <v>41.5</v>
      </c>
      <c r="AF2" s="11">
        <f t="shared" ref="AF2:AF7" si="2">(AC2-$AC$39)/(AC$40-$AC$39)*100</f>
        <v>19.271035284994181</v>
      </c>
      <c r="AG2" s="52">
        <f>AVERAGE(AD2:AF2)</f>
        <v>20.311539290112602</v>
      </c>
      <c r="AH2" s="53">
        <f t="shared" ref="AH2:AH37" si="3">AVERAGE(N2,Z2,AG2)</f>
        <v>37.7941467924242</v>
      </c>
    </row>
    <row r="3" spans="1:34" x14ac:dyDescent="0.2">
      <c r="A3" s="5">
        <v>1981</v>
      </c>
      <c r="B3" s="5" t="s">
        <v>29</v>
      </c>
      <c r="C3" s="16">
        <v>2.88</v>
      </c>
      <c r="D3" s="70">
        <v>49.787090300000003</v>
      </c>
      <c r="E3" s="49"/>
      <c r="F3" s="49">
        <v>20.3</v>
      </c>
      <c r="G3" s="49"/>
      <c r="H3" s="11">
        <f t="shared" ref="H3:H37" si="4">(C3-$C$39)/(C$40-$C$39)*100</f>
        <v>32.90094339622641</v>
      </c>
      <c r="I3" s="60">
        <f t="shared" si="0"/>
        <v>49.787090300000003</v>
      </c>
      <c r="J3" s="43"/>
      <c r="K3" s="43">
        <f t="shared" ref="K3:K37" si="5">(F3-$F$39)/(F$40-$F$39)*100</f>
        <v>14.428571428571427</v>
      </c>
      <c r="L3" s="43"/>
      <c r="M3" s="11">
        <f t="shared" ref="M3:M37" si="6">AVERAGE(J3:L3)</f>
        <v>14.428571428571427</v>
      </c>
      <c r="N3" s="51">
        <f t="shared" ref="N3:N37" si="7">AVERAGE(H3,I3,M3)</f>
        <v>32.372201708265948</v>
      </c>
      <c r="O3" s="9">
        <v>40</v>
      </c>
      <c r="P3" s="9">
        <v>14.6</v>
      </c>
      <c r="Q3" s="50"/>
      <c r="R3" s="50"/>
      <c r="S3" s="50"/>
      <c r="T3" s="11">
        <f t="shared" ref="T3:T25" si="8">($O$40-O3)/(O$40-$O$39)*100</f>
        <v>33.684210526315788</v>
      </c>
      <c r="U3" s="11">
        <f t="shared" ref="U3:U11" si="9">($P$40-P3)/(P$40-$P$39)*100</f>
        <v>90.336590662323573</v>
      </c>
      <c r="V3" s="43"/>
      <c r="W3" s="43"/>
      <c r="X3" s="43"/>
      <c r="Y3" s="27"/>
      <c r="Z3" s="51">
        <f t="shared" si="1"/>
        <v>62.010400594319677</v>
      </c>
      <c r="AA3" s="32">
        <v>0.60329999999999995</v>
      </c>
      <c r="AB3" s="16">
        <v>0.41499999999999998</v>
      </c>
      <c r="AC3" s="9">
        <v>7.1400000000000005E-2</v>
      </c>
      <c r="AD3" s="11">
        <f t="shared" ref="AD3:AD37" si="10">(AA3-$AA$39)/(AA$40-$AA$39)*100</f>
        <v>0.16266585419121393</v>
      </c>
      <c r="AE3" s="11">
        <f t="shared" ref="AE3:AE37" si="11">(AB3-$AB$39)/(AB$40-$AB$39)*100</f>
        <v>41.5</v>
      </c>
      <c r="AF3" s="11">
        <f t="shared" si="2"/>
        <v>18.10779371849554</v>
      </c>
      <c r="AG3" s="52">
        <f t="shared" ref="AG3:AG37" si="12">AVERAGE(AD3:AF3)</f>
        <v>19.923486524228917</v>
      </c>
      <c r="AH3" s="53">
        <f t="shared" si="3"/>
        <v>38.102029608938182</v>
      </c>
    </row>
    <row r="4" spans="1:34" x14ac:dyDescent="0.2">
      <c r="A4" s="5">
        <v>1982</v>
      </c>
      <c r="B4" s="5" t="s">
        <v>29</v>
      </c>
      <c r="C4" s="16">
        <v>2.7</v>
      </c>
      <c r="D4" s="7">
        <v>49.787090300000003</v>
      </c>
      <c r="E4" s="49"/>
      <c r="F4" s="49">
        <v>23.1</v>
      </c>
      <c r="G4" s="49"/>
      <c r="H4" s="11">
        <f t="shared" si="4"/>
        <v>30.778301886792452</v>
      </c>
      <c r="I4" s="11">
        <f t="shared" si="0"/>
        <v>49.787090300000003</v>
      </c>
      <c r="J4" s="43"/>
      <c r="K4" s="43">
        <f t="shared" si="5"/>
        <v>16.428571428571427</v>
      </c>
      <c r="L4" s="43"/>
      <c r="M4" s="11">
        <f t="shared" si="6"/>
        <v>16.428571428571427</v>
      </c>
      <c r="N4" s="51">
        <f t="shared" si="7"/>
        <v>32.331321205121291</v>
      </c>
      <c r="O4" s="9">
        <v>38</v>
      </c>
      <c r="P4" s="9">
        <v>14.4</v>
      </c>
      <c r="Q4" s="50"/>
      <c r="R4" s="50"/>
      <c r="S4" s="50"/>
      <c r="T4" s="11">
        <f t="shared" si="8"/>
        <v>37.894736842105267</v>
      </c>
      <c r="U4" s="11">
        <f t="shared" si="9"/>
        <v>90.553745928338756</v>
      </c>
      <c r="V4" s="43"/>
      <c r="W4" s="43"/>
      <c r="X4" s="43"/>
      <c r="Y4" s="27"/>
      <c r="Z4" s="51">
        <f t="shared" si="1"/>
        <v>64.224241385222015</v>
      </c>
      <c r="AA4" s="32">
        <v>0.63060000000000005</v>
      </c>
      <c r="AB4" s="16">
        <v>0.16600000000000001</v>
      </c>
      <c r="AC4" s="9">
        <v>7.2700000000000001E-2</v>
      </c>
      <c r="AD4" s="11">
        <f t="shared" si="10"/>
        <v>0.17002666609146283</v>
      </c>
      <c r="AE4" s="11">
        <f t="shared" si="11"/>
        <v>16.600000000000001</v>
      </c>
      <c r="AF4" s="11">
        <f t="shared" si="2"/>
        <v>18.611865063978286</v>
      </c>
      <c r="AG4" s="52">
        <f t="shared" si="12"/>
        <v>11.793963910023251</v>
      </c>
      <c r="AH4" s="53">
        <f t="shared" si="3"/>
        <v>36.116508833455519</v>
      </c>
    </row>
    <row r="5" spans="1:34" x14ac:dyDescent="0.2">
      <c r="A5" s="5">
        <v>1983</v>
      </c>
      <c r="B5" s="5" t="s">
        <v>29</v>
      </c>
      <c r="C5" s="16">
        <v>2.4900000000000002</v>
      </c>
      <c r="D5" s="7">
        <v>49.461910250000003</v>
      </c>
      <c r="E5" s="49"/>
      <c r="F5" s="49">
        <v>25</v>
      </c>
      <c r="G5" s="49"/>
      <c r="H5" s="11">
        <f t="shared" si="4"/>
        <v>28.301886792452834</v>
      </c>
      <c r="I5" s="11">
        <f t="shared" si="0"/>
        <v>49.461910250000003</v>
      </c>
      <c r="J5" s="43"/>
      <c r="K5" s="43">
        <f t="shared" si="5"/>
        <v>17.785714285714285</v>
      </c>
      <c r="L5" s="43"/>
      <c r="M5" s="11">
        <f t="shared" si="6"/>
        <v>17.785714285714285</v>
      </c>
      <c r="N5" s="51">
        <f t="shared" si="7"/>
        <v>31.849837109389039</v>
      </c>
      <c r="O5" s="9">
        <v>30</v>
      </c>
      <c r="P5" s="9">
        <v>14.1</v>
      </c>
      <c r="Q5" s="50"/>
      <c r="R5" s="50"/>
      <c r="S5" s="50"/>
      <c r="T5" s="11">
        <f t="shared" si="8"/>
        <v>54.736842105263165</v>
      </c>
      <c r="U5" s="11">
        <f t="shared" si="9"/>
        <v>90.879478827361567</v>
      </c>
      <c r="V5" s="43"/>
      <c r="W5" s="43"/>
      <c r="X5" s="43"/>
      <c r="Y5" s="27"/>
      <c r="Z5" s="51">
        <f t="shared" si="1"/>
        <v>72.808160466312358</v>
      </c>
      <c r="AA5" s="32">
        <v>0.64600000000000002</v>
      </c>
      <c r="AB5" s="16">
        <v>0.16600000000000001</v>
      </c>
      <c r="AC5" s="9">
        <v>7.4700000000000003E-2</v>
      </c>
      <c r="AD5" s="11">
        <f t="shared" si="10"/>
        <v>0.17417891895826987</v>
      </c>
      <c r="AE5" s="11">
        <f t="shared" si="11"/>
        <v>16.600000000000001</v>
      </c>
      <c r="AF5" s="11">
        <f t="shared" si="2"/>
        <v>19.387359441644048</v>
      </c>
      <c r="AG5" s="52">
        <f t="shared" si="12"/>
        <v>12.053846120200774</v>
      </c>
      <c r="AH5" s="53">
        <f t="shared" si="3"/>
        <v>38.903947898634058</v>
      </c>
    </row>
    <row r="6" spans="1:34" x14ac:dyDescent="0.2">
      <c r="A6" s="5">
        <v>1984</v>
      </c>
      <c r="B6" s="5" t="s">
        <v>29</v>
      </c>
      <c r="C6" s="16">
        <v>2.27</v>
      </c>
      <c r="D6" s="7">
        <v>55.084690090000002</v>
      </c>
      <c r="E6" s="49"/>
      <c r="F6" s="49">
        <v>26.1</v>
      </c>
      <c r="G6" s="49"/>
      <c r="H6" s="11">
        <f t="shared" si="4"/>
        <v>25.707547169811324</v>
      </c>
      <c r="I6" s="11">
        <f t="shared" si="0"/>
        <v>55.084690090000002</v>
      </c>
      <c r="J6" s="43"/>
      <c r="K6" s="43">
        <f t="shared" si="5"/>
        <v>18.571428571428573</v>
      </c>
      <c r="L6" s="43"/>
      <c r="M6" s="11">
        <f t="shared" si="6"/>
        <v>18.571428571428573</v>
      </c>
      <c r="N6" s="51">
        <f t="shared" si="7"/>
        <v>33.121221943746633</v>
      </c>
      <c r="O6" s="66">
        <v>30</v>
      </c>
      <c r="P6" s="9">
        <v>13.2</v>
      </c>
      <c r="Q6" s="50"/>
      <c r="R6" s="50"/>
      <c r="S6" s="50"/>
      <c r="T6" s="11">
        <f t="shared" si="8"/>
        <v>54.736842105263165</v>
      </c>
      <c r="U6" s="11">
        <f t="shared" si="9"/>
        <v>91.856677524429969</v>
      </c>
      <c r="V6" s="43"/>
      <c r="W6" s="43"/>
      <c r="X6" s="43"/>
      <c r="Y6" s="27"/>
      <c r="Z6" s="51">
        <f t="shared" si="1"/>
        <v>73.296759814846567</v>
      </c>
      <c r="AA6" s="32">
        <v>0.6</v>
      </c>
      <c r="AB6" s="16">
        <v>0.16600000000000001</v>
      </c>
      <c r="AC6" s="9">
        <v>7.3599999999999999E-2</v>
      </c>
      <c r="AD6" s="11">
        <f t="shared" si="10"/>
        <v>0.1617760857197553</v>
      </c>
      <c r="AE6" s="11">
        <f t="shared" si="11"/>
        <v>16.600000000000001</v>
      </c>
      <c r="AF6" s="11">
        <f t="shared" si="2"/>
        <v>18.960837533927876</v>
      </c>
      <c r="AG6" s="52">
        <f t="shared" si="12"/>
        <v>11.907537873215878</v>
      </c>
      <c r="AH6" s="53">
        <f t="shared" si="3"/>
        <v>39.441839877269693</v>
      </c>
    </row>
    <row r="7" spans="1:34" x14ac:dyDescent="0.2">
      <c r="A7" s="5">
        <v>1985</v>
      </c>
      <c r="B7" s="5" t="s">
        <v>29</v>
      </c>
      <c r="C7" s="16">
        <v>2.2400000000000002</v>
      </c>
      <c r="D7" s="7">
        <v>53.897998809999997</v>
      </c>
      <c r="E7" s="49"/>
      <c r="F7" s="49">
        <v>27.8</v>
      </c>
      <c r="G7" s="49"/>
      <c r="H7" s="11">
        <f t="shared" si="4"/>
        <v>25.353773584905664</v>
      </c>
      <c r="I7" s="11">
        <f t="shared" si="0"/>
        <v>53.89799880999999</v>
      </c>
      <c r="J7" s="43"/>
      <c r="K7" s="43">
        <f t="shared" si="5"/>
        <v>19.785714285714285</v>
      </c>
      <c r="L7" s="43"/>
      <c r="M7" s="11">
        <f t="shared" si="6"/>
        <v>19.785714285714285</v>
      </c>
      <c r="N7" s="51">
        <f t="shared" si="7"/>
        <v>33.012495560206645</v>
      </c>
      <c r="O7" s="66">
        <v>30</v>
      </c>
      <c r="P7" s="9">
        <v>12.4</v>
      </c>
      <c r="Q7" s="50"/>
      <c r="R7" s="50"/>
      <c r="S7" s="50"/>
      <c r="T7" s="11">
        <f t="shared" si="8"/>
        <v>54.736842105263165</v>
      </c>
      <c r="U7" s="11">
        <f t="shared" si="9"/>
        <v>92.725298588490773</v>
      </c>
      <c r="V7" s="43"/>
      <c r="W7" s="43"/>
      <c r="X7" s="43"/>
      <c r="Y7" s="27"/>
      <c r="Z7" s="51">
        <f t="shared" si="1"/>
        <v>73.731070346876976</v>
      </c>
      <c r="AA7" s="32">
        <v>0.65990000000000004</v>
      </c>
      <c r="AB7" s="16">
        <v>0.16600000000000001</v>
      </c>
      <c r="AC7" s="9">
        <v>7.1499999999999994E-2</v>
      </c>
      <c r="AD7" s="11">
        <f t="shared" si="10"/>
        <v>0.17792673161077754</v>
      </c>
      <c r="AE7" s="11">
        <f t="shared" si="11"/>
        <v>16.600000000000001</v>
      </c>
      <c r="AF7" s="11">
        <f t="shared" si="2"/>
        <v>18.146568437378825</v>
      </c>
      <c r="AG7" s="52">
        <f t="shared" si="12"/>
        <v>11.641498389663203</v>
      </c>
      <c r="AH7" s="53">
        <f>AVERAGE(N7,Z7,AG7)</f>
        <v>39.461688098915609</v>
      </c>
    </row>
    <row r="8" spans="1:34" x14ac:dyDescent="0.2">
      <c r="A8" s="5">
        <v>1986</v>
      </c>
      <c r="B8" s="5" t="s">
        <v>29</v>
      </c>
      <c r="C8" s="16">
        <v>2.2200000000000002</v>
      </c>
      <c r="D8" s="7">
        <v>54.146591190000002</v>
      </c>
      <c r="E8" s="49">
        <v>131.1</v>
      </c>
      <c r="F8" s="49">
        <v>28.8</v>
      </c>
      <c r="G8" s="49"/>
      <c r="H8" s="11">
        <f t="shared" si="4"/>
        <v>25.117924528301888</v>
      </c>
      <c r="I8" s="11">
        <f t="shared" si="0"/>
        <v>54.146591190000002</v>
      </c>
      <c r="J8" s="43">
        <f t="shared" ref="J8:J37" si="13">(E8-$E$39)/(E$40-$E$39)*100</f>
        <v>64.999999999999986</v>
      </c>
      <c r="K8" s="43">
        <f t="shared" si="5"/>
        <v>20.5</v>
      </c>
      <c r="L8" s="43"/>
      <c r="M8" s="11">
        <f t="shared" si="6"/>
        <v>42.749999999999993</v>
      </c>
      <c r="N8" s="51">
        <f t="shared" si="7"/>
        <v>40.671505239433962</v>
      </c>
      <c r="O8" s="66">
        <v>30</v>
      </c>
      <c r="P8" s="9">
        <v>12.3</v>
      </c>
      <c r="Q8" s="50"/>
      <c r="R8" s="50"/>
      <c r="S8" s="50"/>
      <c r="T8" s="11">
        <f t="shared" si="8"/>
        <v>54.736842105263165</v>
      </c>
      <c r="U8" s="11">
        <f>($P$40-P8)/(P$40-$P$39)*100</f>
        <v>92.833876221498386</v>
      </c>
      <c r="V8" s="43"/>
      <c r="W8" s="43"/>
      <c r="X8" s="43"/>
      <c r="Y8" s="27"/>
      <c r="Z8" s="51">
        <f t="shared" si="1"/>
        <v>73.785359163380775</v>
      </c>
      <c r="AA8" s="32">
        <v>0.58309999999999995</v>
      </c>
      <c r="AB8" s="16">
        <v>0.16600000000000001</v>
      </c>
      <c r="AC8" s="9"/>
      <c r="AD8" s="11">
        <f t="shared" si="10"/>
        <v>0.15721939263864884</v>
      </c>
      <c r="AE8" s="11">
        <f t="shared" si="11"/>
        <v>16.600000000000001</v>
      </c>
      <c r="AF8" s="11"/>
      <c r="AG8" s="52">
        <f t="shared" si="12"/>
        <v>8.3786096963193248</v>
      </c>
      <c r="AH8" s="53">
        <f t="shared" si="3"/>
        <v>40.945158033044692</v>
      </c>
    </row>
    <row r="9" spans="1:34" x14ac:dyDescent="0.2">
      <c r="A9" s="5">
        <v>1987</v>
      </c>
      <c r="B9" s="5" t="s">
        <v>29</v>
      </c>
      <c r="C9" s="16">
        <v>2.13</v>
      </c>
      <c r="D9" s="7">
        <v>53.79014969</v>
      </c>
      <c r="E9" s="49">
        <v>126.9</v>
      </c>
      <c r="F9" s="49">
        <v>30.4</v>
      </c>
      <c r="G9" s="49"/>
      <c r="H9" s="11">
        <f t="shared" si="4"/>
        <v>24.056603773584907</v>
      </c>
      <c r="I9" s="11">
        <f t="shared" si="0"/>
        <v>53.79014969</v>
      </c>
      <c r="J9" s="43">
        <f t="shared" si="13"/>
        <v>62.439024390243901</v>
      </c>
      <c r="K9" s="43">
        <f t="shared" si="5"/>
        <v>21.642857142857142</v>
      </c>
      <c r="L9" s="43"/>
      <c r="M9" s="11">
        <f t="shared" si="6"/>
        <v>42.04094076655052</v>
      </c>
      <c r="N9" s="51">
        <f t="shared" si="7"/>
        <v>39.962564743378472</v>
      </c>
      <c r="O9" s="66">
        <v>30</v>
      </c>
      <c r="P9" s="9">
        <v>13.8</v>
      </c>
      <c r="Q9" s="50"/>
      <c r="R9" s="50"/>
      <c r="S9" s="50"/>
      <c r="T9" s="11">
        <f t="shared" si="8"/>
        <v>54.736842105263165</v>
      </c>
      <c r="U9" s="11">
        <f t="shared" si="9"/>
        <v>91.205211726384377</v>
      </c>
      <c r="V9" s="43"/>
      <c r="W9" s="43"/>
      <c r="X9" s="43"/>
      <c r="Y9" s="27"/>
      <c r="Z9" s="51">
        <f t="shared" si="1"/>
        <v>72.971026915823771</v>
      </c>
      <c r="AA9" s="32">
        <v>0.44319999999999998</v>
      </c>
      <c r="AB9" s="16">
        <v>0.16600000000000001</v>
      </c>
      <c r="AC9" s="9"/>
      <c r="AD9" s="11">
        <f t="shared" si="10"/>
        <v>0.11949860198499258</v>
      </c>
      <c r="AE9" s="11">
        <f t="shared" si="11"/>
        <v>16.600000000000001</v>
      </c>
      <c r="AF9" s="11"/>
      <c r="AG9" s="52">
        <f t="shared" si="12"/>
        <v>8.3597493009924975</v>
      </c>
      <c r="AH9" s="53">
        <f t="shared" si="3"/>
        <v>40.431113653398249</v>
      </c>
    </row>
    <row r="10" spans="1:34" x14ac:dyDescent="0.2">
      <c r="A10" s="5">
        <v>1988</v>
      </c>
      <c r="B10" s="5" t="s">
        <v>29</v>
      </c>
      <c r="C10" s="16">
        <v>2.13</v>
      </c>
      <c r="D10" s="7">
        <v>56.347038269999999</v>
      </c>
      <c r="E10" s="50">
        <v>138.9</v>
      </c>
      <c r="F10" s="50">
        <v>32.799999999999997</v>
      </c>
      <c r="G10" s="50"/>
      <c r="H10" s="11">
        <f t="shared" si="4"/>
        <v>24.056603773584907</v>
      </c>
      <c r="I10" s="11">
        <f t="shared" si="0"/>
        <v>56.347038269999992</v>
      </c>
      <c r="J10" s="43">
        <f t="shared" si="13"/>
        <v>69.756097560975618</v>
      </c>
      <c r="K10" s="43">
        <f t="shared" si="5"/>
        <v>23.357142857142854</v>
      </c>
      <c r="L10" s="43"/>
      <c r="M10" s="11">
        <f t="shared" si="6"/>
        <v>46.556620209059233</v>
      </c>
      <c r="N10" s="51">
        <f t="shared" si="7"/>
        <v>42.320087417548045</v>
      </c>
      <c r="O10" s="66">
        <v>30</v>
      </c>
      <c r="P10" s="9">
        <v>17.8</v>
      </c>
      <c r="Q10" s="50"/>
      <c r="R10" s="50"/>
      <c r="S10" s="50"/>
      <c r="T10" s="11">
        <f t="shared" si="8"/>
        <v>54.736842105263165</v>
      </c>
      <c r="U10" s="11">
        <f t="shared" si="9"/>
        <v>86.862106406080358</v>
      </c>
      <c r="V10" s="43"/>
      <c r="W10" s="43"/>
      <c r="X10" s="43"/>
      <c r="Y10" s="27"/>
      <c r="Z10" s="51">
        <f t="shared" si="1"/>
        <v>70.799474255671754</v>
      </c>
      <c r="AA10" s="32">
        <v>0.37840000000000001</v>
      </c>
      <c r="AB10" s="16">
        <v>0.41499999999999998</v>
      </c>
      <c r="AC10" s="9"/>
      <c r="AD10" s="11">
        <f t="shared" si="10"/>
        <v>0.102026784727259</v>
      </c>
      <c r="AE10" s="11">
        <f t="shared" si="11"/>
        <v>41.5</v>
      </c>
      <c r="AF10" s="11"/>
      <c r="AG10" s="52">
        <f t="shared" si="12"/>
        <v>20.801013392363629</v>
      </c>
      <c r="AH10" s="53">
        <f t="shared" si="3"/>
        <v>44.640191688527807</v>
      </c>
    </row>
    <row r="11" spans="1:34" x14ac:dyDescent="0.2">
      <c r="A11" s="5">
        <v>1989</v>
      </c>
      <c r="B11" s="5" t="s">
        <v>29</v>
      </c>
      <c r="C11" s="16">
        <v>2.44</v>
      </c>
      <c r="D11" s="7">
        <v>59.898338320000001</v>
      </c>
      <c r="E11" s="50">
        <v>149.4</v>
      </c>
      <c r="F11" s="50">
        <v>38.200000000000003</v>
      </c>
      <c r="G11" s="50"/>
      <c r="H11" s="11">
        <f t="shared" si="4"/>
        <v>27.712264150943394</v>
      </c>
      <c r="I11" s="11">
        <f t="shared" si="0"/>
        <v>59.898338320000001</v>
      </c>
      <c r="J11" s="43">
        <f t="shared" si="13"/>
        <v>76.158536585365852</v>
      </c>
      <c r="K11" s="43">
        <f t="shared" si="5"/>
        <v>27.214285714285712</v>
      </c>
      <c r="L11" s="43"/>
      <c r="M11" s="11">
        <f t="shared" si="6"/>
        <v>51.68641114982578</v>
      </c>
      <c r="N11" s="51">
        <f t="shared" si="7"/>
        <v>46.432337873589724</v>
      </c>
      <c r="O11" s="66">
        <v>30</v>
      </c>
      <c r="P11" s="9">
        <v>18.600000000000001</v>
      </c>
      <c r="Q11" s="50"/>
      <c r="R11" s="50"/>
      <c r="S11" s="50"/>
      <c r="T11" s="11">
        <f t="shared" si="8"/>
        <v>54.736842105263165</v>
      </c>
      <c r="U11" s="11">
        <f t="shared" si="9"/>
        <v>85.99348534201954</v>
      </c>
      <c r="V11" s="43"/>
      <c r="W11" s="43"/>
      <c r="X11" s="43"/>
      <c r="Y11" s="27"/>
      <c r="Z11" s="51">
        <f t="shared" si="1"/>
        <v>70.365163723641359</v>
      </c>
      <c r="AA11" s="32">
        <v>0.32790000000000002</v>
      </c>
      <c r="AB11" s="16">
        <v>0.41499999999999998</v>
      </c>
      <c r="AC11" s="9"/>
      <c r="AD11" s="11">
        <f t="shared" si="10"/>
        <v>8.8410630845846272E-2</v>
      </c>
      <c r="AE11" s="11">
        <f t="shared" si="11"/>
        <v>41.5</v>
      </c>
      <c r="AF11" s="11"/>
      <c r="AG11" s="52">
        <f t="shared" si="12"/>
        <v>20.794205315422921</v>
      </c>
      <c r="AH11" s="53">
        <f t="shared" si="3"/>
        <v>45.863902304217994</v>
      </c>
    </row>
    <row r="12" spans="1:34" x14ac:dyDescent="0.2">
      <c r="A12" s="5">
        <v>1990</v>
      </c>
      <c r="B12" s="5" t="s">
        <v>29</v>
      </c>
      <c r="C12" s="16">
        <v>2.21</v>
      </c>
      <c r="D12" s="7">
        <v>64.646659850000006</v>
      </c>
      <c r="E12" s="50">
        <v>160.19999999999999</v>
      </c>
      <c r="F12" s="50">
        <v>40.799999999999997</v>
      </c>
      <c r="G12" s="50">
        <v>0.36</v>
      </c>
      <c r="H12" s="11">
        <f t="shared" si="4"/>
        <v>25</v>
      </c>
      <c r="I12" s="11">
        <f t="shared" si="0"/>
        <v>64.646659850000006</v>
      </c>
      <c r="J12" s="43">
        <f t="shared" si="13"/>
        <v>82.743902439024382</v>
      </c>
      <c r="K12" s="43">
        <f t="shared" si="5"/>
        <v>29.071428571428569</v>
      </c>
      <c r="L12" s="43">
        <f t="shared" ref="L12:L37" si="14">(G12-$G$39)/(G$40-$G$39)*100</f>
        <v>3.1496062992125982</v>
      </c>
      <c r="M12" s="11">
        <f t="shared" si="6"/>
        <v>38.321645769888512</v>
      </c>
      <c r="N12" s="51">
        <f t="shared" si="7"/>
        <v>42.656101873296173</v>
      </c>
      <c r="O12" s="66">
        <v>30</v>
      </c>
      <c r="P12" s="9">
        <v>17.2</v>
      </c>
      <c r="Q12" s="50">
        <v>3.036</v>
      </c>
      <c r="R12" s="50">
        <v>3.125</v>
      </c>
      <c r="S12" s="50"/>
      <c r="T12" s="11">
        <f t="shared" si="8"/>
        <v>54.736842105263165</v>
      </c>
      <c r="U12" s="11">
        <f t="shared" ref="U12:U37" si="15">($P$40-P12)/(P$40-$P$39)*100</f>
        <v>87.51357220412595</v>
      </c>
      <c r="V12" s="43">
        <f t="shared" ref="V12:V37" si="16">($Q$40-Q12)/(Q$40-$Q$39)*100</f>
        <v>41.408391313514649</v>
      </c>
      <c r="W12" s="43">
        <f t="shared" ref="W12:W37" si="17">($R$40-R12)/(R$40-$R$39)*100</f>
        <v>42.5</v>
      </c>
      <c r="X12" s="43"/>
      <c r="Y12" s="27">
        <f t="shared" ref="Y12:Y37" si="18">AVERAGE(V12:X12)</f>
        <v>41.954195656757321</v>
      </c>
      <c r="Z12" s="51">
        <f t="shared" si="1"/>
        <v>61.401536655382138</v>
      </c>
      <c r="AA12" s="32">
        <v>0.31969999999999998</v>
      </c>
      <c r="AB12" s="16">
        <v>0.41499999999999998</v>
      </c>
      <c r="AC12" s="9"/>
      <c r="AD12" s="11">
        <f t="shared" si="10"/>
        <v>8.6199691007676271E-2</v>
      </c>
      <c r="AE12" s="11">
        <f t="shared" si="11"/>
        <v>41.5</v>
      </c>
      <c r="AF12" s="11"/>
      <c r="AG12" s="52">
        <f t="shared" si="12"/>
        <v>20.793099845503839</v>
      </c>
      <c r="AH12" s="53">
        <f t="shared" si="3"/>
        <v>41.61691279139405</v>
      </c>
    </row>
    <row r="13" spans="1:34" x14ac:dyDescent="0.2">
      <c r="A13" s="5">
        <v>1991</v>
      </c>
      <c r="B13" s="5" t="s">
        <v>29</v>
      </c>
      <c r="C13" s="16">
        <v>2.2000000000000002</v>
      </c>
      <c r="D13" s="7">
        <v>69.328300479999996</v>
      </c>
      <c r="E13" s="50">
        <v>159.30000000000001</v>
      </c>
      <c r="F13" s="50">
        <v>43.2</v>
      </c>
      <c r="G13" s="50">
        <v>0.35</v>
      </c>
      <c r="H13" s="11">
        <f t="shared" si="4"/>
        <v>24.882075471698116</v>
      </c>
      <c r="I13" s="11">
        <f t="shared" si="0"/>
        <v>69.328300479999996</v>
      </c>
      <c r="J13" s="43">
        <f t="shared" si="13"/>
        <v>82.195121951219519</v>
      </c>
      <c r="K13" s="43">
        <f t="shared" si="5"/>
        <v>30.785714285714288</v>
      </c>
      <c r="L13" s="43">
        <f t="shared" si="14"/>
        <v>3.0621172353455814</v>
      </c>
      <c r="M13" s="11">
        <f t="shared" si="6"/>
        <v>38.680984490759798</v>
      </c>
      <c r="N13" s="51">
        <f t="shared" si="7"/>
        <v>44.29712014748597</v>
      </c>
      <c r="O13" s="9">
        <v>34</v>
      </c>
      <c r="P13" s="9">
        <v>15.4</v>
      </c>
      <c r="Q13" s="50">
        <v>3.036</v>
      </c>
      <c r="R13" s="50">
        <v>3.125</v>
      </c>
      <c r="S13" s="50"/>
      <c r="T13" s="11">
        <f t="shared" si="8"/>
        <v>46.315789473684212</v>
      </c>
      <c r="U13" s="11">
        <f t="shared" si="15"/>
        <v>89.467969598262755</v>
      </c>
      <c r="V13" s="43">
        <f t="shared" si="16"/>
        <v>41.408391313514649</v>
      </c>
      <c r="W13" s="43">
        <f t="shared" si="17"/>
        <v>42.5</v>
      </c>
      <c r="X13" s="43"/>
      <c r="Y13" s="27">
        <f t="shared" si="18"/>
        <v>41.954195656757321</v>
      </c>
      <c r="Z13" s="51">
        <f t="shared" si="1"/>
        <v>59.245984909568101</v>
      </c>
      <c r="AA13" s="32">
        <v>0.3145</v>
      </c>
      <c r="AB13" s="16">
        <v>0.41499999999999998</v>
      </c>
      <c r="AC13" s="9"/>
      <c r="AD13" s="11">
        <f t="shared" si="10"/>
        <v>8.4797631598105064E-2</v>
      </c>
      <c r="AE13" s="11">
        <f t="shared" si="11"/>
        <v>41.5</v>
      </c>
      <c r="AF13" s="11"/>
      <c r="AG13" s="52">
        <f t="shared" si="12"/>
        <v>20.792398815799054</v>
      </c>
      <c r="AH13" s="53">
        <f t="shared" si="3"/>
        <v>41.445167957617713</v>
      </c>
    </row>
    <row r="14" spans="1:34" x14ac:dyDescent="0.2">
      <c r="A14" s="5">
        <v>1992</v>
      </c>
      <c r="B14" s="5" t="s">
        <v>29</v>
      </c>
      <c r="C14" s="16">
        <v>2.25</v>
      </c>
      <c r="D14" s="7">
        <v>72.298866270000005</v>
      </c>
      <c r="E14" s="50">
        <v>137.4</v>
      </c>
      <c r="F14" s="50">
        <v>45</v>
      </c>
      <c r="G14" s="50">
        <v>0.36</v>
      </c>
      <c r="H14" s="11">
        <f t="shared" si="4"/>
        <v>25.471698113207548</v>
      </c>
      <c r="I14" s="11">
        <f t="shared" si="0"/>
        <v>72.298866270000005</v>
      </c>
      <c r="J14" s="43">
        <f t="shared" si="13"/>
        <v>68.841463414634148</v>
      </c>
      <c r="K14" s="43">
        <f t="shared" si="5"/>
        <v>32.071428571428569</v>
      </c>
      <c r="L14" s="43">
        <f t="shared" si="14"/>
        <v>3.1496062992125982</v>
      </c>
      <c r="M14" s="11">
        <f t="shared" si="6"/>
        <v>34.687499428425106</v>
      </c>
      <c r="N14" s="51">
        <f t="shared" si="7"/>
        <v>44.152687937210885</v>
      </c>
      <c r="O14" s="66">
        <v>34</v>
      </c>
      <c r="P14" s="9">
        <v>14.6</v>
      </c>
      <c r="Q14" s="50">
        <v>3.036</v>
      </c>
      <c r="R14" s="50">
        <v>3.125</v>
      </c>
      <c r="S14" s="50"/>
      <c r="T14" s="11">
        <f t="shared" si="8"/>
        <v>46.315789473684212</v>
      </c>
      <c r="U14" s="11">
        <f t="shared" si="15"/>
        <v>90.336590662323573</v>
      </c>
      <c r="V14" s="43">
        <f t="shared" si="16"/>
        <v>41.408391313514649</v>
      </c>
      <c r="W14" s="43">
        <f t="shared" si="17"/>
        <v>42.5</v>
      </c>
      <c r="X14" s="43"/>
      <c r="Y14" s="27">
        <f t="shared" si="18"/>
        <v>41.954195656757321</v>
      </c>
      <c r="Z14" s="51">
        <f t="shared" si="1"/>
        <v>59.535525264255035</v>
      </c>
      <c r="AA14" s="32">
        <v>0.34189999999999998</v>
      </c>
      <c r="AB14" s="16">
        <v>0.41499999999999998</v>
      </c>
      <c r="AC14" s="9"/>
      <c r="AD14" s="11">
        <f t="shared" si="10"/>
        <v>9.2185406179307219E-2</v>
      </c>
      <c r="AE14" s="11">
        <f t="shared" si="11"/>
        <v>41.5</v>
      </c>
      <c r="AF14" s="11"/>
      <c r="AG14" s="52">
        <f t="shared" si="12"/>
        <v>20.796092703089652</v>
      </c>
      <c r="AH14" s="53">
        <f t="shared" si="3"/>
        <v>41.494768634851859</v>
      </c>
    </row>
    <row r="15" spans="1:34" x14ac:dyDescent="0.2">
      <c r="A15" s="5">
        <v>1993</v>
      </c>
      <c r="B15" s="5" t="s">
        <v>29</v>
      </c>
      <c r="C15" s="16">
        <v>2.13</v>
      </c>
      <c r="D15" s="7">
        <v>74.032226559999998</v>
      </c>
      <c r="E15" s="50">
        <v>124.4</v>
      </c>
      <c r="F15" s="50">
        <v>45.4</v>
      </c>
      <c r="G15" s="50">
        <v>0.4</v>
      </c>
      <c r="H15" s="11">
        <f t="shared" si="4"/>
        <v>24.056603773584907</v>
      </c>
      <c r="I15" s="11">
        <f t="shared" si="0"/>
        <v>74.032226559999998</v>
      </c>
      <c r="J15" s="43">
        <f t="shared" si="13"/>
        <v>60.914634146341463</v>
      </c>
      <c r="K15" s="43">
        <f t="shared" si="5"/>
        <v>32.357142857142854</v>
      </c>
      <c r="L15" s="43">
        <f t="shared" si="14"/>
        <v>3.499562554680665</v>
      </c>
      <c r="M15" s="11">
        <f t="shared" si="6"/>
        <v>32.257113186054994</v>
      </c>
      <c r="N15" s="51">
        <f t="shared" si="7"/>
        <v>43.44864783987996</v>
      </c>
      <c r="O15" s="66">
        <v>34</v>
      </c>
      <c r="P15" s="9">
        <v>14</v>
      </c>
      <c r="Q15" s="50">
        <v>3.036</v>
      </c>
      <c r="R15" s="50">
        <v>3.125</v>
      </c>
      <c r="S15" s="50"/>
      <c r="T15" s="11">
        <f t="shared" si="8"/>
        <v>46.315789473684212</v>
      </c>
      <c r="U15" s="11">
        <f t="shared" si="15"/>
        <v>90.988056460369165</v>
      </c>
      <c r="V15" s="43">
        <f t="shared" si="16"/>
        <v>41.408391313514649</v>
      </c>
      <c r="W15" s="43">
        <f t="shared" si="17"/>
        <v>42.5</v>
      </c>
      <c r="X15" s="43"/>
      <c r="Y15" s="27">
        <f t="shared" si="18"/>
        <v>41.954195656757321</v>
      </c>
      <c r="Z15" s="51">
        <f t="shared" si="1"/>
        <v>59.752680530270233</v>
      </c>
      <c r="AA15" s="32">
        <v>0.37690000000000001</v>
      </c>
      <c r="AB15" s="16">
        <v>0.41499999999999998</v>
      </c>
      <c r="AC15" s="9"/>
      <c r="AD15" s="11">
        <f t="shared" si="10"/>
        <v>0.10162234451295962</v>
      </c>
      <c r="AE15" s="11">
        <f t="shared" si="11"/>
        <v>41.5</v>
      </c>
      <c r="AF15" s="11"/>
      <c r="AG15" s="52">
        <f t="shared" si="12"/>
        <v>20.800811172256481</v>
      </c>
      <c r="AH15" s="53">
        <f t="shared" si="3"/>
        <v>41.334046514135558</v>
      </c>
    </row>
    <row r="16" spans="1:34" x14ac:dyDescent="0.2">
      <c r="A16" s="5">
        <v>1994</v>
      </c>
      <c r="B16" s="5" t="s">
        <v>29</v>
      </c>
      <c r="C16" s="16">
        <v>2</v>
      </c>
      <c r="D16" s="7">
        <v>75.826492310000006</v>
      </c>
      <c r="E16" s="50">
        <v>111.5</v>
      </c>
      <c r="F16" s="50">
        <v>47.3</v>
      </c>
      <c r="G16" s="50">
        <v>0.43</v>
      </c>
      <c r="H16" s="11">
        <f t="shared" si="4"/>
        <v>22.523584905660378</v>
      </c>
      <c r="I16" s="11">
        <f t="shared" si="0"/>
        <v>75.826492310000006</v>
      </c>
      <c r="J16" s="43">
        <f t="shared" si="13"/>
        <v>53.048780487804883</v>
      </c>
      <c r="K16" s="43">
        <f t="shared" si="5"/>
        <v>33.714285714285715</v>
      </c>
      <c r="L16" s="43">
        <f t="shared" si="14"/>
        <v>3.7620297462817152</v>
      </c>
      <c r="M16" s="11">
        <f t="shared" si="6"/>
        <v>30.17503198279077</v>
      </c>
      <c r="N16" s="51">
        <f t="shared" si="7"/>
        <v>42.841703066150387</v>
      </c>
      <c r="O16" s="9">
        <v>32</v>
      </c>
      <c r="P16" s="9">
        <v>13.3</v>
      </c>
      <c r="Q16" s="50">
        <v>3.036</v>
      </c>
      <c r="R16" s="50">
        <v>3.125</v>
      </c>
      <c r="S16" s="50"/>
      <c r="T16" s="11">
        <f t="shared" si="8"/>
        <v>50.526315789473685</v>
      </c>
      <c r="U16" s="11">
        <f t="shared" si="15"/>
        <v>91.74809989142237</v>
      </c>
      <c r="V16" s="43">
        <f t="shared" si="16"/>
        <v>41.408391313514649</v>
      </c>
      <c r="W16" s="43">
        <f t="shared" si="17"/>
        <v>42.5</v>
      </c>
      <c r="X16" s="43"/>
      <c r="Y16" s="27">
        <f t="shared" si="18"/>
        <v>41.954195656757321</v>
      </c>
      <c r="Z16" s="51">
        <f t="shared" si="1"/>
        <v>61.409537112551128</v>
      </c>
      <c r="AA16" s="32">
        <v>0.4158</v>
      </c>
      <c r="AB16" s="16">
        <v>0.41499999999999998</v>
      </c>
      <c r="AC16" s="9"/>
      <c r="AD16" s="11">
        <f t="shared" si="10"/>
        <v>0.11211082740379041</v>
      </c>
      <c r="AE16" s="11">
        <f t="shared" si="11"/>
        <v>41.5</v>
      </c>
      <c r="AF16" s="11"/>
      <c r="AG16" s="52">
        <f t="shared" si="12"/>
        <v>20.806055413701895</v>
      </c>
      <c r="AH16" s="53">
        <f t="shared" si="3"/>
        <v>41.685765197467809</v>
      </c>
    </row>
    <row r="17" spans="1:34" x14ac:dyDescent="0.2">
      <c r="A17" s="5">
        <v>1995</v>
      </c>
      <c r="B17" s="5" t="s">
        <v>29</v>
      </c>
      <c r="C17" s="16">
        <v>1.99</v>
      </c>
      <c r="D17" s="6">
        <v>77.686813349999994</v>
      </c>
      <c r="E17" s="50">
        <v>104.6</v>
      </c>
      <c r="F17" s="50">
        <v>46.8</v>
      </c>
      <c r="G17" s="50">
        <v>2.19</v>
      </c>
      <c r="H17" s="11">
        <f t="shared" si="4"/>
        <v>22.405660377358487</v>
      </c>
      <c r="I17" s="11">
        <f t="shared" si="0"/>
        <v>77.686813349999994</v>
      </c>
      <c r="J17" s="43">
        <f t="shared" si="13"/>
        <v>48.841463414634148</v>
      </c>
      <c r="K17" s="43">
        <f t="shared" si="5"/>
        <v>33.357142857142854</v>
      </c>
      <c r="L17" s="43">
        <f t="shared" si="14"/>
        <v>19.160104986876643</v>
      </c>
      <c r="M17" s="11">
        <f t="shared" si="6"/>
        <v>33.786237086217888</v>
      </c>
      <c r="N17" s="51">
        <f t="shared" si="7"/>
        <v>44.626236937858785</v>
      </c>
      <c r="O17" s="9">
        <v>30</v>
      </c>
      <c r="P17" s="9">
        <v>12.5</v>
      </c>
      <c r="Q17" s="50">
        <v>3.036</v>
      </c>
      <c r="R17" s="50">
        <v>3.125</v>
      </c>
      <c r="S17" s="50"/>
      <c r="T17" s="11">
        <f t="shared" si="8"/>
        <v>54.736842105263165</v>
      </c>
      <c r="U17" s="11">
        <f t="shared" si="15"/>
        <v>92.616720955483174</v>
      </c>
      <c r="V17" s="43">
        <f t="shared" si="16"/>
        <v>41.408391313514649</v>
      </c>
      <c r="W17" s="43">
        <f t="shared" si="17"/>
        <v>42.5</v>
      </c>
      <c r="X17" s="43"/>
      <c r="Y17" s="27">
        <f t="shared" si="18"/>
        <v>41.954195656757321</v>
      </c>
      <c r="Z17" s="51">
        <f t="shared" si="1"/>
        <v>63.102586239167891</v>
      </c>
      <c r="AA17" s="32">
        <v>0.44769999999999999</v>
      </c>
      <c r="AB17" s="16">
        <v>0.41499999999999998</v>
      </c>
      <c r="AC17" s="9">
        <v>7.2300000000000003E-2</v>
      </c>
      <c r="AD17" s="11">
        <f t="shared" si="10"/>
        <v>0.12071192262789075</v>
      </c>
      <c r="AE17" s="11">
        <f t="shared" si="11"/>
        <v>41.5</v>
      </c>
      <c r="AF17" s="11">
        <f t="shared" ref="AF17:AF37" si="19">(AC17-$AC$39)/(AC$40-$AC$39)*100</f>
        <v>18.456766188445133</v>
      </c>
      <c r="AG17" s="52">
        <f t="shared" si="12"/>
        <v>20.025826037024341</v>
      </c>
      <c r="AH17" s="53">
        <f t="shared" si="3"/>
        <v>42.58488307135034</v>
      </c>
    </row>
    <row r="18" spans="1:34" x14ac:dyDescent="0.2">
      <c r="A18" s="5">
        <v>1996</v>
      </c>
      <c r="B18" s="5" t="s">
        <v>29</v>
      </c>
      <c r="C18" s="16">
        <v>2</v>
      </c>
      <c r="D18" s="6">
        <v>78.360572809999994</v>
      </c>
      <c r="E18" s="50">
        <v>98.7</v>
      </c>
      <c r="F18" s="50">
        <v>48.8</v>
      </c>
      <c r="G18" s="50">
        <v>2.27</v>
      </c>
      <c r="H18" s="11">
        <f t="shared" si="4"/>
        <v>22.523584905660378</v>
      </c>
      <c r="I18" s="11">
        <f t="shared" si="0"/>
        <v>78.360572809999994</v>
      </c>
      <c r="J18" s="43">
        <f t="shared" si="13"/>
        <v>45.243902439024389</v>
      </c>
      <c r="K18" s="43">
        <f t="shared" si="5"/>
        <v>34.785714285714278</v>
      </c>
      <c r="L18" s="43">
        <f t="shared" si="14"/>
        <v>19.860017497812773</v>
      </c>
      <c r="M18" s="11">
        <f t="shared" si="6"/>
        <v>33.296544740850486</v>
      </c>
      <c r="N18" s="51">
        <f t="shared" si="7"/>
        <v>44.726900818836953</v>
      </c>
      <c r="O18" s="9">
        <v>28</v>
      </c>
      <c r="P18" s="9">
        <v>12.1</v>
      </c>
      <c r="Q18" s="50">
        <v>3.036</v>
      </c>
      <c r="R18" s="50">
        <v>3.125</v>
      </c>
      <c r="S18" s="50"/>
      <c r="T18" s="11">
        <f t="shared" si="8"/>
        <v>58.947368421052623</v>
      </c>
      <c r="U18" s="11">
        <f t="shared" si="15"/>
        <v>93.051031487513583</v>
      </c>
      <c r="V18" s="43">
        <f t="shared" si="16"/>
        <v>41.408391313514649</v>
      </c>
      <c r="W18" s="43">
        <f t="shared" si="17"/>
        <v>42.5</v>
      </c>
      <c r="X18" s="43"/>
      <c r="Y18" s="27">
        <f t="shared" si="18"/>
        <v>41.954195656757321</v>
      </c>
      <c r="Z18" s="51">
        <f t="shared" si="1"/>
        <v>64.650865188441173</v>
      </c>
      <c r="AA18" s="32">
        <v>0.52210000000000001</v>
      </c>
      <c r="AB18" s="16">
        <v>0.16600000000000001</v>
      </c>
      <c r="AC18" s="9">
        <v>7.8100000000000003E-2</v>
      </c>
      <c r="AD18" s="11">
        <f t="shared" si="10"/>
        <v>0.1407721572571404</v>
      </c>
      <c r="AE18" s="11">
        <f t="shared" si="11"/>
        <v>16.600000000000001</v>
      </c>
      <c r="AF18" s="11">
        <f t="shared" si="19"/>
        <v>20.705699883675845</v>
      </c>
      <c r="AG18" s="52">
        <f t="shared" si="12"/>
        <v>12.482157346977663</v>
      </c>
      <c r="AH18" s="53">
        <f t="shared" si="3"/>
        <v>40.619974451418592</v>
      </c>
    </row>
    <row r="19" spans="1:34" x14ac:dyDescent="0.2">
      <c r="A19" s="5">
        <v>1997</v>
      </c>
      <c r="B19" s="5" t="s">
        <v>29</v>
      </c>
      <c r="C19" s="16">
        <v>1.88</v>
      </c>
      <c r="D19" s="70">
        <v>60.671516420000003</v>
      </c>
      <c r="E19" s="50">
        <v>95.6</v>
      </c>
      <c r="F19" s="50">
        <v>51.1</v>
      </c>
      <c r="G19" s="50">
        <v>2.41</v>
      </c>
      <c r="H19" s="11">
        <f t="shared" si="4"/>
        <v>21.108490566037734</v>
      </c>
      <c r="I19" s="11"/>
      <c r="J19" s="43">
        <f t="shared" si="13"/>
        <v>43.353658536585357</v>
      </c>
      <c r="K19" s="43">
        <f t="shared" si="5"/>
        <v>36.428571428571423</v>
      </c>
      <c r="L19" s="43">
        <f t="shared" si="14"/>
        <v>21.084864391951008</v>
      </c>
      <c r="M19" s="11">
        <f t="shared" si="6"/>
        <v>33.622364785702594</v>
      </c>
      <c r="N19" s="51">
        <f t="shared" si="7"/>
        <v>27.365427675870166</v>
      </c>
      <c r="O19" s="66">
        <v>28</v>
      </c>
      <c r="P19" s="9">
        <v>11.1</v>
      </c>
      <c r="Q19" s="50">
        <v>3.036</v>
      </c>
      <c r="R19" s="50">
        <v>3.125</v>
      </c>
      <c r="S19" s="50"/>
      <c r="T19" s="11">
        <f t="shared" si="8"/>
        <v>58.947368421052623</v>
      </c>
      <c r="U19" s="11">
        <f t="shared" si="15"/>
        <v>94.136807817589585</v>
      </c>
      <c r="V19" s="43">
        <f t="shared" si="16"/>
        <v>41.408391313514649</v>
      </c>
      <c r="W19" s="43">
        <f t="shared" si="17"/>
        <v>42.5</v>
      </c>
      <c r="X19" s="43"/>
      <c r="Y19" s="27">
        <f t="shared" si="18"/>
        <v>41.954195656757321</v>
      </c>
      <c r="Z19" s="51">
        <f t="shared" si="1"/>
        <v>65.012790631799845</v>
      </c>
      <c r="AA19" s="32">
        <v>0.57869999999999999</v>
      </c>
      <c r="AB19" s="16">
        <v>0.16600000000000001</v>
      </c>
      <c r="AC19" s="9">
        <v>8.0299999999999996E-2</v>
      </c>
      <c r="AD19" s="11">
        <f t="shared" si="10"/>
        <v>0.15603303467670399</v>
      </c>
      <c r="AE19" s="11">
        <f t="shared" si="11"/>
        <v>16.600000000000001</v>
      </c>
      <c r="AF19" s="11">
        <f t="shared" si="19"/>
        <v>21.558743699108181</v>
      </c>
      <c r="AG19" s="52">
        <f t="shared" si="12"/>
        <v>12.771592244594961</v>
      </c>
      <c r="AH19" s="53">
        <f t="shared" si="3"/>
        <v>35.049936850754989</v>
      </c>
    </row>
    <row r="20" spans="1:34" x14ac:dyDescent="0.2">
      <c r="A20" s="5">
        <v>1998</v>
      </c>
      <c r="B20" s="5" t="s">
        <v>29</v>
      </c>
      <c r="C20" s="16">
        <v>1.78</v>
      </c>
      <c r="D20" s="7">
        <v>60.671516420000003</v>
      </c>
      <c r="E20" s="50">
        <v>81.7</v>
      </c>
      <c r="F20" s="50">
        <v>47.3</v>
      </c>
      <c r="G20" s="50">
        <v>2.61</v>
      </c>
      <c r="H20" s="11">
        <f t="shared" si="4"/>
        <v>19.929245283018869</v>
      </c>
      <c r="I20" s="11">
        <f t="shared" ref="I20:I37" si="20">(D20-$D$39)/(D$40-$D$39)*100</f>
        <v>60.671516420000003</v>
      </c>
      <c r="J20" s="43">
        <f t="shared" si="13"/>
        <v>34.878048780487809</v>
      </c>
      <c r="K20" s="43">
        <f t="shared" si="5"/>
        <v>33.714285714285715</v>
      </c>
      <c r="L20" s="43">
        <f t="shared" si="14"/>
        <v>22.834645669291337</v>
      </c>
      <c r="M20" s="11">
        <f t="shared" si="6"/>
        <v>30.475660054688287</v>
      </c>
      <c r="N20" s="51">
        <f t="shared" si="7"/>
        <v>37.025473919235722</v>
      </c>
      <c r="O20" s="66">
        <v>28</v>
      </c>
      <c r="P20" s="9">
        <v>11.4</v>
      </c>
      <c r="Q20" s="50">
        <v>2.3690000000000002</v>
      </c>
      <c r="R20" s="50">
        <v>3.125</v>
      </c>
      <c r="S20" s="50"/>
      <c r="T20" s="11">
        <f t="shared" si="8"/>
        <v>58.947368421052623</v>
      </c>
      <c r="U20" s="11">
        <f t="shared" si="15"/>
        <v>93.811074918566774</v>
      </c>
      <c r="V20" s="43">
        <f t="shared" si="16"/>
        <v>55.471220746363045</v>
      </c>
      <c r="W20" s="43">
        <f t="shared" si="17"/>
        <v>42.5</v>
      </c>
      <c r="X20" s="43"/>
      <c r="Y20" s="27">
        <f t="shared" si="18"/>
        <v>48.985610373181522</v>
      </c>
      <c r="Z20" s="51">
        <f t="shared" si="1"/>
        <v>67.248017904266973</v>
      </c>
      <c r="AA20" s="32">
        <v>0.94440000000000002</v>
      </c>
      <c r="AB20" s="16">
        <v>0.16600000000000001</v>
      </c>
      <c r="AC20" s="9">
        <v>7.0800000000000002E-2</v>
      </c>
      <c r="AD20" s="11">
        <f t="shared" si="10"/>
        <v>0.25463555892289486</v>
      </c>
      <c r="AE20" s="11">
        <f t="shared" si="11"/>
        <v>16.600000000000001</v>
      </c>
      <c r="AF20" s="11">
        <f t="shared" si="19"/>
        <v>17.875145405195809</v>
      </c>
      <c r="AG20" s="52">
        <f t="shared" si="12"/>
        <v>11.576593654706235</v>
      </c>
      <c r="AH20" s="53">
        <f t="shared" si="3"/>
        <v>38.616695159402973</v>
      </c>
    </row>
    <row r="21" spans="1:34" x14ac:dyDescent="0.2">
      <c r="A21" s="5">
        <v>1999</v>
      </c>
      <c r="B21" s="5" t="s">
        <v>29</v>
      </c>
      <c r="C21" s="16">
        <v>1.88</v>
      </c>
      <c r="D21" s="7">
        <v>60.567083359999998</v>
      </c>
      <c r="E21" s="50">
        <v>78.599999999999994</v>
      </c>
      <c r="F21" s="50">
        <v>46.3</v>
      </c>
      <c r="G21" s="50">
        <v>2.5499999999999998</v>
      </c>
      <c r="H21" s="11">
        <f t="shared" si="4"/>
        <v>21.108490566037734</v>
      </c>
      <c r="I21" s="11">
        <f t="shared" si="20"/>
        <v>60.567083359999998</v>
      </c>
      <c r="J21" s="43">
        <f t="shared" si="13"/>
        <v>32.987804878048777</v>
      </c>
      <c r="K21" s="43">
        <f t="shared" si="5"/>
        <v>32.999999999999993</v>
      </c>
      <c r="L21" s="43">
        <f t="shared" si="14"/>
        <v>22.309711286089236</v>
      </c>
      <c r="M21" s="11">
        <f t="shared" si="6"/>
        <v>29.432505388046</v>
      </c>
      <c r="N21" s="51">
        <f t="shared" si="7"/>
        <v>37.036026438027911</v>
      </c>
      <c r="O21" s="66">
        <v>28</v>
      </c>
      <c r="P21" s="16">
        <v>11.7</v>
      </c>
      <c r="Q21" s="50">
        <v>2.3690000000000002</v>
      </c>
      <c r="R21" s="50">
        <v>2.125</v>
      </c>
      <c r="S21" s="50"/>
      <c r="T21" s="11">
        <f t="shared" si="8"/>
        <v>58.947368421052623</v>
      </c>
      <c r="U21" s="11">
        <f t="shared" si="15"/>
        <v>93.485342019543964</v>
      </c>
      <c r="V21" s="43">
        <f t="shared" si="16"/>
        <v>55.471220746363045</v>
      </c>
      <c r="W21" s="43">
        <f t="shared" si="17"/>
        <v>62.5</v>
      </c>
      <c r="X21" s="43"/>
      <c r="Y21" s="27">
        <f t="shared" si="18"/>
        <v>58.985610373181522</v>
      </c>
      <c r="Z21" s="51">
        <f t="shared" si="1"/>
        <v>70.472773604592703</v>
      </c>
      <c r="AA21" s="32">
        <v>0.84389999999999998</v>
      </c>
      <c r="AB21" s="16">
        <v>0.16600000000000001</v>
      </c>
      <c r="AC21" s="9">
        <v>7.8299999999999995E-2</v>
      </c>
      <c r="AD21" s="11">
        <f t="shared" si="10"/>
        <v>0.22753806456483583</v>
      </c>
      <c r="AE21" s="11">
        <f t="shared" si="11"/>
        <v>16.600000000000001</v>
      </c>
      <c r="AF21" s="11">
        <f t="shared" si="19"/>
        <v>20.783249321442415</v>
      </c>
      <c r="AG21" s="52">
        <f t="shared" si="12"/>
        <v>12.536929128669085</v>
      </c>
      <c r="AH21" s="53">
        <f t="shared" si="3"/>
        <v>40.015243057096562</v>
      </c>
    </row>
    <row r="22" spans="1:34" x14ac:dyDescent="0.2">
      <c r="A22" s="5">
        <v>2000</v>
      </c>
      <c r="B22" s="5" t="s">
        <v>29</v>
      </c>
      <c r="C22" s="16">
        <v>1.84</v>
      </c>
      <c r="D22" s="6">
        <v>60.096736909999997</v>
      </c>
      <c r="E22" s="50">
        <v>76.7</v>
      </c>
      <c r="F22" s="50">
        <v>50.6</v>
      </c>
      <c r="G22" s="50">
        <v>2.58</v>
      </c>
      <c r="H22" s="11">
        <f t="shared" si="4"/>
        <v>20.636792452830189</v>
      </c>
      <c r="I22" s="11">
        <f t="shared" si="20"/>
        <v>60.09673690999999</v>
      </c>
      <c r="J22" s="43">
        <f t="shared" si="13"/>
        <v>31.829268292682926</v>
      </c>
      <c r="K22" s="43">
        <f t="shared" si="5"/>
        <v>36.071428571428569</v>
      </c>
      <c r="L22" s="43">
        <f t="shared" si="14"/>
        <v>22.57217847769029</v>
      </c>
      <c r="M22" s="11">
        <f t="shared" si="6"/>
        <v>30.157625113933928</v>
      </c>
      <c r="N22" s="51">
        <f t="shared" si="7"/>
        <v>36.963718158921374</v>
      </c>
      <c r="O22" s="16">
        <v>28</v>
      </c>
      <c r="P22" s="16">
        <v>11.4</v>
      </c>
      <c r="Q22" s="50">
        <v>2.3690000000000002</v>
      </c>
      <c r="R22" s="50">
        <v>2.125</v>
      </c>
      <c r="S22" s="50"/>
      <c r="T22" s="11">
        <f t="shared" si="8"/>
        <v>58.947368421052623</v>
      </c>
      <c r="U22" s="11">
        <f t="shared" si="15"/>
        <v>93.811074918566774</v>
      </c>
      <c r="V22" s="43">
        <f t="shared" si="16"/>
        <v>55.471220746363045</v>
      </c>
      <c r="W22" s="43">
        <f t="shared" si="17"/>
        <v>62.5</v>
      </c>
      <c r="X22" s="43"/>
      <c r="Y22" s="27">
        <f t="shared" si="18"/>
        <v>58.985610373181522</v>
      </c>
      <c r="Z22" s="51">
        <f t="shared" si="1"/>
        <v>70.581351237600302</v>
      </c>
      <c r="AA22" s="32">
        <v>0.7258</v>
      </c>
      <c r="AB22" s="16">
        <v>0.41499999999999998</v>
      </c>
      <c r="AC22" s="9">
        <v>8.2900000000000001E-2</v>
      </c>
      <c r="AD22" s="11">
        <f t="shared" si="10"/>
        <v>0.19569513835899732</v>
      </c>
      <c r="AE22" s="11">
        <f t="shared" si="11"/>
        <v>41.5</v>
      </c>
      <c r="AF22" s="11">
        <f t="shared" si="19"/>
        <v>22.56688639007367</v>
      </c>
      <c r="AG22" s="52">
        <f t="shared" si="12"/>
        <v>21.420860509477553</v>
      </c>
      <c r="AH22" s="53">
        <f t="shared" si="3"/>
        <v>42.988643301999751</v>
      </c>
    </row>
    <row r="23" spans="1:34" x14ac:dyDescent="0.2">
      <c r="A23" s="5">
        <v>2001</v>
      </c>
      <c r="B23" s="5" t="s">
        <v>29</v>
      </c>
      <c r="C23" s="16">
        <v>1.87</v>
      </c>
      <c r="D23" s="6">
        <v>59.635990139999997</v>
      </c>
      <c r="E23" s="50">
        <v>76.3</v>
      </c>
      <c r="F23" s="50">
        <v>56.1</v>
      </c>
      <c r="G23" s="50">
        <v>2.4</v>
      </c>
      <c r="H23" s="11">
        <f t="shared" si="4"/>
        <v>20.990566037735846</v>
      </c>
      <c r="I23" s="11">
        <f t="shared" si="20"/>
        <v>59.635990139999997</v>
      </c>
      <c r="J23" s="43">
        <f t="shared" si="13"/>
        <v>31.585365853658537</v>
      </c>
      <c r="K23" s="43">
        <f t="shared" si="5"/>
        <v>40</v>
      </c>
      <c r="L23" s="43">
        <f t="shared" si="14"/>
        <v>20.99737532808399</v>
      </c>
      <c r="M23" s="11">
        <f t="shared" si="6"/>
        <v>30.86091372724751</v>
      </c>
      <c r="N23" s="51">
        <f t="shared" si="7"/>
        <v>37.162489968327783</v>
      </c>
      <c r="O23" s="16">
        <v>28</v>
      </c>
      <c r="P23" s="16">
        <v>11.5</v>
      </c>
      <c r="Q23" s="50">
        <v>2.3690000000000002</v>
      </c>
      <c r="R23" s="50">
        <v>2.125</v>
      </c>
      <c r="S23" s="50"/>
      <c r="T23" s="11">
        <f t="shared" si="8"/>
        <v>58.947368421052623</v>
      </c>
      <c r="U23" s="11">
        <f t="shared" si="15"/>
        <v>93.702497285559176</v>
      </c>
      <c r="V23" s="43">
        <f t="shared" si="16"/>
        <v>55.471220746363045</v>
      </c>
      <c r="W23" s="43">
        <f t="shared" si="17"/>
        <v>62.5</v>
      </c>
      <c r="X23" s="43"/>
      <c r="Y23" s="27">
        <f t="shared" si="18"/>
        <v>58.985610373181522</v>
      </c>
      <c r="Z23" s="51">
        <f t="shared" si="1"/>
        <v>70.54515869326444</v>
      </c>
      <c r="AA23" s="32">
        <v>0.77890000000000004</v>
      </c>
      <c r="AB23" s="16">
        <v>0.41499999999999998</v>
      </c>
      <c r="AC23" s="9">
        <v>8.6499999999999994E-2</v>
      </c>
      <c r="AD23" s="11">
        <f t="shared" si="10"/>
        <v>0.21001232194519567</v>
      </c>
      <c r="AE23" s="11">
        <f t="shared" si="11"/>
        <v>41.5</v>
      </c>
      <c r="AF23" s="11">
        <f t="shared" si="19"/>
        <v>23.962776269872037</v>
      </c>
      <c r="AG23" s="52">
        <f t="shared" si="12"/>
        <v>21.890929530605746</v>
      </c>
      <c r="AH23" s="53">
        <f t="shared" si="3"/>
        <v>43.199526064065992</v>
      </c>
    </row>
    <row r="24" spans="1:34" x14ac:dyDescent="0.2">
      <c r="A24" s="5">
        <v>2002</v>
      </c>
      <c r="B24" s="5" t="s">
        <v>29</v>
      </c>
      <c r="C24" s="16">
        <v>1.86</v>
      </c>
      <c r="D24" s="7">
        <v>58.902540209999998</v>
      </c>
      <c r="E24" s="50">
        <v>86.3</v>
      </c>
      <c r="F24" s="50">
        <v>65.900000000000006</v>
      </c>
      <c r="G24" s="50">
        <v>2.33</v>
      </c>
      <c r="H24" s="11">
        <f t="shared" si="4"/>
        <v>20.872641509433961</v>
      </c>
      <c r="I24" s="11">
        <f t="shared" si="20"/>
        <v>58.902540209999998</v>
      </c>
      <c r="J24" s="43">
        <f t="shared" si="13"/>
        <v>37.68292682926829</v>
      </c>
      <c r="K24" s="43">
        <f t="shared" si="5"/>
        <v>47.000000000000007</v>
      </c>
      <c r="L24" s="43">
        <f t="shared" si="14"/>
        <v>20.384951881014874</v>
      </c>
      <c r="M24" s="11">
        <f t="shared" si="6"/>
        <v>35.022626236761056</v>
      </c>
      <c r="N24" s="51">
        <f t="shared" si="7"/>
        <v>38.265935985398336</v>
      </c>
      <c r="O24" s="16">
        <v>27</v>
      </c>
      <c r="P24" s="16">
        <v>10.8</v>
      </c>
      <c r="Q24" s="50">
        <v>2.3690000000000002</v>
      </c>
      <c r="R24" s="50">
        <v>2.125</v>
      </c>
      <c r="S24" s="50"/>
      <c r="T24" s="11">
        <f t="shared" si="8"/>
        <v>61.05263157894737</v>
      </c>
      <c r="U24" s="11">
        <f t="shared" si="15"/>
        <v>94.462540716612381</v>
      </c>
      <c r="V24" s="43">
        <f t="shared" si="16"/>
        <v>55.471220746363045</v>
      </c>
      <c r="W24" s="43">
        <f t="shared" si="17"/>
        <v>62.5</v>
      </c>
      <c r="X24" s="43"/>
      <c r="Y24" s="27">
        <f t="shared" si="18"/>
        <v>58.985610373181522</v>
      </c>
      <c r="Z24" s="51">
        <f t="shared" si="1"/>
        <v>71.500260889580417</v>
      </c>
      <c r="AA24" s="32">
        <v>0.76910000000000001</v>
      </c>
      <c r="AB24" s="16">
        <v>0.41499999999999998</v>
      </c>
      <c r="AC24" s="9">
        <v>9.0899999999999995E-2</v>
      </c>
      <c r="AD24" s="11">
        <f t="shared" si="10"/>
        <v>0.207369979211773</v>
      </c>
      <c r="AE24" s="11">
        <f t="shared" si="11"/>
        <v>41.5</v>
      </c>
      <c r="AF24" s="11">
        <f t="shared" si="19"/>
        <v>25.668863900736717</v>
      </c>
      <c r="AG24" s="52">
        <f t="shared" si="12"/>
        <v>22.458744626649501</v>
      </c>
      <c r="AH24" s="53">
        <f t="shared" si="3"/>
        <v>44.07498050054275</v>
      </c>
    </row>
    <row r="25" spans="1:34" x14ac:dyDescent="0.2">
      <c r="A25" s="5">
        <v>2003</v>
      </c>
      <c r="B25" s="5" t="s">
        <v>29</v>
      </c>
      <c r="C25" s="16">
        <v>2.09</v>
      </c>
      <c r="D25" s="7">
        <v>58.207515720000004</v>
      </c>
      <c r="E25" s="50">
        <v>91.1</v>
      </c>
      <c r="F25" s="50">
        <v>64.900000000000006</v>
      </c>
      <c r="G25" s="50">
        <v>2.5299999999999998</v>
      </c>
      <c r="H25" s="11">
        <f t="shared" si="4"/>
        <v>23.584905660377355</v>
      </c>
      <c r="I25" s="11">
        <f t="shared" si="20"/>
        <v>58.207515720000004</v>
      </c>
      <c r="J25" s="43">
        <f t="shared" si="13"/>
        <v>40.609756097560975</v>
      </c>
      <c r="K25" s="43">
        <f t="shared" si="5"/>
        <v>46.285714285714292</v>
      </c>
      <c r="L25" s="43">
        <f t="shared" si="14"/>
        <v>22.134733158355203</v>
      </c>
      <c r="M25" s="11">
        <f t="shared" si="6"/>
        <v>36.343401180543488</v>
      </c>
      <c r="N25" s="51">
        <f t="shared" si="7"/>
        <v>39.37860752030695</v>
      </c>
      <c r="O25" s="16">
        <v>27</v>
      </c>
      <c r="P25" s="16">
        <v>10.8</v>
      </c>
      <c r="Q25" s="50">
        <v>2.3690000000000002</v>
      </c>
      <c r="R25" s="50">
        <v>2.125</v>
      </c>
      <c r="S25" s="50"/>
      <c r="T25" s="11">
        <f t="shared" si="8"/>
        <v>61.05263157894737</v>
      </c>
      <c r="U25" s="11">
        <f t="shared" si="15"/>
        <v>94.462540716612381</v>
      </c>
      <c r="V25" s="43">
        <f t="shared" si="16"/>
        <v>55.471220746363045</v>
      </c>
      <c r="W25" s="43">
        <f t="shared" si="17"/>
        <v>62.5</v>
      </c>
      <c r="X25" s="43"/>
      <c r="Y25" s="27">
        <f t="shared" si="18"/>
        <v>58.985610373181522</v>
      </c>
      <c r="Z25" s="51">
        <f t="shared" si="1"/>
        <v>71.500260889580417</v>
      </c>
      <c r="AA25" s="32">
        <v>0.84489999999999998</v>
      </c>
      <c r="AB25" s="16">
        <v>0.41499999999999998</v>
      </c>
      <c r="AC25" s="9">
        <v>9.1399999999999995E-2</v>
      </c>
      <c r="AD25" s="11">
        <f t="shared" si="10"/>
        <v>0.22780769137436874</v>
      </c>
      <c r="AE25" s="11">
        <f t="shared" si="11"/>
        <v>41.5</v>
      </c>
      <c r="AF25" s="11">
        <f t="shared" si="19"/>
        <v>25.862737495153155</v>
      </c>
      <c r="AG25" s="52">
        <f t="shared" si="12"/>
        <v>22.530181728842507</v>
      </c>
      <c r="AH25" s="53">
        <f t="shared" si="3"/>
        <v>44.469683379576622</v>
      </c>
    </row>
    <row r="26" spans="1:34" x14ac:dyDescent="0.2">
      <c r="A26" s="5">
        <v>2004</v>
      </c>
      <c r="B26" s="5" t="s">
        <v>29</v>
      </c>
      <c r="C26" s="16">
        <v>2.1</v>
      </c>
      <c r="D26" s="6">
        <v>57.394989010000003</v>
      </c>
      <c r="E26" s="50">
        <v>88.9</v>
      </c>
      <c r="F26" s="50">
        <v>62.6</v>
      </c>
      <c r="G26" s="50">
        <v>2.0299999999999998</v>
      </c>
      <c r="H26" s="11">
        <f t="shared" si="4"/>
        <v>23.702830188679247</v>
      </c>
      <c r="I26" s="11">
        <f t="shared" si="20"/>
        <v>57.39498901000001</v>
      </c>
      <c r="J26" s="43">
        <f t="shared" si="13"/>
        <v>39.268292682926834</v>
      </c>
      <c r="K26" s="43">
        <f t="shared" si="5"/>
        <v>44.642857142857146</v>
      </c>
      <c r="L26" s="43">
        <f t="shared" si="14"/>
        <v>17.760279965004372</v>
      </c>
      <c r="M26" s="11">
        <f t="shared" si="6"/>
        <v>33.890476596929453</v>
      </c>
      <c r="N26" s="51">
        <f t="shared" si="7"/>
        <v>38.329431931869571</v>
      </c>
      <c r="O26" s="16">
        <v>27</v>
      </c>
      <c r="P26" s="16">
        <v>10.3</v>
      </c>
      <c r="Q26" s="50">
        <v>2.3690000000000002</v>
      </c>
      <c r="R26" s="50">
        <v>2.125</v>
      </c>
      <c r="S26" s="50"/>
      <c r="T26" s="11">
        <f t="shared" ref="T26:T37" si="21">($O$40-O26)/(O$40-$O$39)*100</f>
        <v>61.05263157894737</v>
      </c>
      <c r="U26" s="11">
        <f t="shared" si="15"/>
        <v>95.005428881650388</v>
      </c>
      <c r="V26" s="43">
        <f t="shared" si="16"/>
        <v>55.471220746363045</v>
      </c>
      <c r="W26" s="43">
        <f t="shared" si="17"/>
        <v>62.5</v>
      </c>
      <c r="X26" s="43"/>
      <c r="Y26" s="27">
        <f t="shared" si="18"/>
        <v>58.985610373181522</v>
      </c>
      <c r="Z26" s="51">
        <f t="shared" si="1"/>
        <v>71.681223611259753</v>
      </c>
      <c r="AA26" s="32">
        <v>0.94069999999999998</v>
      </c>
      <c r="AB26" s="16">
        <v>0.41499999999999998</v>
      </c>
      <c r="AC26" s="9">
        <v>9.5200000000000007E-2</v>
      </c>
      <c r="AD26" s="11">
        <f t="shared" si="10"/>
        <v>0.253637939727623</v>
      </c>
      <c r="AE26" s="11">
        <f t="shared" si="11"/>
        <v>41.5</v>
      </c>
      <c r="AF26" s="11">
        <f t="shared" si="19"/>
        <v>27.336176812718112</v>
      </c>
      <c r="AG26" s="52">
        <f t="shared" si="12"/>
        <v>23.029938250815245</v>
      </c>
      <c r="AH26" s="53">
        <f t="shared" si="3"/>
        <v>44.346864597981522</v>
      </c>
    </row>
    <row r="27" spans="1:34" x14ac:dyDescent="0.2">
      <c r="A27" s="5">
        <v>2005</v>
      </c>
      <c r="B27" s="5" t="s">
        <v>29</v>
      </c>
      <c r="C27" s="16">
        <v>2.23</v>
      </c>
      <c r="D27" s="6">
        <v>56.714448930000003</v>
      </c>
      <c r="E27" s="50">
        <v>87.8</v>
      </c>
      <c r="F27" s="50">
        <v>66.2</v>
      </c>
      <c r="G27" s="50">
        <v>2.1</v>
      </c>
      <c r="H27" s="11">
        <f t="shared" si="4"/>
        <v>25.235849056603776</v>
      </c>
      <c r="I27" s="11">
        <f t="shared" si="20"/>
        <v>56.714448930000003</v>
      </c>
      <c r="J27" s="43">
        <f t="shared" si="13"/>
        <v>38.59756097560976</v>
      </c>
      <c r="K27" s="43">
        <f t="shared" si="5"/>
        <v>47.214285714285722</v>
      </c>
      <c r="L27" s="43">
        <f t="shared" si="14"/>
        <v>18.372703412073495</v>
      </c>
      <c r="M27" s="11">
        <f t="shared" si="6"/>
        <v>34.728183367322991</v>
      </c>
      <c r="N27" s="51">
        <f t="shared" si="7"/>
        <v>38.892827117975592</v>
      </c>
      <c r="O27" s="16">
        <v>25</v>
      </c>
      <c r="P27" s="16">
        <v>9.9</v>
      </c>
      <c r="Q27" s="50">
        <v>2.3690000000000002</v>
      </c>
      <c r="R27" s="50">
        <v>2.125</v>
      </c>
      <c r="S27" s="50"/>
      <c r="T27" s="11">
        <f t="shared" si="21"/>
        <v>65.26315789473685</v>
      </c>
      <c r="U27" s="11">
        <f t="shared" si="15"/>
        <v>95.439739413680783</v>
      </c>
      <c r="V27" s="43">
        <f t="shared" si="16"/>
        <v>55.471220746363045</v>
      </c>
      <c r="W27" s="43">
        <f t="shared" si="17"/>
        <v>62.5</v>
      </c>
      <c r="X27" s="43"/>
      <c r="Y27" s="27">
        <f t="shared" si="18"/>
        <v>58.985610373181522</v>
      </c>
      <c r="Z27" s="51">
        <f>AVERAGE(T27,U27,Y27)</f>
        <v>73.229502560533049</v>
      </c>
      <c r="AA27" s="32">
        <v>0.98450000000000004</v>
      </c>
      <c r="AB27" s="16">
        <v>0.41499999999999998</v>
      </c>
      <c r="AC27" s="9">
        <v>9.6000000000000002E-2</v>
      </c>
      <c r="AD27" s="11">
        <f t="shared" si="10"/>
        <v>0.26544759398516515</v>
      </c>
      <c r="AE27" s="11">
        <f t="shared" si="11"/>
        <v>41.5</v>
      </c>
      <c r="AF27" s="11">
        <f t="shared" si="19"/>
        <v>27.646374563784409</v>
      </c>
      <c r="AG27" s="52">
        <f t="shared" si="12"/>
        <v>23.137274052589859</v>
      </c>
      <c r="AH27" s="53">
        <f t="shared" si="3"/>
        <v>45.086534577032829</v>
      </c>
    </row>
    <row r="28" spans="1:34" x14ac:dyDescent="0.2">
      <c r="A28" s="5">
        <v>2006</v>
      </c>
      <c r="B28" s="5" t="s">
        <v>29</v>
      </c>
      <c r="C28" s="16">
        <v>2.35</v>
      </c>
      <c r="D28" s="7">
        <v>56.22194099</v>
      </c>
      <c r="E28" s="50">
        <v>92.3</v>
      </c>
      <c r="F28" s="50">
        <v>70.400000000000006</v>
      </c>
      <c r="G28" s="50">
        <v>2.2799999999999998</v>
      </c>
      <c r="H28" s="11">
        <f t="shared" si="4"/>
        <v>26.650943396226417</v>
      </c>
      <c r="I28" s="11">
        <f t="shared" si="20"/>
        <v>56.221940989999993</v>
      </c>
      <c r="J28" s="43">
        <f t="shared" si="13"/>
        <v>41.341463414634141</v>
      </c>
      <c r="K28" s="43">
        <f t="shared" si="5"/>
        <v>50.214285714285722</v>
      </c>
      <c r="L28" s="43">
        <f t="shared" si="14"/>
        <v>19.947506561679791</v>
      </c>
      <c r="M28" s="11">
        <f t="shared" si="6"/>
        <v>37.167751896866555</v>
      </c>
      <c r="N28" s="51">
        <f>AVERAGE(H28,I28,M28)</f>
        <v>40.013545427697657</v>
      </c>
      <c r="O28" s="16">
        <v>25</v>
      </c>
      <c r="P28" s="16">
        <v>10</v>
      </c>
      <c r="Q28" s="50">
        <v>2.3690000000000002</v>
      </c>
      <c r="R28" s="50">
        <v>2.125</v>
      </c>
      <c r="S28" s="50"/>
      <c r="T28" s="11">
        <f t="shared" si="21"/>
        <v>65.26315789473685</v>
      </c>
      <c r="U28" s="11">
        <f t="shared" si="15"/>
        <v>95.331161780673185</v>
      </c>
      <c r="V28" s="43">
        <f t="shared" si="16"/>
        <v>55.471220746363045</v>
      </c>
      <c r="W28" s="43">
        <f t="shared" si="17"/>
        <v>62.5</v>
      </c>
      <c r="X28" s="43"/>
      <c r="Y28" s="27">
        <f t="shared" si="18"/>
        <v>58.985610373181522</v>
      </c>
      <c r="Z28" s="51">
        <f t="shared" si="1"/>
        <v>73.193310016197174</v>
      </c>
      <c r="AA28" s="32">
        <v>1.0757000000000001</v>
      </c>
      <c r="AB28" s="16">
        <v>0.41499999999999998</v>
      </c>
      <c r="AC28" s="9">
        <v>0.10639999999999999</v>
      </c>
      <c r="AD28" s="11">
        <f t="shared" si="10"/>
        <v>0.29003755901456801</v>
      </c>
      <c r="AE28" s="11">
        <f t="shared" si="11"/>
        <v>41.5</v>
      </c>
      <c r="AF28" s="11">
        <f t="shared" si="19"/>
        <v>31.678945327646368</v>
      </c>
      <c r="AG28" s="52">
        <f t="shared" si="12"/>
        <v>24.489660962220313</v>
      </c>
      <c r="AH28" s="53">
        <f t="shared" si="3"/>
        <v>45.898838802038377</v>
      </c>
    </row>
    <row r="29" spans="1:34" x14ac:dyDescent="0.2">
      <c r="A29" s="5">
        <v>2007</v>
      </c>
      <c r="B29" s="5" t="s">
        <v>29</v>
      </c>
      <c r="C29" s="16">
        <v>2.41</v>
      </c>
      <c r="D29" s="7">
        <v>56.189804080000002</v>
      </c>
      <c r="E29" s="50">
        <v>99.5</v>
      </c>
      <c r="F29" s="50">
        <v>72.3</v>
      </c>
      <c r="G29" s="50">
        <v>2.33</v>
      </c>
      <c r="H29" s="11">
        <f t="shared" si="4"/>
        <v>27.358490566037734</v>
      </c>
      <c r="I29" s="11">
        <f t="shared" si="20"/>
        <v>56.189804080000002</v>
      </c>
      <c r="J29" s="43">
        <f t="shared" si="13"/>
        <v>45.731707317073173</v>
      </c>
      <c r="K29" s="43">
        <f t="shared" si="5"/>
        <v>51.571428571428569</v>
      </c>
      <c r="L29" s="43">
        <f t="shared" si="14"/>
        <v>20.384951881014874</v>
      </c>
      <c r="M29" s="11">
        <f>AVERAGE(J29:L29)</f>
        <v>39.229362589838871</v>
      </c>
      <c r="N29" s="51">
        <f t="shared" si="7"/>
        <v>40.925885745292199</v>
      </c>
      <c r="O29" s="16">
        <v>25</v>
      </c>
      <c r="P29" s="16">
        <v>10.6</v>
      </c>
      <c r="Q29" s="50">
        <v>2.3690000000000002</v>
      </c>
      <c r="R29" s="50">
        <v>2.125</v>
      </c>
      <c r="S29" s="50"/>
      <c r="T29" s="11">
        <f t="shared" si="21"/>
        <v>65.26315789473685</v>
      </c>
      <c r="U29" s="11">
        <f t="shared" si="15"/>
        <v>94.679695982627592</v>
      </c>
      <c r="V29" s="43">
        <f t="shared" si="16"/>
        <v>55.471220746363045</v>
      </c>
      <c r="W29" s="43">
        <f t="shared" si="17"/>
        <v>62.5</v>
      </c>
      <c r="X29" s="43"/>
      <c r="Y29" s="27">
        <f t="shared" si="18"/>
        <v>58.985610373181522</v>
      </c>
      <c r="Z29" s="51">
        <f t="shared" si="1"/>
        <v>72.976154750181976</v>
      </c>
      <c r="AA29" s="32">
        <v>1.2267999999999999</v>
      </c>
      <c r="AB29" s="16">
        <v>0.41499999999999998</v>
      </c>
      <c r="AC29" s="9">
        <v>0.1129</v>
      </c>
      <c r="AD29" s="11">
        <f t="shared" si="10"/>
        <v>0.33077816993499298</v>
      </c>
      <c r="AE29" s="11">
        <f t="shared" si="11"/>
        <v>41.5</v>
      </c>
      <c r="AF29" s="11">
        <f t="shared" si="19"/>
        <v>34.199302055060102</v>
      </c>
      <c r="AG29" s="52">
        <f t="shared" si="12"/>
        <v>25.343360074998362</v>
      </c>
      <c r="AH29" s="53">
        <f t="shared" si="3"/>
        <v>46.415133523490852</v>
      </c>
    </row>
    <row r="30" spans="1:34" x14ac:dyDescent="0.2">
      <c r="A30" s="5">
        <v>2008</v>
      </c>
      <c r="B30" s="5" t="s">
        <v>29</v>
      </c>
      <c r="C30" s="16">
        <v>2.4900000000000002</v>
      </c>
      <c r="D30" s="6">
        <v>56.086171149999998</v>
      </c>
      <c r="E30" s="50">
        <v>102</v>
      </c>
      <c r="F30" s="50">
        <v>74.2</v>
      </c>
      <c r="G30" s="50">
        <v>2.02</v>
      </c>
      <c r="H30" s="11">
        <f t="shared" si="4"/>
        <v>28.301886792452834</v>
      </c>
      <c r="I30" s="11">
        <f t="shared" si="20"/>
        <v>56.086171149999998</v>
      </c>
      <c r="J30" s="43">
        <f t="shared" si="13"/>
        <v>47.256097560975604</v>
      </c>
      <c r="K30" s="43">
        <f t="shared" si="5"/>
        <v>52.928571428571438</v>
      </c>
      <c r="L30" s="43">
        <f t="shared" si="14"/>
        <v>17.672790901137358</v>
      </c>
      <c r="M30" s="11">
        <f t="shared" si="6"/>
        <v>39.285819963561472</v>
      </c>
      <c r="N30" s="51">
        <f t="shared" si="7"/>
        <v>41.224625968671432</v>
      </c>
      <c r="O30" s="16">
        <v>25</v>
      </c>
      <c r="P30" s="16">
        <v>10.3</v>
      </c>
      <c r="Q30" s="50">
        <v>2.3690000000000002</v>
      </c>
      <c r="R30" s="50">
        <v>2.125</v>
      </c>
      <c r="S30" s="50"/>
      <c r="T30" s="11">
        <f t="shared" si="21"/>
        <v>65.26315789473685</v>
      </c>
      <c r="U30" s="11">
        <f t="shared" si="15"/>
        <v>95.005428881650388</v>
      </c>
      <c r="V30" s="43">
        <f t="shared" si="16"/>
        <v>55.471220746363045</v>
      </c>
      <c r="W30" s="43">
        <f t="shared" si="17"/>
        <v>62.5</v>
      </c>
      <c r="X30" s="43"/>
      <c r="Y30" s="27">
        <f t="shared" si="18"/>
        <v>58.985610373181522</v>
      </c>
      <c r="Z30" s="51">
        <f t="shared" si="1"/>
        <v>73.084732383189575</v>
      </c>
      <c r="AA30" s="32">
        <v>1.1412</v>
      </c>
      <c r="AB30" s="16">
        <v>0.47499999999999998</v>
      </c>
      <c r="AC30" s="9">
        <v>0.1138</v>
      </c>
      <c r="AD30" s="11">
        <f t="shared" si="10"/>
        <v>0.3076981150389746</v>
      </c>
      <c r="AE30" s="11">
        <f t="shared" si="11"/>
        <v>47.5</v>
      </c>
      <c r="AF30" s="11">
        <f t="shared" si="19"/>
        <v>34.548274525009695</v>
      </c>
      <c r="AG30" s="52">
        <f>AVERAGE(AD30:AF30)</f>
        <v>27.451990880016222</v>
      </c>
      <c r="AH30" s="53">
        <f t="shared" si="3"/>
        <v>47.253783077292411</v>
      </c>
    </row>
    <row r="31" spans="1:34" x14ac:dyDescent="0.2">
      <c r="A31" s="5">
        <v>2009</v>
      </c>
      <c r="B31" s="5" t="s">
        <v>29</v>
      </c>
      <c r="C31" s="16">
        <v>2.68</v>
      </c>
      <c r="D31" s="6">
        <v>56.17187595</v>
      </c>
      <c r="E31" s="50">
        <v>100.3</v>
      </c>
      <c r="F31" s="50">
        <v>76.599999999999994</v>
      </c>
      <c r="G31" s="50">
        <v>2.12</v>
      </c>
      <c r="H31" s="11">
        <f t="shared" si="4"/>
        <v>30.542452830188683</v>
      </c>
      <c r="I31" s="11">
        <f t="shared" si="20"/>
        <v>56.171875950000008</v>
      </c>
      <c r="J31" s="43">
        <f t="shared" si="13"/>
        <v>46.219512195121951</v>
      </c>
      <c r="K31" s="43">
        <f t="shared" si="5"/>
        <v>54.642857142857139</v>
      </c>
      <c r="L31" s="43">
        <f t="shared" si="14"/>
        <v>18.547681539807527</v>
      </c>
      <c r="M31" s="11">
        <f t="shared" si="6"/>
        <v>39.803350292595539</v>
      </c>
      <c r="N31" s="51">
        <f t="shared" si="7"/>
        <v>42.172559690928075</v>
      </c>
      <c r="O31" s="16">
        <v>22</v>
      </c>
      <c r="P31" s="16">
        <v>10</v>
      </c>
      <c r="Q31" s="50">
        <v>2.3690000000000002</v>
      </c>
      <c r="R31" s="50">
        <v>2.125</v>
      </c>
      <c r="S31" s="50"/>
      <c r="T31" s="11">
        <f t="shared" si="21"/>
        <v>71.578947368421055</v>
      </c>
      <c r="U31" s="11">
        <f t="shared" si="15"/>
        <v>95.331161780673185</v>
      </c>
      <c r="V31" s="43">
        <f t="shared" si="16"/>
        <v>55.471220746363045</v>
      </c>
      <c r="W31" s="43">
        <f t="shared" si="17"/>
        <v>62.5</v>
      </c>
      <c r="X31" s="43"/>
      <c r="Y31" s="27">
        <f t="shared" si="18"/>
        <v>58.985610373181522</v>
      </c>
      <c r="Z31" s="51">
        <f t="shared" si="1"/>
        <v>75.298573174091914</v>
      </c>
      <c r="AA31" s="32">
        <v>1.5085999999999999</v>
      </c>
      <c r="AB31" s="16">
        <v>0.53500000000000003</v>
      </c>
      <c r="AC31" s="9">
        <v>0.11310000000000001</v>
      </c>
      <c r="AD31" s="11">
        <f t="shared" si="10"/>
        <v>0.4067590048613714</v>
      </c>
      <c r="AE31" s="11">
        <f t="shared" si="11"/>
        <v>53.5</v>
      </c>
      <c r="AF31" s="11">
        <f t="shared" si="19"/>
        <v>34.27685149282668</v>
      </c>
      <c r="AG31" s="52">
        <f t="shared" si="12"/>
        <v>29.394536832562682</v>
      </c>
      <c r="AH31" s="53">
        <f>AVERAGE(N31,Z31,AG31)</f>
        <v>48.955223232527565</v>
      </c>
    </row>
    <row r="32" spans="1:34" x14ac:dyDescent="0.2">
      <c r="A32" s="5">
        <v>2010</v>
      </c>
      <c r="B32" s="5" t="s">
        <v>29</v>
      </c>
      <c r="C32" s="16">
        <v>2.74</v>
      </c>
      <c r="D32" s="6">
        <v>56.161033629999999</v>
      </c>
      <c r="E32" s="50">
        <v>100</v>
      </c>
      <c r="F32" s="50">
        <v>76.8</v>
      </c>
      <c r="G32" s="50">
        <v>1.9</v>
      </c>
      <c r="H32" s="11">
        <f t="shared" si="4"/>
        <v>31.25</v>
      </c>
      <c r="I32" s="11">
        <f t="shared" si="20"/>
        <v>56.161033629999999</v>
      </c>
      <c r="J32" s="43">
        <f t="shared" si="13"/>
        <v>46.036585365853661</v>
      </c>
      <c r="K32" s="43">
        <f t="shared" si="5"/>
        <v>54.785714285714292</v>
      </c>
      <c r="L32" s="43">
        <f t="shared" si="14"/>
        <v>16.622922134733159</v>
      </c>
      <c r="M32" s="11">
        <f t="shared" si="6"/>
        <v>39.14840726210037</v>
      </c>
      <c r="N32" s="51">
        <f t="shared" si="7"/>
        <v>42.186480297366785</v>
      </c>
      <c r="O32" s="16">
        <v>22</v>
      </c>
      <c r="P32" s="16">
        <v>9.6999999999999993</v>
      </c>
      <c r="Q32" s="50">
        <v>2.3690000000000002</v>
      </c>
      <c r="R32" s="50">
        <v>2.125</v>
      </c>
      <c r="S32" s="50"/>
      <c r="T32" s="11">
        <f t="shared" si="21"/>
        <v>71.578947368421055</v>
      </c>
      <c r="U32" s="11">
        <f t="shared" si="15"/>
        <v>95.656894679695981</v>
      </c>
      <c r="V32" s="43">
        <f t="shared" si="16"/>
        <v>55.471220746363045</v>
      </c>
      <c r="W32" s="43">
        <f t="shared" si="17"/>
        <v>62.5</v>
      </c>
      <c r="X32" s="43"/>
      <c r="Y32" s="27">
        <f t="shared" si="18"/>
        <v>58.985610373181522</v>
      </c>
      <c r="Z32" s="51">
        <f t="shared" si="1"/>
        <v>75.407150807099512</v>
      </c>
      <c r="AA32" s="32">
        <v>1.3935</v>
      </c>
      <c r="AB32" s="16">
        <v>0.59599999999999997</v>
      </c>
      <c r="AC32" s="9">
        <v>0.1174</v>
      </c>
      <c r="AD32" s="11">
        <f t="shared" si="10"/>
        <v>0.37572495908413167</v>
      </c>
      <c r="AE32" s="11">
        <f t="shared" si="11"/>
        <v>59.599999999999994</v>
      </c>
      <c r="AF32" s="11">
        <f t="shared" si="19"/>
        <v>35.944164404808063</v>
      </c>
      <c r="AG32" s="52">
        <f t="shared" si="12"/>
        <v>31.973296454630731</v>
      </c>
      <c r="AH32" s="53">
        <f t="shared" si="3"/>
        <v>49.855642519699011</v>
      </c>
    </row>
    <row r="33" spans="1:34" x14ac:dyDescent="0.2">
      <c r="A33" s="5">
        <v>2011</v>
      </c>
      <c r="B33" s="5" t="s">
        <v>29</v>
      </c>
      <c r="C33" s="16">
        <v>2.8</v>
      </c>
      <c r="D33" s="6">
        <v>56.108754159999997</v>
      </c>
      <c r="E33" s="50">
        <v>101.2</v>
      </c>
      <c r="F33" s="50">
        <v>79.7</v>
      </c>
      <c r="G33" s="50">
        <v>2.08</v>
      </c>
      <c r="H33" s="11">
        <f t="shared" si="4"/>
        <v>31.957547169811317</v>
      </c>
      <c r="I33" s="11">
        <f t="shared" si="20"/>
        <v>56.108754159999997</v>
      </c>
      <c r="J33" s="43">
        <f t="shared" si="13"/>
        <v>46.768292682926834</v>
      </c>
      <c r="K33" s="43">
        <f t="shared" si="5"/>
        <v>56.857142857142861</v>
      </c>
      <c r="L33" s="43">
        <f t="shared" si="14"/>
        <v>18.197725284339459</v>
      </c>
      <c r="M33" s="11">
        <f t="shared" si="6"/>
        <v>40.60772027480305</v>
      </c>
      <c r="N33" s="51">
        <f t="shared" si="7"/>
        <v>42.891340534871453</v>
      </c>
      <c r="O33" s="16">
        <v>22</v>
      </c>
      <c r="P33" s="16">
        <v>9.9</v>
      </c>
      <c r="Q33" s="50">
        <v>2.3690000000000002</v>
      </c>
      <c r="R33" s="50">
        <v>2.125</v>
      </c>
      <c r="S33" s="50"/>
      <c r="T33" s="11">
        <f t="shared" si="21"/>
        <v>71.578947368421055</v>
      </c>
      <c r="U33" s="11">
        <f t="shared" si="15"/>
        <v>95.439739413680783</v>
      </c>
      <c r="V33" s="43">
        <f t="shared" si="16"/>
        <v>55.471220746363045</v>
      </c>
      <c r="W33" s="43">
        <f t="shared" si="17"/>
        <v>62.5</v>
      </c>
      <c r="X33" s="43"/>
      <c r="Y33" s="27">
        <f t="shared" si="18"/>
        <v>58.985610373181522</v>
      </c>
      <c r="Z33" s="51">
        <f t="shared" si="1"/>
        <v>75.334765718427789</v>
      </c>
      <c r="AA33" s="32">
        <v>1.3289</v>
      </c>
      <c r="AB33" s="16">
        <v>0.65600000000000003</v>
      </c>
      <c r="AC33" s="9">
        <v>0.1202</v>
      </c>
      <c r="AD33" s="11">
        <f t="shared" si="10"/>
        <v>0.35830706718830468</v>
      </c>
      <c r="AE33" s="11">
        <f t="shared" si="11"/>
        <v>65.600000000000009</v>
      </c>
      <c r="AF33" s="11">
        <f t="shared" si="19"/>
        <v>37.029856533540126</v>
      </c>
      <c r="AG33" s="52">
        <f t="shared" si="12"/>
        <v>34.329387866909478</v>
      </c>
      <c r="AH33" s="53">
        <f t="shared" si="3"/>
        <v>50.851831373402909</v>
      </c>
    </row>
    <row r="34" spans="1:34" x14ac:dyDescent="0.2">
      <c r="A34" s="5">
        <v>2012</v>
      </c>
      <c r="B34" s="5" t="s">
        <v>29</v>
      </c>
      <c r="C34" s="16">
        <v>2.94</v>
      </c>
      <c r="D34" s="6">
        <v>56.068571089999999</v>
      </c>
      <c r="E34" s="50">
        <v>100.2</v>
      </c>
      <c r="F34" s="50">
        <v>80.8</v>
      </c>
      <c r="G34" s="50">
        <v>2.23</v>
      </c>
      <c r="H34" s="11">
        <f t="shared" si="4"/>
        <v>33.608490566037737</v>
      </c>
      <c r="I34" s="11">
        <f t="shared" si="20"/>
        <v>56.068571089999999</v>
      </c>
      <c r="J34" s="43">
        <f t="shared" si="13"/>
        <v>46.158536585365859</v>
      </c>
      <c r="K34" s="43">
        <f t="shared" si="5"/>
        <v>57.642857142857139</v>
      </c>
      <c r="L34" s="43">
        <f t="shared" si="14"/>
        <v>19.510061242344705</v>
      </c>
      <c r="M34" s="11">
        <f t="shared" si="6"/>
        <v>41.103818323522567</v>
      </c>
      <c r="N34" s="51">
        <f t="shared" si="7"/>
        <v>43.593626659853435</v>
      </c>
      <c r="O34" s="16">
        <v>22</v>
      </c>
      <c r="P34" s="16">
        <v>10.1</v>
      </c>
      <c r="Q34" s="50">
        <v>2.3690000000000002</v>
      </c>
      <c r="R34" s="50">
        <v>2.125</v>
      </c>
      <c r="S34" s="50"/>
      <c r="T34" s="11">
        <f t="shared" si="21"/>
        <v>71.578947368421055</v>
      </c>
      <c r="U34" s="11">
        <f t="shared" si="15"/>
        <v>95.222584147665586</v>
      </c>
      <c r="V34" s="43">
        <f t="shared" si="16"/>
        <v>55.471220746363045</v>
      </c>
      <c r="W34" s="43">
        <f t="shared" si="17"/>
        <v>62.5</v>
      </c>
      <c r="X34" s="43"/>
      <c r="Y34" s="27">
        <f t="shared" si="18"/>
        <v>58.985610373181522</v>
      </c>
      <c r="Z34" s="51">
        <f t="shared" si="1"/>
        <v>75.262380629756052</v>
      </c>
      <c r="AA34" s="32">
        <v>1.4823999999999999</v>
      </c>
      <c r="AB34" s="16">
        <v>0.71699999999999997</v>
      </c>
      <c r="AC34" s="9">
        <v>0.1174</v>
      </c>
      <c r="AD34" s="11">
        <f t="shared" si="10"/>
        <v>0.39969478245160872</v>
      </c>
      <c r="AE34" s="11">
        <f t="shared" si="11"/>
        <v>71.7</v>
      </c>
      <c r="AF34" s="11">
        <f t="shared" si="19"/>
        <v>35.944164404808063</v>
      </c>
      <c r="AG34" s="52">
        <f t="shared" si="12"/>
        <v>36.014619729086554</v>
      </c>
      <c r="AH34" s="53">
        <f t="shared" si="3"/>
        <v>51.623542339565347</v>
      </c>
    </row>
    <row r="35" spans="1:34" x14ac:dyDescent="0.2">
      <c r="A35" s="5">
        <v>2013</v>
      </c>
      <c r="B35" s="5" t="s">
        <v>29</v>
      </c>
      <c r="C35" s="16">
        <v>3.03</v>
      </c>
      <c r="D35" s="6">
        <v>64.305238090000003</v>
      </c>
      <c r="E35" s="50">
        <v>98.2</v>
      </c>
      <c r="F35" s="50">
        <v>82.3</v>
      </c>
      <c r="G35" s="50">
        <v>2.2000000000000002</v>
      </c>
      <c r="H35" s="11">
        <f t="shared" si="4"/>
        <v>34.669811320754711</v>
      </c>
      <c r="I35" s="11">
        <f t="shared" si="20"/>
        <v>64.305238090000003</v>
      </c>
      <c r="J35" s="43">
        <f t="shared" si="13"/>
        <v>44.939024390243901</v>
      </c>
      <c r="K35" s="43">
        <f t="shared" si="5"/>
        <v>58.714285714285722</v>
      </c>
      <c r="L35" s="43">
        <f t="shared" si="14"/>
        <v>19.247594050743658</v>
      </c>
      <c r="M35" s="11">
        <f t="shared" si="6"/>
        <v>40.96696805175776</v>
      </c>
      <c r="N35" s="51">
        <f t="shared" si="7"/>
        <v>46.647339154170822</v>
      </c>
      <c r="O35" s="16">
        <v>22</v>
      </c>
      <c r="P35" s="16">
        <v>10.199999999999999</v>
      </c>
      <c r="Q35" s="50">
        <v>2.3690000000000002</v>
      </c>
      <c r="R35" s="50">
        <v>2.125</v>
      </c>
      <c r="S35" s="50"/>
      <c r="T35" s="11">
        <f t="shared" si="21"/>
        <v>71.578947368421055</v>
      </c>
      <c r="U35" s="11">
        <f t="shared" si="15"/>
        <v>95.114006514657973</v>
      </c>
      <c r="V35" s="43">
        <f t="shared" si="16"/>
        <v>55.471220746363045</v>
      </c>
      <c r="W35" s="43">
        <f t="shared" si="17"/>
        <v>62.5</v>
      </c>
      <c r="X35" s="43"/>
      <c r="Y35" s="27">
        <f t="shared" si="18"/>
        <v>58.985610373181522</v>
      </c>
      <c r="Z35" s="51">
        <f t="shared" si="1"/>
        <v>75.226188085420191</v>
      </c>
      <c r="AA35" s="32">
        <v>1.5069999999999999</v>
      </c>
      <c r="AB35" s="16">
        <v>0.71699999999999997</v>
      </c>
      <c r="AC35" s="9">
        <v>0.1163</v>
      </c>
      <c r="AD35" s="11">
        <f t="shared" si="10"/>
        <v>0.40632760196611872</v>
      </c>
      <c r="AE35" s="11">
        <f t="shared" si="11"/>
        <v>71.7</v>
      </c>
      <c r="AF35" s="11">
        <f t="shared" si="19"/>
        <v>35.517642497091892</v>
      </c>
      <c r="AG35" s="52">
        <f t="shared" si="12"/>
        <v>35.874656699686</v>
      </c>
      <c r="AH35" s="53">
        <f t="shared" si="3"/>
        <v>52.582727979758999</v>
      </c>
    </row>
    <row r="36" spans="1:34" x14ac:dyDescent="0.2">
      <c r="A36" s="5">
        <v>2014</v>
      </c>
      <c r="B36" s="5" t="s">
        <v>29</v>
      </c>
      <c r="C36" s="16">
        <v>3.12</v>
      </c>
      <c r="D36" s="6">
        <v>64.033142729999994</v>
      </c>
      <c r="E36" s="50">
        <v>98.7</v>
      </c>
      <c r="F36" s="50">
        <v>84.3</v>
      </c>
      <c r="G36" s="50">
        <v>2.15</v>
      </c>
      <c r="H36" s="11">
        <f t="shared" si="4"/>
        <v>35.731132075471699</v>
      </c>
      <c r="I36" s="11">
        <f t="shared" si="20"/>
        <v>64.033142729999994</v>
      </c>
      <c r="J36" s="43">
        <f t="shared" si="13"/>
        <v>45.243902439024389</v>
      </c>
      <c r="K36" s="43">
        <f t="shared" si="5"/>
        <v>60.142857142857139</v>
      </c>
      <c r="L36" s="43">
        <f t="shared" si="14"/>
        <v>18.810148731408574</v>
      </c>
      <c r="M36" s="11">
        <f t="shared" si="6"/>
        <v>41.39896943776337</v>
      </c>
      <c r="N36" s="51">
        <f t="shared" si="7"/>
        <v>47.054414747745021</v>
      </c>
      <c r="O36" s="16">
        <v>22</v>
      </c>
      <c r="P36" s="16">
        <v>10.199999999999999</v>
      </c>
      <c r="Q36" s="59">
        <v>2.3690000000000002</v>
      </c>
      <c r="R36" s="59">
        <v>2.125</v>
      </c>
      <c r="S36" s="50"/>
      <c r="T36" s="11">
        <f t="shared" si="21"/>
        <v>71.578947368421055</v>
      </c>
      <c r="U36" s="11">
        <f t="shared" si="15"/>
        <v>95.114006514657973</v>
      </c>
      <c r="V36" s="61">
        <f t="shared" si="16"/>
        <v>55.471220746363045</v>
      </c>
      <c r="W36" s="61">
        <f t="shared" si="17"/>
        <v>62.5</v>
      </c>
      <c r="X36" s="43"/>
      <c r="Y36" s="27">
        <f t="shared" si="18"/>
        <v>58.985610373181522</v>
      </c>
      <c r="Z36" s="51">
        <f t="shared" si="1"/>
        <v>75.226188085420191</v>
      </c>
      <c r="AA36" s="32">
        <v>1.4662999999999999</v>
      </c>
      <c r="AB36" s="16">
        <v>0.71699999999999997</v>
      </c>
      <c r="AC36" s="9">
        <v>0.1178</v>
      </c>
      <c r="AD36" s="11">
        <f t="shared" si="10"/>
        <v>0.3953537908181286</v>
      </c>
      <c r="AE36" s="11">
        <f t="shared" si="11"/>
        <v>71.7</v>
      </c>
      <c r="AF36" s="11">
        <f t="shared" si="19"/>
        <v>36.099263280341212</v>
      </c>
      <c r="AG36" s="52">
        <f t="shared" si="12"/>
        <v>36.064872357053112</v>
      </c>
      <c r="AH36" s="53">
        <f t="shared" si="3"/>
        <v>52.781825063406103</v>
      </c>
    </row>
    <row r="37" spans="1:34" x14ac:dyDescent="0.2">
      <c r="A37" s="5">
        <v>2015</v>
      </c>
      <c r="B37" s="5" t="s">
        <v>29</v>
      </c>
      <c r="C37" s="16">
        <v>3.22</v>
      </c>
      <c r="D37" s="7">
        <v>63.682529449999997</v>
      </c>
      <c r="E37" s="50">
        <v>100.6</v>
      </c>
      <c r="F37" s="59">
        <v>84.3</v>
      </c>
      <c r="G37" s="59">
        <v>2.15</v>
      </c>
      <c r="H37" s="11">
        <f t="shared" si="4"/>
        <v>36.910377358490571</v>
      </c>
      <c r="I37" s="11">
        <f t="shared" si="20"/>
        <v>63.68252944999999</v>
      </c>
      <c r="J37" s="43">
        <f t="shared" si="13"/>
        <v>46.40243902439024</v>
      </c>
      <c r="K37" s="61">
        <f t="shared" si="5"/>
        <v>60.142857142857139</v>
      </c>
      <c r="L37" s="61">
        <f t="shared" si="14"/>
        <v>18.810148731408574</v>
      </c>
      <c r="M37" s="11">
        <f t="shared" si="6"/>
        <v>41.785148299551985</v>
      </c>
      <c r="N37" s="51">
        <f t="shared" si="7"/>
        <v>47.459351702680856</v>
      </c>
      <c r="O37" s="16">
        <v>22</v>
      </c>
      <c r="P37" s="16">
        <v>10.1</v>
      </c>
      <c r="Q37" s="59">
        <v>2.3690000000000002</v>
      </c>
      <c r="R37" s="59">
        <v>2.125</v>
      </c>
      <c r="S37" s="50"/>
      <c r="T37" s="11">
        <f t="shared" si="21"/>
        <v>71.578947368421055</v>
      </c>
      <c r="U37" s="11">
        <f t="shared" si="15"/>
        <v>95.222584147665586</v>
      </c>
      <c r="V37" s="61">
        <f t="shared" si="16"/>
        <v>55.471220746363045</v>
      </c>
      <c r="W37" s="61">
        <f t="shared" si="17"/>
        <v>62.5</v>
      </c>
      <c r="X37" s="43"/>
      <c r="Y37" s="27">
        <f t="shared" si="18"/>
        <v>58.985610373181522</v>
      </c>
      <c r="Z37" s="51">
        <f t="shared" si="1"/>
        <v>75.262380629756052</v>
      </c>
      <c r="AA37" s="32">
        <v>1.5097</v>
      </c>
      <c r="AB37" s="16">
        <v>0.71699999999999997</v>
      </c>
      <c r="AC37" s="9">
        <v>0.1207</v>
      </c>
      <c r="AD37" s="11">
        <f t="shared" si="10"/>
        <v>0.40705559435185767</v>
      </c>
      <c r="AE37" s="11">
        <f t="shared" si="11"/>
        <v>71.7</v>
      </c>
      <c r="AF37" s="11">
        <f t="shared" si="19"/>
        <v>37.223730127956571</v>
      </c>
      <c r="AG37" s="52">
        <f t="shared" si="12"/>
        <v>36.443595240769476</v>
      </c>
      <c r="AH37" s="53">
        <f t="shared" si="3"/>
        <v>53.055109191068794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</sheetData>
  <pageMargins left="0.7" right="0.7" top="0.75" bottom="0.75" header="0.3" footer="0.3"/>
  <pageSetup paperSize="9" orientation="portrait" horizontalDpi="0" verticalDpi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7"/>
  <sheetViews>
    <sheetView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30</v>
      </c>
      <c r="C2" s="6"/>
      <c r="D2" s="6"/>
      <c r="E2" s="49"/>
      <c r="F2" s="49"/>
      <c r="G2" s="49"/>
      <c r="H2" s="11"/>
      <c r="I2" s="11"/>
      <c r="J2" s="43"/>
      <c r="K2" s="43"/>
      <c r="L2" s="43"/>
      <c r="M2" s="11"/>
      <c r="N2" s="51"/>
      <c r="O2" s="71"/>
      <c r="P2" s="9"/>
      <c r="Q2" s="50"/>
      <c r="R2" s="50"/>
      <c r="S2" s="50"/>
      <c r="T2" s="60"/>
      <c r="U2" s="11"/>
      <c r="V2" s="11"/>
      <c r="W2" s="11"/>
      <c r="X2" s="43"/>
      <c r="Y2" s="27"/>
      <c r="Z2" s="51"/>
      <c r="AA2" s="32"/>
      <c r="AB2" s="13"/>
      <c r="AC2" s="14"/>
      <c r="AD2" s="11"/>
      <c r="AE2" s="11"/>
      <c r="AF2" s="11"/>
      <c r="AG2" s="52"/>
      <c r="AH2" s="53"/>
    </row>
    <row r="3" spans="1:34" x14ac:dyDescent="0.2">
      <c r="A3" s="5">
        <v>1981</v>
      </c>
      <c r="B3" s="5" t="s">
        <v>30</v>
      </c>
      <c r="C3" s="6"/>
      <c r="D3" s="7"/>
      <c r="E3" s="49"/>
      <c r="F3" s="49"/>
      <c r="G3" s="49"/>
      <c r="H3" s="11"/>
      <c r="I3" s="11"/>
      <c r="J3" s="43"/>
      <c r="K3" s="43"/>
      <c r="L3" s="43"/>
      <c r="M3" s="11"/>
      <c r="N3" s="51"/>
      <c r="O3" s="12"/>
      <c r="P3" s="9"/>
      <c r="Q3" s="50"/>
      <c r="R3" s="50"/>
      <c r="S3" s="50"/>
      <c r="T3" s="11"/>
      <c r="U3" s="11"/>
      <c r="V3" s="11"/>
      <c r="W3" s="11"/>
      <c r="X3" s="43"/>
      <c r="Y3" s="27"/>
      <c r="Z3" s="51"/>
      <c r="AA3" s="32"/>
      <c r="AB3" s="13"/>
      <c r="AC3" s="14"/>
      <c r="AD3" s="11"/>
      <c r="AE3" s="11"/>
      <c r="AF3" s="11"/>
      <c r="AG3" s="52"/>
      <c r="AH3" s="53"/>
    </row>
    <row r="4" spans="1:34" x14ac:dyDescent="0.2">
      <c r="A4" s="5">
        <v>1982</v>
      </c>
      <c r="B4" s="5" t="s">
        <v>30</v>
      </c>
      <c r="C4" s="6"/>
      <c r="D4" s="7"/>
      <c r="E4" s="49"/>
      <c r="F4" s="49"/>
      <c r="G4" s="49"/>
      <c r="H4" s="11"/>
      <c r="I4" s="11"/>
      <c r="J4" s="43"/>
      <c r="K4" s="43"/>
      <c r="L4" s="43"/>
      <c r="M4" s="11"/>
      <c r="N4" s="51"/>
      <c r="O4" s="12"/>
      <c r="P4" s="9"/>
      <c r="Q4" s="50"/>
      <c r="R4" s="50"/>
      <c r="S4" s="50"/>
      <c r="T4" s="11"/>
      <c r="U4" s="11"/>
      <c r="V4" s="11"/>
      <c r="W4" s="11"/>
      <c r="X4" s="43"/>
      <c r="Y4" s="27"/>
      <c r="Z4" s="51"/>
      <c r="AA4" s="32"/>
      <c r="AB4" s="13"/>
      <c r="AC4" s="14"/>
      <c r="AD4" s="11"/>
      <c r="AE4" s="11"/>
      <c r="AF4" s="11"/>
      <c r="AG4" s="52"/>
      <c r="AH4" s="53"/>
    </row>
    <row r="5" spans="1:34" x14ac:dyDescent="0.2">
      <c r="A5" s="5">
        <v>1983</v>
      </c>
      <c r="B5" s="5" t="s">
        <v>30</v>
      </c>
      <c r="C5" s="6"/>
      <c r="D5" s="7"/>
      <c r="E5" s="49"/>
      <c r="F5" s="49"/>
      <c r="G5" s="49"/>
      <c r="H5" s="11"/>
      <c r="I5" s="11"/>
      <c r="J5" s="43"/>
      <c r="K5" s="43"/>
      <c r="L5" s="43"/>
      <c r="M5" s="11"/>
      <c r="N5" s="51"/>
      <c r="O5" s="12"/>
      <c r="P5" s="9"/>
      <c r="Q5" s="50"/>
      <c r="R5" s="50"/>
      <c r="S5" s="50"/>
      <c r="T5" s="11"/>
      <c r="U5" s="11"/>
      <c r="V5" s="11"/>
      <c r="W5" s="11"/>
      <c r="X5" s="43"/>
      <c r="Y5" s="27"/>
      <c r="Z5" s="51"/>
      <c r="AA5" s="32"/>
      <c r="AB5" s="13"/>
      <c r="AC5" s="14"/>
      <c r="AD5" s="11"/>
      <c r="AE5" s="11"/>
      <c r="AF5" s="11"/>
      <c r="AG5" s="52"/>
      <c r="AH5" s="53"/>
    </row>
    <row r="6" spans="1:34" x14ac:dyDescent="0.2">
      <c r="A6" s="5">
        <v>1984</v>
      </c>
      <c r="B6" s="5" t="s">
        <v>30</v>
      </c>
      <c r="C6" s="6"/>
      <c r="D6" s="7"/>
      <c r="E6" s="49"/>
      <c r="F6" s="49"/>
      <c r="G6" s="49"/>
      <c r="H6" s="11"/>
      <c r="I6" s="11"/>
      <c r="J6" s="43"/>
      <c r="K6" s="43"/>
      <c r="L6" s="43"/>
      <c r="M6" s="11"/>
      <c r="N6" s="51"/>
      <c r="O6" s="12"/>
      <c r="P6" s="9"/>
      <c r="Q6" s="50"/>
      <c r="R6" s="50"/>
      <c r="S6" s="50"/>
      <c r="T6" s="11"/>
      <c r="U6" s="11"/>
      <c r="V6" s="11"/>
      <c r="W6" s="11"/>
      <c r="X6" s="43"/>
      <c r="Y6" s="27"/>
      <c r="Z6" s="51"/>
      <c r="AA6" s="32"/>
      <c r="AB6" s="13"/>
      <c r="AC6" s="14"/>
      <c r="AD6" s="11"/>
      <c r="AE6" s="11"/>
      <c r="AF6" s="11"/>
      <c r="AG6" s="52"/>
      <c r="AH6" s="53"/>
    </row>
    <row r="7" spans="1:34" x14ac:dyDescent="0.2">
      <c r="A7" s="5">
        <v>1985</v>
      </c>
      <c r="B7" s="5" t="s">
        <v>30</v>
      </c>
      <c r="C7" s="6"/>
      <c r="D7" s="7"/>
      <c r="E7" s="49"/>
      <c r="F7" s="49"/>
      <c r="G7" s="49"/>
      <c r="H7" s="11"/>
      <c r="I7" s="11"/>
      <c r="J7" s="43"/>
      <c r="K7" s="43"/>
      <c r="L7" s="43"/>
      <c r="M7" s="11"/>
      <c r="N7" s="51"/>
      <c r="O7" s="12"/>
      <c r="P7" s="9"/>
      <c r="Q7" s="50"/>
      <c r="R7" s="50"/>
      <c r="S7" s="50"/>
      <c r="T7" s="11"/>
      <c r="U7" s="11"/>
      <c r="V7" s="43"/>
      <c r="W7" s="43"/>
      <c r="X7" s="43"/>
      <c r="Y7" s="27"/>
      <c r="Z7" s="51"/>
      <c r="AA7" s="32"/>
      <c r="AB7" s="13"/>
      <c r="AC7" s="14"/>
      <c r="AD7" s="11"/>
      <c r="AE7" s="11"/>
      <c r="AF7" s="11"/>
      <c r="AG7" s="52"/>
      <c r="AH7" s="53"/>
    </row>
    <row r="8" spans="1:34" x14ac:dyDescent="0.2">
      <c r="A8" s="5">
        <v>1986</v>
      </c>
      <c r="B8" s="5" t="s">
        <v>30</v>
      </c>
      <c r="C8" s="6"/>
      <c r="D8" s="7"/>
      <c r="E8" s="49"/>
      <c r="F8" s="49"/>
      <c r="G8" s="49"/>
      <c r="H8" s="11"/>
      <c r="I8" s="11"/>
      <c r="J8" s="43"/>
      <c r="K8" s="43"/>
      <c r="L8" s="43"/>
      <c r="M8" s="11"/>
      <c r="N8" s="51"/>
      <c r="O8" s="12"/>
      <c r="P8" s="9"/>
      <c r="Q8" s="50"/>
      <c r="R8" s="50"/>
      <c r="S8" s="50"/>
      <c r="T8" s="11"/>
      <c r="U8" s="11"/>
      <c r="V8" s="43"/>
      <c r="W8" s="43"/>
      <c r="X8" s="43"/>
      <c r="Y8" s="27"/>
      <c r="Z8" s="51"/>
      <c r="AA8" s="32"/>
      <c r="AB8" s="13"/>
      <c r="AC8" s="14"/>
      <c r="AD8" s="11"/>
      <c r="AE8" s="11"/>
      <c r="AF8" s="11"/>
      <c r="AG8" s="52"/>
      <c r="AH8" s="53"/>
    </row>
    <row r="9" spans="1:34" x14ac:dyDescent="0.2">
      <c r="A9" s="5">
        <v>1987</v>
      </c>
      <c r="B9" s="5" t="s">
        <v>30</v>
      </c>
      <c r="C9" s="6"/>
      <c r="D9" s="7"/>
      <c r="E9" s="49"/>
      <c r="F9" s="49"/>
      <c r="G9" s="49"/>
      <c r="H9" s="11"/>
      <c r="I9" s="11"/>
      <c r="J9" s="43"/>
      <c r="K9" s="43"/>
      <c r="L9" s="43"/>
      <c r="M9" s="11"/>
      <c r="N9" s="51"/>
      <c r="O9" s="12"/>
      <c r="P9" s="9"/>
      <c r="Q9" s="50"/>
      <c r="R9" s="50"/>
      <c r="S9" s="50"/>
      <c r="T9" s="11"/>
      <c r="U9" s="11"/>
      <c r="V9" s="43"/>
      <c r="W9" s="43"/>
      <c r="X9" s="43"/>
      <c r="Y9" s="27"/>
      <c r="Z9" s="51"/>
      <c r="AA9" s="32"/>
      <c r="AB9" s="13"/>
      <c r="AC9" s="14"/>
      <c r="AD9" s="11"/>
      <c r="AE9" s="11"/>
      <c r="AF9" s="11"/>
      <c r="AG9" s="52"/>
      <c r="AH9" s="53"/>
    </row>
    <row r="10" spans="1:34" x14ac:dyDescent="0.2">
      <c r="A10" s="5">
        <v>1988</v>
      </c>
      <c r="B10" s="5" t="s">
        <v>30</v>
      </c>
      <c r="C10" s="6"/>
      <c r="D10" s="7"/>
      <c r="E10" s="50"/>
      <c r="F10" s="50"/>
      <c r="G10" s="50"/>
      <c r="H10" s="11"/>
      <c r="I10" s="11"/>
      <c r="J10" s="43"/>
      <c r="K10" s="43"/>
      <c r="L10" s="43"/>
      <c r="M10" s="11"/>
      <c r="N10" s="51"/>
      <c r="O10" s="12"/>
      <c r="P10" s="9"/>
      <c r="Q10" s="50"/>
      <c r="R10" s="50"/>
      <c r="S10" s="50"/>
      <c r="T10" s="11"/>
      <c r="U10" s="11"/>
      <c r="V10" s="43"/>
      <c r="W10" s="43"/>
      <c r="X10" s="43"/>
      <c r="Y10" s="27"/>
      <c r="Z10" s="51"/>
      <c r="AA10" s="32"/>
      <c r="AB10" s="13"/>
      <c r="AC10" s="14"/>
      <c r="AD10" s="11"/>
      <c r="AE10" s="11"/>
      <c r="AF10" s="11"/>
      <c r="AG10" s="52"/>
      <c r="AH10" s="53"/>
    </row>
    <row r="11" spans="1:34" x14ac:dyDescent="0.2">
      <c r="A11" s="5">
        <v>1989</v>
      </c>
      <c r="B11" s="5" t="s">
        <v>30</v>
      </c>
      <c r="C11" s="6"/>
      <c r="D11" s="7"/>
      <c r="E11" s="50"/>
      <c r="F11" s="50"/>
      <c r="G11" s="50"/>
      <c r="H11" s="11"/>
      <c r="I11" s="11"/>
      <c r="J11" s="43"/>
      <c r="K11" s="43"/>
      <c r="L11" s="43"/>
      <c r="M11" s="11"/>
      <c r="N11" s="51"/>
      <c r="O11" s="12"/>
      <c r="P11" s="9"/>
      <c r="Q11" s="50"/>
      <c r="R11" s="50"/>
      <c r="S11" s="50"/>
      <c r="T11" s="11"/>
      <c r="U11" s="11"/>
      <c r="V11" s="43"/>
      <c r="W11" s="43"/>
      <c r="X11" s="43"/>
      <c r="Y11" s="27"/>
      <c r="Z11" s="51"/>
      <c r="AA11" s="32"/>
      <c r="AB11" s="13"/>
      <c r="AC11" s="14"/>
      <c r="AD11" s="11"/>
      <c r="AE11" s="11"/>
      <c r="AF11" s="11"/>
      <c r="AG11" s="52"/>
      <c r="AH11" s="53"/>
    </row>
    <row r="12" spans="1:34" x14ac:dyDescent="0.2">
      <c r="A12" s="5">
        <v>1990</v>
      </c>
      <c r="B12" s="5" t="s">
        <v>30</v>
      </c>
      <c r="C12" s="6"/>
      <c r="D12" s="7"/>
      <c r="E12" s="50"/>
      <c r="F12" s="50"/>
      <c r="G12" s="50"/>
      <c r="H12" s="11"/>
      <c r="I12" s="11"/>
      <c r="J12" s="43"/>
      <c r="K12" s="43"/>
      <c r="L12" s="43"/>
      <c r="M12" s="11"/>
      <c r="N12" s="51"/>
      <c r="O12" s="12"/>
      <c r="P12" s="9"/>
      <c r="Q12" s="50"/>
      <c r="R12" s="50"/>
      <c r="S12" s="50"/>
      <c r="T12" s="11"/>
      <c r="U12" s="11"/>
      <c r="V12" s="43"/>
      <c r="W12" s="43"/>
      <c r="X12" s="43"/>
      <c r="Y12" s="27"/>
      <c r="Z12" s="51"/>
      <c r="AA12" s="32"/>
      <c r="AB12" s="13"/>
      <c r="AC12" s="14"/>
      <c r="AD12" s="11"/>
      <c r="AE12" s="11"/>
      <c r="AF12" s="11"/>
      <c r="AG12" s="52"/>
      <c r="AH12" s="53"/>
    </row>
    <row r="13" spans="1:34" x14ac:dyDescent="0.2">
      <c r="A13" s="5">
        <v>1991</v>
      </c>
      <c r="B13" s="5" t="s">
        <v>30</v>
      </c>
      <c r="C13" s="6"/>
      <c r="D13" s="7"/>
      <c r="E13" s="50"/>
      <c r="F13" s="50"/>
      <c r="G13" s="50"/>
      <c r="H13" s="11"/>
      <c r="I13" s="11"/>
      <c r="J13" s="43"/>
      <c r="K13" s="43"/>
      <c r="L13" s="43"/>
      <c r="M13" s="11"/>
      <c r="N13" s="51"/>
      <c r="O13" s="12"/>
      <c r="P13" s="9"/>
      <c r="Q13" s="50"/>
      <c r="R13" s="50"/>
      <c r="S13" s="50"/>
      <c r="T13" s="11"/>
      <c r="U13" s="11"/>
      <c r="V13" s="43"/>
      <c r="W13" s="43"/>
      <c r="X13" s="43"/>
      <c r="Y13" s="27"/>
      <c r="Z13" s="51"/>
      <c r="AA13" s="32"/>
      <c r="AB13" s="13"/>
      <c r="AC13" s="14"/>
      <c r="AD13" s="11"/>
      <c r="AE13" s="11"/>
      <c r="AF13" s="11"/>
      <c r="AG13" s="52"/>
      <c r="AH13" s="53"/>
    </row>
    <row r="14" spans="1:34" x14ac:dyDescent="0.2">
      <c r="A14" s="5">
        <v>1992</v>
      </c>
      <c r="B14" s="5" t="s">
        <v>30</v>
      </c>
      <c r="C14" s="6"/>
      <c r="D14" s="7"/>
      <c r="E14" s="50"/>
      <c r="F14" s="50"/>
      <c r="G14" s="50"/>
      <c r="H14" s="11"/>
      <c r="I14" s="11"/>
      <c r="J14" s="43"/>
      <c r="K14" s="43"/>
      <c r="L14" s="43"/>
      <c r="M14" s="11"/>
      <c r="N14" s="51"/>
      <c r="O14" s="12"/>
      <c r="P14" s="9"/>
      <c r="Q14" s="50"/>
      <c r="R14" s="50"/>
      <c r="S14" s="50"/>
      <c r="T14" s="11"/>
      <c r="U14" s="11"/>
      <c r="V14" s="43"/>
      <c r="W14" s="43"/>
      <c r="X14" s="43"/>
      <c r="Y14" s="27"/>
      <c r="Z14" s="51"/>
      <c r="AA14" s="32"/>
      <c r="AB14" s="13"/>
      <c r="AC14" s="14"/>
      <c r="AD14" s="11"/>
      <c r="AE14" s="11"/>
      <c r="AF14" s="11"/>
      <c r="AG14" s="52"/>
      <c r="AH14" s="53"/>
    </row>
    <row r="15" spans="1:34" x14ac:dyDescent="0.2">
      <c r="A15" s="5">
        <v>1993</v>
      </c>
      <c r="B15" s="5" t="s">
        <v>30</v>
      </c>
      <c r="C15" s="6"/>
      <c r="D15" s="7"/>
      <c r="E15" s="50"/>
      <c r="F15" s="50"/>
      <c r="G15" s="50"/>
      <c r="H15" s="11"/>
      <c r="I15" s="11"/>
      <c r="J15" s="43"/>
      <c r="K15" s="43"/>
      <c r="L15" s="43"/>
      <c r="M15" s="11"/>
      <c r="N15" s="51"/>
      <c r="O15" s="12"/>
      <c r="P15" s="9"/>
      <c r="Q15" s="50"/>
      <c r="R15" s="50"/>
      <c r="S15" s="50"/>
      <c r="T15" s="11"/>
      <c r="U15" s="11"/>
      <c r="V15" s="43"/>
      <c r="W15" s="43"/>
      <c r="X15" s="43"/>
      <c r="Y15" s="27"/>
      <c r="Z15" s="51"/>
      <c r="AA15" s="32"/>
      <c r="AB15" s="13"/>
      <c r="AC15" s="14"/>
      <c r="AD15" s="11"/>
      <c r="AE15" s="11"/>
      <c r="AF15" s="11"/>
      <c r="AG15" s="52"/>
      <c r="AH15" s="53"/>
    </row>
    <row r="16" spans="1:34" x14ac:dyDescent="0.2">
      <c r="A16" s="5">
        <v>1994</v>
      </c>
      <c r="B16" s="5" t="s">
        <v>30</v>
      </c>
      <c r="C16" s="6"/>
      <c r="D16" s="7"/>
      <c r="E16" s="50"/>
      <c r="F16" s="50"/>
      <c r="G16" s="50"/>
      <c r="H16" s="11"/>
      <c r="I16" s="11"/>
      <c r="J16" s="43"/>
      <c r="K16" s="43"/>
      <c r="L16" s="43"/>
      <c r="M16" s="11"/>
      <c r="N16" s="51"/>
      <c r="O16" s="12"/>
      <c r="P16" s="9"/>
      <c r="Q16" s="50"/>
      <c r="R16" s="50"/>
      <c r="S16" s="50"/>
      <c r="T16" s="11"/>
      <c r="U16" s="11"/>
      <c r="V16" s="43"/>
      <c r="W16" s="43"/>
      <c r="X16" s="43"/>
      <c r="Y16" s="27"/>
      <c r="Z16" s="51"/>
      <c r="AA16" s="32"/>
      <c r="AB16" s="13"/>
      <c r="AC16" s="14"/>
      <c r="AD16" s="11"/>
      <c r="AE16" s="11"/>
      <c r="AF16" s="11"/>
      <c r="AG16" s="52"/>
      <c r="AH16" s="53"/>
    </row>
    <row r="17" spans="1:34" x14ac:dyDescent="0.2">
      <c r="A17" s="5">
        <v>1995</v>
      </c>
      <c r="B17" s="5" t="s">
        <v>30</v>
      </c>
      <c r="C17" s="23"/>
      <c r="D17" s="3">
        <v>0.27</v>
      </c>
      <c r="E17" s="50"/>
      <c r="F17" s="50"/>
      <c r="G17" s="59">
        <v>0.04</v>
      </c>
      <c r="H17" s="11"/>
      <c r="I17" s="11">
        <f>(D17-$D$39)/(D$40-$D$39)*100</f>
        <v>0.27</v>
      </c>
      <c r="J17" s="43"/>
      <c r="K17" s="43"/>
      <c r="L17" s="61">
        <f>(G17-$G$39)/(G$40-$G$39)*100</f>
        <v>0.34995625546806652</v>
      </c>
      <c r="M17" s="11">
        <f t="shared" ref="M17:M37" si="0">AVERAGE(J17:L17)</f>
        <v>0.34995625546806652</v>
      </c>
      <c r="N17" s="51">
        <f t="shared" ref="N17:N37" si="1">AVERAGE(H17,I17,M17)</f>
        <v>0.30997812773403327</v>
      </c>
      <c r="O17" s="16">
        <v>25</v>
      </c>
      <c r="P17" s="9">
        <v>27.4</v>
      </c>
      <c r="Q17" s="50"/>
      <c r="R17" s="50"/>
      <c r="S17" s="50"/>
      <c r="T17" s="11">
        <f>($O$40-O17)/(O$40-$O$39)*100</f>
        <v>65.26315789473685</v>
      </c>
      <c r="U17" s="11">
        <f>($P$40-P17)/(P$40-$P$39)*100</f>
        <v>76.438653637350711</v>
      </c>
      <c r="V17" s="43"/>
      <c r="W17" s="43"/>
      <c r="X17" s="43"/>
      <c r="Y17" s="27"/>
      <c r="Z17" s="51">
        <f t="shared" ref="Z17:Z37" si="2">AVERAGE(T17,U17,Y17)</f>
        <v>70.85090576604378</v>
      </c>
      <c r="AA17" s="32">
        <v>0.72989999999999999</v>
      </c>
      <c r="AB17" s="10">
        <v>0.879</v>
      </c>
      <c r="AC17" s="14"/>
      <c r="AD17" s="11">
        <f>(AA17-$AA$39)/(AA$40-$AA$39)*100</f>
        <v>0.1968006082780823</v>
      </c>
      <c r="AE17" s="60">
        <f t="shared" ref="AE17:AE37" si="3">(AB17-$AB$39)/(AB$40-$AB$39)*100</f>
        <v>87.9</v>
      </c>
      <c r="AF17" s="11"/>
      <c r="AG17" s="52">
        <f t="shared" ref="AG17:AG37" si="4">AVERAGE(AD17:AF17)</f>
        <v>44.048400304139044</v>
      </c>
      <c r="AH17" s="53">
        <f t="shared" ref="AH17:AH37" si="5">AVERAGE(N17,Z17,AG17)</f>
        <v>38.403094732638948</v>
      </c>
    </row>
    <row r="18" spans="1:34" x14ac:dyDescent="0.2">
      <c r="A18" s="5">
        <v>1996</v>
      </c>
      <c r="B18" s="5" t="s">
        <v>30</v>
      </c>
      <c r="C18" s="23"/>
      <c r="D18" s="3">
        <v>0.21</v>
      </c>
      <c r="E18" s="50"/>
      <c r="F18" s="50"/>
      <c r="G18" s="59">
        <v>0.04</v>
      </c>
      <c r="H18" s="11"/>
      <c r="I18" s="11">
        <f>(D18-$D$39)/(D$40-$D$39)*100</f>
        <v>0.21</v>
      </c>
      <c r="J18" s="43"/>
      <c r="K18" s="43"/>
      <c r="L18" s="61">
        <f t="shared" ref="L18:L37" si="6">(G18-$G$39)/(G$40-$G$39)*100</f>
        <v>0.34995625546806652</v>
      </c>
      <c r="M18" s="11">
        <f t="shared" si="0"/>
        <v>0.34995625546806652</v>
      </c>
      <c r="N18" s="51">
        <f t="shared" si="1"/>
        <v>0.27997812773403324</v>
      </c>
      <c r="O18" s="16">
        <v>25</v>
      </c>
      <c r="P18" s="9"/>
      <c r="Q18" s="50"/>
      <c r="R18" s="50"/>
      <c r="S18" s="50"/>
      <c r="T18" s="11">
        <f t="shared" ref="T18:T37" si="7">($O$40-O18)/(O$40-$O$39)*100</f>
        <v>65.26315789473685</v>
      </c>
      <c r="U18" s="11"/>
      <c r="V18" s="43"/>
      <c r="W18" s="43"/>
      <c r="X18" s="43"/>
      <c r="Y18" s="27"/>
      <c r="Z18" s="51">
        <f t="shared" si="2"/>
        <v>65.26315789473685</v>
      </c>
      <c r="AA18" s="32">
        <v>0.85419999999999996</v>
      </c>
      <c r="AB18" s="16">
        <v>0.879</v>
      </c>
      <c r="AC18" s="14"/>
      <c r="AD18" s="11">
        <f t="shared" ref="AD18:AD37" si="8">(AA18-$AA$39)/(AA$40-$AA$39)*100</f>
        <v>0.23031522070302493</v>
      </c>
      <c r="AE18" s="11">
        <f t="shared" si="3"/>
        <v>87.9</v>
      </c>
      <c r="AF18" s="11"/>
      <c r="AG18" s="52">
        <f t="shared" si="4"/>
        <v>44.065157610351513</v>
      </c>
      <c r="AH18" s="53">
        <f t="shared" si="5"/>
        <v>36.536097877607467</v>
      </c>
    </row>
    <row r="19" spans="1:34" x14ac:dyDescent="0.2">
      <c r="A19" s="5">
        <v>1997</v>
      </c>
      <c r="B19" s="5" t="s">
        <v>30</v>
      </c>
      <c r="C19" s="23"/>
      <c r="D19" s="3">
        <v>0.27</v>
      </c>
      <c r="E19" s="50"/>
      <c r="F19" s="50"/>
      <c r="G19" s="49">
        <v>0.04</v>
      </c>
      <c r="H19" s="11"/>
      <c r="I19" s="11">
        <f>(D19-$D$39)/(D$40-$D$39)*100</f>
        <v>0.27</v>
      </c>
      <c r="J19" s="43"/>
      <c r="K19" s="43"/>
      <c r="L19" s="43">
        <f t="shared" si="6"/>
        <v>0.34995625546806652</v>
      </c>
      <c r="M19" s="11">
        <f t="shared" si="0"/>
        <v>0.34995625546806652</v>
      </c>
      <c r="N19" s="51">
        <f t="shared" si="1"/>
        <v>0.30997812773403327</v>
      </c>
      <c r="O19" s="16">
        <v>25</v>
      </c>
      <c r="P19" s="9"/>
      <c r="Q19" s="50"/>
      <c r="R19" s="50"/>
      <c r="S19" s="50"/>
      <c r="T19" s="11">
        <f t="shared" si="7"/>
        <v>65.26315789473685</v>
      </c>
      <c r="U19" s="11"/>
      <c r="V19" s="43"/>
      <c r="W19" s="43"/>
      <c r="X19" s="43"/>
      <c r="Y19" s="27"/>
      <c r="Z19" s="51">
        <f t="shared" si="2"/>
        <v>65.26315789473685</v>
      </c>
      <c r="AA19" s="32">
        <v>1.0652999999999999</v>
      </c>
      <c r="AB19" s="16">
        <v>0.94</v>
      </c>
      <c r="AC19" s="14"/>
      <c r="AD19" s="11">
        <f t="shared" si="8"/>
        <v>0.28723344019542546</v>
      </c>
      <c r="AE19" s="11">
        <f t="shared" si="3"/>
        <v>94</v>
      </c>
      <c r="AF19" s="11"/>
      <c r="AG19" s="52">
        <f t="shared" si="4"/>
        <v>47.143616720097711</v>
      </c>
      <c r="AH19" s="53">
        <f t="shared" si="5"/>
        <v>37.572250914189532</v>
      </c>
    </row>
    <row r="20" spans="1:34" x14ac:dyDescent="0.2">
      <c r="A20" s="5">
        <v>1998</v>
      </c>
      <c r="B20" s="5" t="s">
        <v>30</v>
      </c>
      <c r="C20" s="23"/>
      <c r="D20" s="3">
        <v>0.39</v>
      </c>
      <c r="E20" s="50"/>
      <c r="F20" s="50"/>
      <c r="G20" s="49">
        <v>0.05</v>
      </c>
      <c r="H20" s="11"/>
      <c r="I20" s="11">
        <f>(D20-$D$39)/(D$40-$D$39)*100</f>
        <v>0.39</v>
      </c>
      <c r="J20" s="43"/>
      <c r="K20" s="43"/>
      <c r="L20" s="43">
        <f t="shared" si="6"/>
        <v>0.43744531933508313</v>
      </c>
      <c r="M20" s="11">
        <f t="shared" si="0"/>
        <v>0.43744531933508313</v>
      </c>
      <c r="N20" s="51">
        <f t="shared" si="1"/>
        <v>0.41372265966754157</v>
      </c>
      <c r="O20" s="16">
        <v>25</v>
      </c>
      <c r="P20" s="9"/>
      <c r="Q20" s="50"/>
      <c r="R20" s="50"/>
      <c r="S20" s="50"/>
      <c r="T20" s="11">
        <f t="shared" si="7"/>
        <v>65.26315789473685</v>
      </c>
      <c r="U20" s="11"/>
      <c r="V20" s="43"/>
      <c r="W20" s="43"/>
      <c r="X20" s="43"/>
      <c r="Y20" s="27"/>
      <c r="Z20" s="51">
        <f t="shared" si="2"/>
        <v>65.26315789473685</v>
      </c>
      <c r="AA20" s="32">
        <v>1.0203</v>
      </c>
      <c r="AB20" s="16">
        <v>0.94</v>
      </c>
      <c r="AC20" s="14"/>
      <c r="AD20" s="11">
        <f t="shared" si="8"/>
        <v>0.27510023376644388</v>
      </c>
      <c r="AE20" s="11">
        <f t="shared" si="3"/>
        <v>94</v>
      </c>
      <c r="AF20" s="11"/>
      <c r="AG20" s="52">
        <f t="shared" si="4"/>
        <v>47.137550116883219</v>
      </c>
      <c r="AH20" s="53">
        <f t="shared" si="5"/>
        <v>37.604810223762534</v>
      </c>
    </row>
    <row r="21" spans="1:34" x14ac:dyDescent="0.2">
      <c r="A21" s="5">
        <v>1999</v>
      </c>
      <c r="B21" s="5" t="s">
        <v>30</v>
      </c>
      <c r="C21" s="23"/>
      <c r="D21" s="3">
        <v>0.88</v>
      </c>
      <c r="E21" s="50"/>
      <c r="F21" s="50"/>
      <c r="G21" s="49">
        <v>0.05</v>
      </c>
      <c r="H21" s="11"/>
      <c r="I21" s="11">
        <f>(D21-$D$39)/(D$40-$D$39)*100</f>
        <v>0.88</v>
      </c>
      <c r="J21" s="43"/>
      <c r="K21" s="43"/>
      <c r="L21" s="43">
        <f t="shared" si="6"/>
        <v>0.43744531933508313</v>
      </c>
      <c r="M21" s="11">
        <f t="shared" si="0"/>
        <v>0.43744531933508313</v>
      </c>
      <c r="N21" s="51">
        <f t="shared" si="1"/>
        <v>0.65872265966754151</v>
      </c>
      <c r="O21" s="16">
        <v>25</v>
      </c>
      <c r="P21" s="9"/>
      <c r="Q21" s="50"/>
      <c r="R21" s="50"/>
      <c r="S21" s="50"/>
      <c r="T21" s="11">
        <f t="shared" si="7"/>
        <v>65.26315789473685</v>
      </c>
      <c r="U21" s="11"/>
      <c r="V21" s="43"/>
      <c r="W21" s="43"/>
      <c r="X21" s="43"/>
      <c r="Y21" s="27"/>
      <c r="Z21" s="51">
        <f t="shared" si="2"/>
        <v>65.26315789473685</v>
      </c>
      <c r="AA21" s="32">
        <v>1.1197999999999999</v>
      </c>
      <c r="AB21" s="16">
        <v>0.94</v>
      </c>
      <c r="AC21" s="14"/>
      <c r="AD21" s="11">
        <f t="shared" si="8"/>
        <v>0.30192810131496994</v>
      </c>
      <c r="AE21" s="11">
        <f t="shared" si="3"/>
        <v>94</v>
      </c>
      <c r="AF21" s="11"/>
      <c r="AG21" s="52">
        <f t="shared" si="4"/>
        <v>47.150964050657485</v>
      </c>
      <c r="AH21" s="53">
        <f t="shared" si="5"/>
        <v>37.690948201687291</v>
      </c>
    </row>
    <row r="22" spans="1:34" x14ac:dyDescent="0.2">
      <c r="A22" s="5">
        <v>2000</v>
      </c>
      <c r="B22" s="5" t="s">
        <v>30</v>
      </c>
      <c r="C22" s="23">
        <v>2.68</v>
      </c>
      <c r="D22" s="23"/>
      <c r="E22" s="50"/>
      <c r="F22" s="50"/>
      <c r="G22" s="49">
        <v>0.06</v>
      </c>
      <c r="H22" s="11">
        <f t="shared" ref="H22:H37" si="9">(C22-$C$39)/(C$40-$C$39)*100</f>
        <v>30.542452830188683</v>
      </c>
      <c r="I22" s="11"/>
      <c r="J22" s="43"/>
      <c r="K22" s="43"/>
      <c r="L22" s="43">
        <f t="shared" si="6"/>
        <v>0.52493438320209973</v>
      </c>
      <c r="M22" s="11">
        <f t="shared" si="0"/>
        <v>0.52493438320209973</v>
      </c>
      <c r="N22" s="51">
        <f t="shared" si="1"/>
        <v>15.533693606695392</v>
      </c>
      <c r="O22" s="16">
        <v>25</v>
      </c>
      <c r="P22" s="9"/>
      <c r="Q22" s="50"/>
      <c r="R22" s="50"/>
      <c r="S22" s="50"/>
      <c r="T22" s="11">
        <f t="shared" si="7"/>
        <v>65.26315789473685</v>
      </c>
      <c r="U22" s="11"/>
      <c r="V22" s="43"/>
      <c r="W22" s="43"/>
      <c r="X22" s="43"/>
      <c r="Y22" s="27"/>
      <c r="Z22" s="51">
        <f t="shared" si="2"/>
        <v>65.26315789473685</v>
      </c>
      <c r="AA22" s="32">
        <v>1.0467</v>
      </c>
      <c r="AB22" s="16">
        <v>0.94</v>
      </c>
      <c r="AC22" s="14"/>
      <c r="AD22" s="11">
        <f t="shared" si="8"/>
        <v>0.28221838153811307</v>
      </c>
      <c r="AE22" s="11">
        <f t="shared" si="3"/>
        <v>94</v>
      </c>
      <c r="AF22" s="11"/>
      <c r="AG22" s="52">
        <f t="shared" si="4"/>
        <v>47.141109190769058</v>
      </c>
      <c r="AH22" s="53">
        <f t="shared" si="5"/>
        <v>42.645986897400434</v>
      </c>
    </row>
    <row r="23" spans="1:34" x14ac:dyDescent="0.2">
      <c r="A23" s="5">
        <v>2001</v>
      </c>
      <c r="B23" s="5" t="s">
        <v>30</v>
      </c>
      <c r="C23" s="23">
        <v>2.96</v>
      </c>
      <c r="D23" s="3">
        <v>1.2</v>
      </c>
      <c r="E23" s="50"/>
      <c r="F23" s="50"/>
      <c r="G23" s="49">
        <v>0.1</v>
      </c>
      <c r="H23" s="11">
        <f t="shared" si="9"/>
        <v>33.844339622641513</v>
      </c>
      <c r="I23" s="11">
        <f t="shared" ref="I23:I37" si="10">(D23-$D$39)/(D$40-$D$39)*100</f>
        <v>1.2</v>
      </c>
      <c r="J23" s="43"/>
      <c r="K23" s="43"/>
      <c r="L23" s="43">
        <f t="shared" si="6"/>
        <v>0.87489063867016625</v>
      </c>
      <c r="M23" s="11">
        <f t="shared" si="0"/>
        <v>0.87489063867016625</v>
      </c>
      <c r="N23" s="51">
        <f t="shared" si="1"/>
        <v>11.973076753770561</v>
      </c>
      <c r="O23" s="16">
        <v>25</v>
      </c>
      <c r="P23" s="9"/>
      <c r="Q23" s="50"/>
      <c r="R23" s="50"/>
      <c r="S23" s="50"/>
      <c r="T23" s="11">
        <f t="shared" si="7"/>
        <v>65.26315789473685</v>
      </c>
      <c r="U23" s="11"/>
      <c r="V23" s="43"/>
      <c r="W23" s="43"/>
      <c r="X23" s="43"/>
      <c r="Y23" s="27"/>
      <c r="Z23" s="51">
        <f t="shared" si="2"/>
        <v>65.26315789473685</v>
      </c>
      <c r="AA23" s="32">
        <v>1.1367</v>
      </c>
      <c r="AB23" s="16">
        <v>0.94</v>
      </c>
      <c r="AC23" s="14"/>
      <c r="AD23" s="11">
        <f t="shared" si="8"/>
        <v>0.3064847943960764</v>
      </c>
      <c r="AE23" s="11">
        <f t="shared" si="3"/>
        <v>94</v>
      </c>
      <c r="AF23" s="11"/>
      <c r="AG23" s="52">
        <f t="shared" si="4"/>
        <v>47.153242397198035</v>
      </c>
      <c r="AH23" s="53">
        <f t="shared" si="5"/>
        <v>41.463159015235142</v>
      </c>
    </row>
    <row r="24" spans="1:34" x14ac:dyDescent="0.2">
      <c r="A24" s="5">
        <v>2002</v>
      </c>
      <c r="B24" s="5" t="s">
        <v>30</v>
      </c>
      <c r="C24" s="23">
        <v>2.91</v>
      </c>
      <c r="D24" s="3">
        <v>33.92</v>
      </c>
      <c r="E24" s="50"/>
      <c r="F24" s="50"/>
      <c r="G24" s="49">
        <v>0.12</v>
      </c>
      <c r="H24" s="11">
        <f t="shared" si="9"/>
        <v>33.254716981132077</v>
      </c>
      <c r="I24" s="11">
        <f t="shared" si="10"/>
        <v>33.92</v>
      </c>
      <c r="J24" s="43"/>
      <c r="K24" s="43"/>
      <c r="L24" s="43">
        <f t="shared" si="6"/>
        <v>1.0498687664041995</v>
      </c>
      <c r="M24" s="11">
        <f t="shared" si="0"/>
        <v>1.0498687664041995</v>
      </c>
      <c r="N24" s="51">
        <f t="shared" si="1"/>
        <v>22.741528582512093</v>
      </c>
      <c r="O24" s="16">
        <v>22</v>
      </c>
      <c r="P24" s="9"/>
      <c r="Q24" s="50"/>
      <c r="R24" s="50"/>
      <c r="S24" s="50"/>
      <c r="T24" s="11">
        <f t="shared" si="7"/>
        <v>71.578947368421055</v>
      </c>
      <c r="U24" s="11"/>
      <c r="V24" s="43"/>
      <c r="W24" s="43"/>
      <c r="X24" s="43"/>
      <c r="Y24" s="27"/>
      <c r="Z24" s="51">
        <f t="shared" si="2"/>
        <v>71.578947368421055</v>
      </c>
      <c r="AA24" s="32">
        <v>1.3502000000000001</v>
      </c>
      <c r="AB24" s="16">
        <v>0.94</v>
      </c>
      <c r="AC24" s="14"/>
      <c r="AD24" s="11">
        <f t="shared" si="8"/>
        <v>0.36405011823135602</v>
      </c>
      <c r="AE24" s="11">
        <f t="shared" si="3"/>
        <v>94</v>
      </c>
      <c r="AF24" s="11"/>
      <c r="AG24" s="52">
        <f t="shared" si="4"/>
        <v>47.182025059115681</v>
      </c>
      <c r="AH24" s="53">
        <f t="shared" si="5"/>
        <v>47.167500336682942</v>
      </c>
    </row>
    <row r="25" spans="1:34" x14ac:dyDescent="0.2">
      <c r="A25" s="5">
        <v>2003</v>
      </c>
      <c r="B25" s="5" t="s">
        <v>30</v>
      </c>
      <c r="C25" s="23">
        <v>2.75</v>
      </c>
      <c r="D25" s="3">
        <v>34.159999999999997</v>
      </c>
      <c r="E25" s="50"/>
      <c r="F25" s="50"/>
      <c r="G25" s="49">
        <v>0.09</v>
      </c>
      <c r="H25" s="11">
        <f t="shared" si="9"/>
        <v>31.367924528301888</v>
      </c>
      <c r="I25" s="11">
        <f t="shared" si="10"/>
        <v>34.159999999999997</v>
      </c>
      <c r="J25" s="43"/>
      <c r="K25" s="43"/>
      <c r="L25" s="43">
        <f t="shared" si="6"/>
        <v>0.78740157480314954</v>
      </c>
      <c r="M25" s="11">
        <f t="shared" si="0"/>
        <v>0.78740157480314954</v>
      </c>
      <c r="N25" s="51">
        <f t="shared" si="1"/>
        <v>22.105108701035011</v>
      </c>
      <c r="O25" s="16">
        <v>19</v>
      </c>
      <c r="P25" s="9">
        <v>20.2</v>
      </c>
      <c r="Q25" s="50"/>
      <c r="R25" s="50"/>
      <c r="S25" s="50"/>
      <c r="T25" s="11">
        <f t="shared" si="7"/>
        <v>77.89473684210526</v>
      </c>
      <c r="U25" s="11">
        <f>($P$40-P25)/(P$40-$P$39)*100</f>
        <v>84.256243213897946</v>
      </c>
      <c r="V25" s="43"/>
      <c r="W25" s="43"/>
      <c r="X25" s="43"/>
      <c r="Y25" s="27"/>
      <c r="Z25" s="51">
        <f t="shared" si="2"/>
        <v>81.07549002800161</v>
      </c>
      <c r="AA25" s="32">
        <v>1.5587</v>
      </c>
      <c r="AB25" s="16">
        <v>1</v>
      </c>
      <c r="AC25" s="14"/>
      <c r="AD25" s="11">
        <f t="shared" si="8"/>
        <v>0.42026730801897094</v>
      </c>
      <c r="AE25" s="11">
        <f t="shared" si="3"/>
        <v>100</v>
      </c>
      <c r="AF25" s="11"/>
      <c r="AG25" s="52">
        <f t="shared" si="4"/>
        <v>50.210133654009482</v>
      </c>
      <c r="AH25" s="53">
        <f t="shared" si="5"/>
        <v>51.130244127682033</v>
      </c>
    </row>
    <row r="26" spans="1:34" x14ac:dyDescent="0.2">
      <c r="A26" s="5">
        <v>2004</v>
      </c>
      <c r="B26" s="5" t="s">
        <v>30</v>
      </c>
      <c r="C26" s="23">
        <v>2.7</v>
      </c>
      <c r="D26" s="3">
        <v>33.78</v>
      </c>
      <c r="E26" s="50"/>
      <c r="F26" s="50"/>
      <c r="G26" s="49">
        <v>0.17</v>
      </c>
      <c r="H26" s="11">
        <f t="shared" si="9"/>
        <v>30.778301886792452</v>
      </c>
      <c r="I26" s="11">
        <f t="shared" si="10"/>
        <v>33.78</v>
      </c>
      <c r="J26" s="43"/>
      <c r="K26" s="43"/>
      <c r="L26" s="43">
        <f t="shared" si="6"/>
        <v>1.4873140857392826</v>
      </c>
      <c r="M26" s="11">
        <f t="shared" si="0"/>
        <v>1.4873140857392826</v>
      </c>
      <c r="N26" s="51">
        <f t="shared" si="1"/>
        <v>22.015205324177245</v>
      </c>
      <c r="O26" s="16">
        <v>15</v>
      </c>
      <c r="P26" s="9"/>
      <c r="Q26" s="50"/>
      <c r="R26" s="50"/>
      <c r="S26" s="50"/>
      <c r="T26" s="11">
        <f t="shared" si="7"/>
        <v>86.31578947368422</v>
      </c>
      <c r="U26" s="11"/>
      <c r="V26" s="43"/>
      <c r="W26" s="43"/>
      <c r="X26" s="43"/>
      <c r="Y26" s="27"/>
      <c r="Z26" s="51">
        <f t="shared" si="2"/>
        <v>86.31578947368422</v>
      </c>
      <c r="AA26" s="32">
        <v>1.8482000000000001</v>
      </c>
      <c r="AB26" s="16">
        <v>1</v>
      </c>
      <c r="AC26" s="14"/>
      <c r="AD26" s="11">
        <f t="shared" si="8"/>
        <v>0.4983242693787529</v>
      </c>
      <c r="AE26" s="11">
        <f t="shared" si="3"/>
        <v>100</v>
      </c>
      <c r="AF26" s="11"/>
      <c r="AG26" s="52">
        <f t="shared" si="4"/>
        <v>50.249162134689378</v>
      </c>
      <c r="AH26" s="53">
        <f t="shared" si="5"/>
        <v>52.860052310850278</v>
      </c>
    </row>
    <row r="27" spans="1:34" x14ac:dyDescent="0.2">
      <c r="A27" s="5">
        <v>2005</v>
      </c>
      <c r="B27" s="5" t="s">
        <v>30</v>
      </c>
      <c r="C27" s="23">
        <v>2.58</v>
      </c>
      <c r="D27" s="3">
        <v>33.49</v>
      </c>
      <c r="E27" s="50"/>
      <c r="F27" s="50"/>
      <c r="G27" s="50">
        <v>0.13</v>
      </c>
      <c r="H27" s="11">
        <f t="shared" si="9"/>
        <v>29.363207547169811</v>
      </c>
      <c r="I27" s="11">
        <f t="shared" si="10"/>
        <v>33.49</v>
      </c>
      <c r="J27" s="43"/>
      <c r="K27" s="43"/>
      <c r="L27" s="43">
        <f t="shared" si="6"/>
        <v>1.1373578302712162</v>
      </c>
      <c r="M27" s="11">
        <f t="shared" si="0"/>
        <v>1.1373578302712162</v>
      </c>
      <c r="N27" s="51">
        <f t="shared" si="1"/>
        <v>21.33018845914701</v>
      </c>
      <c r="O27" s="16">
        <v>15</v>
      </c>
      <c r="P27" s="9"/>
      <c r="Q27" s="50"/>
      <c r="R27" s="50"/>
      <c r="S27" s="50">
        <v>3</v>
      </c>
      <c r="T27" s="11">
        <f t="shared" si="7"/>
        <v>86.31578947368422</v>
      </c>
      <c r="U27" s="11"/>
      <c r="V27" s="43"/>
      <c r="W27" s="43"/>
      <c r="X27" s="43">
        <f>(S27-$S$39)/(S$40-$S$39)*100</f>
        <v>24.57337883959044</v>
      </c>
      <c r="Y27" s="27">
        <f t="shared" ref="Y27:Y37" si="11">AVERAGE(V27:X27)</f>
        <v>24.57337883959044</v>
      </c>
      <c r="Z27" s="51">
        <f>AVERAGE(T27,U27,Y27)</f>
        <v>55.444584156637333</v>
      </c>
      <c r="AA27" s="32">
        <v>1.7314000000000001</v>
      </c>
      <c r="AB27" s="16">
        <v>1</v>
      </c>
      <c r="AC27" s="14"/>
      <c r="AD27" s="11">
        <f t="shared" si="8"/>
        <v>0.46683185802530724</v>
      </c>
      <c r="AE27" s="11">
        <f t="shared" si="3"/>
        <v>100</v>
      </c>
      <c r="AF27" s="11"/>
      <c r="AG27" s="52">
        <f t="shared" si="4"/>
        <v>50.233415929012651</v>
      </c>
      <c r="AH27" s="53">
        <f t="shared" si="5"/>
        <v>42.336062848265662</v>
      </c>
    </row>
    <row r="28" spans="1:34" x14ac:dyDescent="0.2">
      <c r="A28" s="5">
        <v>2006</v>
      </c>
      <c r="B28" s="5" t="s">
        <v>30</v>
      </c>
      <c r="C28" s="23">
        <v>2.21</v>
      </c>
      <c r="D28" s="3">
        <v>33.46</v>
      </c>
      <c r="E28" s="49">
        <v>154.5</v>
      </c>
      <c r="F28" s="50"/>
      <c r="G28" s="50">
        <v>0.15</v>
      </c>
      <c r="H28" s="11">
        <f t="shared" si="9"/>
        <v>25</v>
      </c>
      <c r="I28" s="11">
        <f t="shared" si="10"/>
        <v>33.46</v>
      </c>
      <c r="J28" s="43">
        <f>(E28-$E$39)/(E$40-$E$39)*100</f>
        <v>79.268292682926827</v>
      </c>
      <c r="K28" s="43"/>
      <c r="L28" s="43">
        <f t="shared" si="6"/>
        <v>1.3123359580052494</v>
      </c>
      <c r="M28" s="11">
        <f t="shared" si="0"/>
        <v>40.290314320466038</v>
      </c>
      <c r="N28" s="51">
        <f>AVERAGE(H28,I28,M28)</f>
        <v>32.916771440155344</v>
      </c>
      <c r="O28" s="16">
        <v>15</v>
      </c>
      <c r="P28" s="9">
        <v>16.899999999999999</v>
      </c>
      <c r="Q28" s="50"/>
      <c r="R28" s="50"/>
      <c r="S28" s="50">
        <v>2.36</v>
      </c>
      <c r="T28" s="11">
        <f t="shared" si="7"/>
        <v>86.31578947368422</v>
      </c>
      <c r="U28" s="11">
        <f>($P$40-P28)/(P$40-$P$39)*100</f>
        <v>87.839305103148774</v>
      </c>
      <c r="V28" s="43"/>
      <c r="W28" s="43"/>
      <c r="X28" s="43">
        <f t="shared" ref="X28:X37" si="12">(S28-$S$39)/(S$40-$S$39)*100</f>
        <v>19.112627986348119</v>
      </c>
      <c r="Y28" s="27">
        <f t="shared" si="11"/>
        <v>19.112627986348119</v>
      </c>
      <c r="Z28" s="51">
        <f t="shared" si="2"/>
        <v>64.422574187727037</v>
      </c>
      <c r="AA28" s="32">
        <v>2.1196000000000002</v>
      </c>
      <c r="AB28" s="16">
        <v>1</v>
      </c>
      <c r="AC28" s="14"/>
      <c r="AD28" s="11">
        <f t="shared" si="8"/>
        <v>0.57150098548598893</v>
      </c>
      <c r="AE28" s="11">
        <f t="shared" si="3"/>
        <v>100</v>
      </c>
      <c r="AF28" s="11"/>
      <c r="AG28" s="52">
        <f t="shared" si="4"/>
        <v>50.285750492742991</v>
      </c>
      <c r="AH28" s="53">
        <f t="shared" si="5"/>
        <v>49.208365373541788</v>
      </c>
    </row>
    <row r="29" spans="1:34" x14ac:dyDescent="0.2">
      <c r="A29" s="5">
        <v>2007</v>
      </c>
      <c r="B29" s="5" t="s">
        <v>30</v>
      </c>
      <c r="C29" s="23">
        <v>2.39</v>
      </c>
      <c r="D29" s="3">
        <v>33.43</v>
      </c>
      <c r="E29" s="49">
        <v>188.5</v>
      </c>
      <c r="F29" s="50"/>
      <c r="G29" s="50">
        <v>0.12</v>
      </c>
      <c r="H29" s="11">
        <f t="shared" si="9"/>
        <v>27.122641509433965</v>
      </c>
      <c r="I29" s="11">
        <f t="shared" si="10"/>
        <v>33.43</v>
      </c>
      <c r="J29" s="43">
        <f t="shared" ref="J29:J37" si="13">(E29-$E$39)/(E$40-$E$39)*100</f>
        <v>100</v>
      </c>
      <c r="K29" s="43"/>
      <c r="L29" s="43">
        <f t="shared" si="6"/>
        <v>1.0498687664041995</v>
      </c>
      <c r="M29" s="11">
        <f>AVERAGE(J29:L29)</f>
        <v>50.524934383202101</v>
      </c>
      <c r="N29" s="51">
        <f t="shared" si="1"/>
        <v>37.025858630878695</v>
      </c>
      <c r="O29" s="16">
        <v>15</v>
      </c>
      <c r="P29" s="9">
        <v>16.600000000000001</v>
      </c>
      <c r="Q29" s="50"/>
      <c r="R29" s="50"/>
      <c r="S29" s="50">
        <v>1.43</v>
      </c>
      <c r="T29" s="11">
        <f t="shared" si="7"/>
        <v>86.31578947368422</v>
      </c>
      <c r="U29" s="11">
        <f>($P$40-P29)/(P$40-$P$39)*100</f>
        <v>88.165038002171542</v>
      </c>
      <c r="V29" s="43"/>
      <c r="W29" s="43"/>
      <c r="X29" s="43">
        <f t="shared" si="12"/>
        <v>11.177474402730375</v>
      </c>
      <c r="Y29" s="27">
        <f t="shared" si="11"/>
        <v>11.177474402730375</v>
      </c>
      <c r="Z29" s="51">
        <f t="shared" si="2"/>
        <v>61.886100626195379</v>
      </c>
      <c r="AA29" s="32">
        <v>2.3997999999999999</v>
      </c>
      <c r="AB29" s="16">
        <v>1</v>
      </c>
      <c r="AC29" s="14"/>
      <c r="AD29" s="11">
        <f t="shared" si="8"/>
        <v>0.64705041751711456</v>
      </c>
      <c r="AE29" s="11">
        <f t="shared" si="3"/>
        <v>100</v>
      </c>
      <c r="AF29" s="11"/>
      <c r="AG29" s="52">
        <f t="shared" si="4"/>
        <v>50.323525208758561</v>
      </c>
      <c r="AH29" s="53">
        <f t="shared" si="5"/>
        <v>49.745161488610876</v>
      </c>
    </row>
    <row r="30" spans="1:34" x14ac:dyDescent="0.2">
      <c r="A30" s="5">
        <v>2008</v>
      </c>
      <c r="B30" s="5" t="s">
        <v>30</v>
      </c>
      <c r="C30" s="23">
        <v>2.23</v>
      </c>
      <c r="D30" s="3">
        <v>33.270000000000003</v>
      </c>
      <c r="E30" s="49">
        <v>168.4</v>
      </c>
      <c r="F30" s="50"/>
      <c r="G30" s="50">
        <v>0.11</v>
      </c>
      <c r="H30" s="11">
        <f t="shared" si="9"/>
        <v>25.235849056603776</v>
      </c>
      <c r="I30" s="11">
        <f t="shared" si="10"/>
        <v>33.270000000000003</v>
      </c>
      <c r="J30" s="43">
        <f t="shared" si="13"/>
        <v>87.743902439024396</v>
      </c>
      <c r="K30" s="43"/>
      <c r="L30" s="43">
        <f t="shared" si="6"/>
        <v>0.96237970253718297</v>
      </c>
      <c r="M30" s="11">
        <f t="shared" si="0"/>
        <v>44.353141070780786</v>
      </c>
      <c r="N30" s="51">
        <f t="shared" si="1"/>
        <v>34.286330042461522</v>
      </c>
      <c r="O30" s="16">
        <v>15</v>
      </c>
      <c r="P30" s="9">
        <v>15.1</v>
      </c>
      <c r="Q30" s="50"/>
      <c r="R30" s="50"/>
      <c r="S30" s="50">
        <v>1.76</v>
      </c>
      <c r="T30" s="11">
        <f t="shared" si="7"/>
        <v>86.31578947368422</v>
      </c>
      <c r="U30" s="11">
        <f>($P$40-P30)/(P$40-$P$39)*100</f>
        <v>89.793702497285565</v>
      </c>
      <c r="V30" s="43"/>
      <c r="W30" s="43"/>
      <c r="X30" s="43">
        <f t="shared" si="12"/>
        <v>13.993174061433447</v>
      </c>
      <c r="Y30" s="27">
        <f t="shared" si="11"/>
        <v>13.993174061433447</v>
      </c>
      <c r="Z30" s="51">
        <f t="shared" si="2"/>
        <v>63.367555344134409</v>
      </c>
      <c r="AA30" s="32">
        <v>2.1053999999999999</v>
      </c>
      <c r="AB30" s="16">
        <v>1</v>
      </c>
      <c r="AC30" s="14"/>
      <c r="AD30" s="11">
        <f t="shared" si="8"/>
        <v>0.56767228479062137</v>
      </c>
      <c r="AE30" s="11">
        <f t="shared" si="3"/>
        <v>100</v>
      </c>
      <c r="AF30" s="11"/>
      <c r="AG30" s="52">
        <f>AVERAGE(AD30:AF30)</f>
        <v>50.283836142395309</v>
      </c>
      <c r="AH30" s="53">
        <f t="shared" si="5"/>
        <v>49.312573842997075</v>
      </c>
    </row>
    <row r="31" spans="1:34" x14ac:dyDescent="0.2">
      <c r="A31" s="5">
        <v>2009</v>
      </c>
      <c r="B31" s="5" t="s">
        <v>30</v>
      </c>
      <c r="C31" s="23">
        <v>2.4500000000000002</v>
      </c>
      <c r="D31" s="3">
        <v>33.15</v>
      </c>
      <c r="E31" s="49">
        <v>109.5</v>
      </c>
      <c r="F31" s="50"/>
      <c r="G31" s="50">
        <v>0.05</v>
      </c>
      <c r="H31" s="11">
        <f t="shared" si="9"/>
        <v>27.830188679245289</v>
      </c>
      <c r="I31" s="11">
        <f t="shared" si="10"/>
        <v>33.15</v>
      </c>
      <c r="J31" s="43">
        <f t="shared" si="13"/>
        <v>51.829268292682926</v>
      </c>
      <c r="K31" s="43"/>
      <c r="L31" s="43">
        <f t="shared" si="6"/>
        <v>0.43744531933508313</v>
      </c>
      <c r="M31" s="11">
        <f t="shared" si="0"/>
        <v>26.133356806009004</v>
      </c>
      <c r="N31" s="51">
        <f t="shared" si="1"/>
        <v>29.037848495084763</v>
      </c>
      <c r="O31" s="16">
        <v>15</v>
      </c>
      <c r="P31" s="9"/>
      <c r="Q31" s="50"/>
      <c r="R31" s="50"/>
      <c r="S31" s="50">
        <v>3.95</v>
      </c>
      <c r="T31" s="11">
        <f t="shared" si="7"/>
        <v>86.31578947368422</v>
      </c>
      <c r="U31" s="11"/>
      <c r="V31" s="43"/>
      <c r="W31" s="43"/>
      <c r="X31" s="43">
        <f t="shared" si="12"/>
        <v>32.679180887372013</v>
      </c>
      <c r="Y31" s="27">
        <f t="shared" si="11"/>
        <v>32.679180887372013</v>
      </c>
      <c r="Z31" s="51">
        <f t="shared" si="2"/>
        <v>59.497485180528116</v>
      </c>
      <c r="AA31" s="32">
        <v>2.9948000000000001</v>
      </c>
      <c r="AB31" s="16">
        <v>1</v>
      </c>
      <c r="AC31" s="14"/>
      <c r="AD31" s="11">
        <f t="shared" si="8"/>
        <v>0.80747836918920524</v>
      </c>
      <c r="AE31" s="11">
        <f t="shared" si="3"/>
        <v>100</v>
      </c>
      <c r="AF31" s="11"/>
      <c r="AG31" s="52">
        <f t="shared" si="4"/>
        <v>50.403739184594606</v>
      </c>
      <c r="AH31" s="53">
        <f>AVERAGE(N31,Z31,AG31)</f>
        <v>46.313024286735832</v>
      </c>
    </row>
    <row r="32" spans="1:34" x14ac:dyDescent="0.2">
      <c r="A32" s="5">
        <v>2010</v>
      </c>
      <c r="B32" s="5" t="s">
        <v>30</v>
      </c>
      <c r="C32" s="23">
        <v>2.4500000000000002</v>
      </c>
      <c r="D32" s="3">
        <v>32.840000000000003</v>
      </c>
      <c r="E32" s="49">
        <v>100</v>
      </c>
      <c r="F32" s="50"/>
      <c r="G32" s="50">
        <v>0.15</v>
      </c>
      <c r="H32" s="11">
        <f t="shared" si="9"/>
        <v>27.830188679245289</v>
      </c>
      <c r="I32" s="11">
        <f t="shared" si="10"/>
        <v>32.840000000000003</v>
      </c>
      <c r="J32" s="43">
        <f t="shared" si="13"/>
        <v>46.036585365853661</v>
      </c>
      <c r="K32" s="43"/>
      <c r="L32" s="43">
        <f t="shared" si="6"/>
        <v>1.3123359580052494</v>
      </c>
      <c r="M32" s="11">
        <f t="shared" si="0"/>
        <v>23.674460661929455</v>
      </c>
      <c r="N32" s="51">
        <f t="shared" si="1"/>
        <v>28.114883113724915</v>
      </c>
      <c r="O32" s="16">
        <v>15</v>
      </c>
      <c r="P32" s="9">
        <v>15</v>
      </c>
      <c r="Q32" s="50"/>
      <c r="R32" s="50"/>
      <c r="S32" s="50">
        <v>3.88</v>
      </c>
      <c r="T32" s="11">
        <f t="shared" si="7"/>
        <v>86.31578947368422</v>
      </c>
      <c r="U32" s="11">
        <f t="shared" ref="U32:U37" si="14">($P$40-P32)/(P$40-$P$39)*100</f>
        <v>89.902280130293164</v>
      </c>
      <c r="V32" s="43"/>
      <c r="W32" s="43"/>
      <c r="X32" s="43">
        <f t="shared" si="12"/>
        <v>32.081911262798627</v>
      </c>
      <c r="Y32" s="27">
        <f t="shared" si="11"/>
        <v>32.081911262798627</v>
      </c>
      <c r="Z32" s="51">
        <f t="shared" si="2"/>
        <v>69.433326955591994</v>
      </c>
      <c r="AA32" s="32">
        <v>3.2608999999999999</v>
      </c>
      <c r="AB32" s="16">
        <v>1</v>
      </c>
      <c r="AC32" s="14"/>
      <c r="AD32" s="11">
        <f t="shared" si="8"/>
        <v>0.87922606320591667</v>
      </c>
      <c r="AE32" s="11">
        <f t="shared" si="3"/>
        <v>100</v>
      </c>
      <c r="AF32" s="11"/>
      <c r="AG32" s="52">
        <f t="shared" si="4"/>
        <v>50.43961303160296</v>
      </c>
      <c r="AH32" s="53">
        <f t="shared" si="5"/>
        <v>49.329274366973287</v>
      </c>
    </row>
    <row r="33" spans="1:34" x14ac:dyDescent="0.2">
      <c r="A33" s="5">
        <v>2011</v>
      </c>
      <c r="B33" s="5" t="s">
        <v>30</v>
      </c>
      <c r="C33" s="23">
        <v>2.0299999999999998</v>
      </c>
      <c r="D33" s="3">
        <v>32.619999999999997</v>
      </c>
      <c r="E33" s="49">
        <v>104.1</v>
      </c>
      <c r="F33" s="50"/>
      <c r="G33" s="50">
        <v>0.12</v>
      </c>
      <c r="H33" s="11">
        <f t="shared" si="9"/>
        <v>22.877358490566031</v>
      </c>
      <c r="I33" s="11">
        <f t="shared" si="10"/>
        <v>32.619999999999997</v>
      </c>
      <c r="J33" s="43">
        <f t="shared" si="13"/>
        <v>48.536585365853654</v>
      </c>
      <c r="K33" s="43"/>
      <c r="L33" s="43">
        <f t="shared" si="6"/>
        <v>1.0498687664041995</v>
      </c>
      <c r="M33" s="11">
        <f t="shared" si="0"/>
        <v>24.793227066128928</v>
      </c>
      <c r="N33" s="51">
        <f t="shared" si="1"/>
        <v>26.763528518898323</v>
      </c>
      <c r="O33" s="16">
        <v>15</v>
      </c>
      <c r="P33" s="9">
        <v>13.6</v>
      </c>
      <c r="Q33" s="50"/>
      <c r="R33" s="50"/>
      <c r="S33" s="50">
        <v>3.65</v>
      </c>
      <c r="T33" s="11">
        <f t="shared" si="7"/>
        <v>86.31578947368422</v>
      </c>
      <c r="U33" s="11">
        <f t="shared" si="14"/>
        <v>91.422366992399574</v>
      </c>
      <c r="V33" s="43"/>
      <c r="W33" s="43"/>
      <c r="X33" s="43">
        <f t="shared" si="12"/>
        <v>30.119453924914673</v>
      </c>
      <c r="Y33" s="27">
        <f t="shared" si="11"/>
        <v>30.119453924914673</v>
      </c>
      <c r="Z33" s="51">
        <f t="shared" si="2"/>
        <v>69.285870130332825</v>
      </c>
      <c r="AA33" s="32">
        <v>2.6673</v>
      </c>
      <c r="AB33" s="16">
        <v>1</v>
      </c>
      <c r="AC33" s="19"/>
      <c r="AD33" s="11">
        <f t="shared" si="8"/>
        <v>0.71917558906717216</v>
      </c>
      <c r="AE33" s="11">
        <f t="shared" si="3"/>
        <v>100</v>
      </c>
      <c r="AF33" s="11"/>
      <c r="AG33" s="52">
        <f t="shared" si="4"/>
        <v>50.359587794533589</v>
      </c>
      <c r="AH33" s="53">
        <f t="shared" si="5"/>
        <v>48.802995481254918</v>
      </c>
    </row>
    <row r="34" spans="1:34" x14ac:dyDescent="0.2">
      <c r="A34" s="5">
        <v>2012</v>
      </c>
      <c r="B34" s="5" t="s">
        <v>30</v>
      </c>
      <c r="C34" s="23">
        <v>2.15</v>
      </c>
      <c r="D34" s="3">
        <v>32.979999999999997</v>
      </c>
      <c r="E34" s="49">
        <v>103.6</v>
      </c>
      <c r="F34" s="50"/>
      <c r="G34" s="50">
        <v>0.09</v>
      </c>
      <c r="H34" s="11">
        <f t="shared" si="9"/>
        <v>24.29245283018868</v>
      </c>
      <c r="I34" s="11">
        <f t="shared" si="10"/>
        <v>32.979999999999997</v>
      </c>
      <c r="J34" s="43">
        <f t="shared" si="13"/>
        <v>48.231707317073166</v>
      </c>
      <c r="K34" s="43"/>
      <c r="L34" s="43">
        <f t="shared" si="6"/>
        <v>0.78740157480314954</v>
      </c>
      <c r="M34" s="11">
        <f t="shared" si="0"/>
        <v>24.509554445938157</v>
      </c>
      <c r="N34" s="51">
        <f t="shared" si="1"/>
        <v>27.260669092042278</v>
      </c>
      <c r="O34" s="16">
        <v>15</v>
      </c>
      <c r="P34" s="9">
        <v>13.1</v>
      </c>
      <c r="Q34" s="9">
        <v>2.69</v>
      </c>
      <c r="R34" s="9">
        <v>0.875</v>
      </c>
      <c r="S34" s="50">
        <v>3.9</v>
      </c>
      <c r="T34" s="11">
        <f t="shared" si="7"/>
        <v>86.31578947368422</v>
      </c>
      <c r="U34" s="11">
        <f t="shared" si="14"/>
        <v>91.965255157437582</v>
      </c>
      <c r="V34" s="43">
        <f>($Q$40-Q34)/(Q$40-$Q$39)*100</f>
        <v>48.703352308665401</v>
      </c>
      <c r="W34" s="43">
        <f>($R$40-R34)/(R$40-$R$39)*100</f>
        <v>87.5</v>
      </c>
      <c r="X34" s="43">
        <f t="shared" si="12"/>
        <v>32.252559726962453</v>
      </c>
      <c r="Y34" s="27">
        <f t="shared" si="11"/>
        <v>56.151970678542618</v>
      </c>
      <c r="Z34" s="51">
        <f t="shared" si="2"/>
        <v>78.144338436554804</v>
      </c>
      <c r="AA34" s="32">
        <v>2.9148999999999998</v>
      </c>
      <c r="AB34" s="16">
        <v>1</v>
      </c>
      <c r="AC34" s="19"/>
      <c r="AD34" s="11">
        <f t="shared" si="8"/>
        <v>0.78593518710752452</v>
      </c>
      <c r="AE34" s="11">
        <f t="shared" si="3"/>
        <v>100</v>
      </c>
      <c r="AF34" s="11"/>
      <c r="AG34" s="52">
        <f t="shared" si="4"/>
        <v>50.392967593553763</v>
      </c>
      <c r="AH34" s="53">
        <f t="shared" si="5"/>
        <v>51.932658374050277</v>
      </c>
    </row>
    <row r="35" spans="1:34" x14ac:dyDescent="0.2">
      <c r="A35" s="5">
        <v>2013</v>
      </c>
      <c r="B35" s="5" t="s">
        <v>30</v>
      </c>
      <c r="C35" s="23">
        <v>2.16</v>
      </c>
      <c r="D35" s="3">
        <v>33.15</v>
      </c>
      <c r="E35" s="49">
        <v>110.4</v>
      </c>
      <c r="F35" s="50"/>
      <c r="G35" s="50">
        <v>7.0000000000000007E-2</v>
      </c>
      <c r="H35" s="11">
        <f t="shared" si="9"/>
        <v>24.410377358490567</v>
      </c>
      <c r="I35" s="11">
        <f t="shared" si="10"/>
        <v>33.15</v>
      </c>
      <c r="J35" s="43">
        <f t="shared" si="13"/>
        <v>52.378048780487809</v>
      </c>
      <c r="K35" s="43"/>
      <c r="L35" s="43">
        <f t="shared" si="6"/>
        <v>0.61242344706911644</v>
      </c>
      <c r="M35" s="11">
        <f t="shared" si="0"/>
        <v>26.495236113778464</v>
      </c>
      <c r="N35" s="51">
        <f t="shared" si="1"/>
        <v>28.018537824089677</v>
      </c>
      <c r="O35" s="16">
        <v>15</v>
      </c>
      <c r="P35" s="9">
        <v>12.8</v>
      </c>
      <c r="Q35" s="9">
        <v>2.69</v>
      </c>
      <c r="R35" s="9">
        <v>0.875</v>
      </c>
      <c r="S35" s="50">
        <v>3.05</v>
      </c>
      <c r="T35" s="11">
        <f t="shared" si="7"/>
        <v>86.31578947368422</v>
      </c>
      <c r="U35" s="11">
        <f t="shared" si="14"/>
        <v>92.290988056460378</v>
      </c>
      <c r="V35" s="43">
        <f t="shared" ref="V35:V37" si="15">($Q$40-Q35)/(Q$40-$Q$39)*100</f>
        <v>48.703352308665401</v>
      </c>
      <c r="W35" s="43">
        <f t="shared" ref="W35:W37" si="16">($R$40-R35)/(R$40-$R$39)*100</f>
        <v>87.5</v>
      </c>
      <c r="X35" s="43">
        <f t="shared" si="12"/>
        <v>24.999999999999996</v>
      </c>
      <c r="Y35" s="27">
        <f t="shared" si="11"/>
        <v>53.734450769555131</v>
      </c>
      <c r="Z35" s="51">
        <f t="shared" si="2"/>
        <v>77.447076099899917</v>
      </c>
      <c r="AA35" s="32">
        <v>2.9228999999999998</v>
      </c>
      <c r="AB35" s="16">
        <v>1</v>
      </c>
      <c r="AC35" s="19"/>
      <c r="AD35" s="11">
        <f t="shared" si="8"/>
        <v>0.78809220158378779</v>
      </c>
      <c r="AE35" s="11">
        <f t="shared" si="3"/>
        <v>100</v>
      </c>
      <c r="AF35" s="11"/>
      <c r="AG35" s="52">
        <f t="shared" si="4"/>
        <v>50.394046100791897</v>
      </c>
      <c r="AH35" s="53">
        <f t="shared" si="5"/>
        <v>51.953220008260494</v>
      </c>
    </row>
    <row r="36" spans="1:34" x14ac:dyDescent="0.2">
      <c r="A36" s="5">
        <v>2014</v>
      </c>
      <c r="B36" s="5" t="s">
        <v>30</v>
      </c>
      <c r="C36" s="23">
        <v>2.2000000000000002</v>
      </c>
      <c r="D36" s="3">
        <v>33.68</v>
      </c>
      <c r="E36" s="50">
        <v>115.1</v>
      </c>
      <c r="F36" s="50"/>
      <c r="G36" s="59">
        <v>7.0000000000000007E-2</v>
      </c>
      <c r="H36" s="11">
        <f t="shared" si="9"/>
        <v>24.882075471698116</v>
      </c>
      <c r="I36" s="11">
        <f t="shared" si="10"/>
        <v>33.68</v>
      </c>
      <c r="J36" s="43">
        <f t="shared" si="13"/>
        <v>55.243902439024382</v>
      </c>
      <c r="K36" s="43"/>
      <c r="L36" s="61">
        <f t="shared" si="6"/>
        <v>0.61242344706911644</v>
      </c>
      <c r="M36" s="11">
        <f t="shared" si="0"/>
        <v>27.92816294304675</v>
      </c>
      <c r="N36" s="51">
        <f t="shared" si="1"/>
        <v>28.830079471581623</v>
      </c>
      <c r="O36" s="16">
        <v>15</v>
      </c>
      <c r="P36" s="9">
        <v>12.7</v>
      </c>
      <c r="Q36" s="66">
        <v>2.69</v>
      </c>
      <c r="R36" s="66">
        <v>0.875</v>
      </c>
      <c r="S36" s="50">
        <v>2.57</v>
      </c>
      <c r="T36" s="11">
        <f t="shared" si="7"/>
        <v>86.31578947368422</v>
      </c>
      <c r="U36" s="11">
        <f t="shared" si="14"/>
        <v>92.399565689467963</v>
      </c>
      <c r="V36" s="61">
        <f t="shared" si="15"/>
        <v>48.703352308665401</v>
      </c>
      <c r="W36" s="61">
        <f t="shared" si="16"/>
        <v>87.5</v>
      </c>
      <c r="X36" s="43">
        <f t="shared" si="12"/>
        <v>20.904436860068255</v>
      </c>
      <c r="Y36" s="27">
        <f t="shared" si="11"/>
        <v>52.369263056244542</v>
      </c>
      <c r="Z36" s="51">
        <f t="shared" si="2"/>
        <v>77.028206073132239</v>
      </c>
      <c r="AA36" s="32">
        <v>2.8136999999999999</v>
      </c>
      <c r="AB36" s="16">
        <v>1</v>
      </c>
      <c r="AC36" s="19"/>
      <c r="AD36" s="11">
        <f t="shared" si="8"/>
        <v>0.75864895398279242</v>
      </c>
      <c r="AE36" s="11">
        <f t="shared" si="3"/>
        <v>100</v>
      </c>
      <c r="AF36" s="11"/>
      <c r="AG36" s="52">
        <f t="shared" si="4"/>
        <v>50.3793244769914</v>
      </c>
      <c r="AH36" s="53">
        <f t="shared" si="5"/>
        <v>52.079203340568426</v>
      </c>
    </row>
    <row r="37" spans="1:34" x14ac:dyDescent="0.2">
      <c r="A37" s="5">
        <v>2015</v>
      </c>
      <c r="B37" s="5" t="s">
        <v>30</v>
      </c>
      <c r="C37" s="23">
        <v>2.4500000000000002</v>
      </c>
      <c r="D37" s="3">
        <v>34.01</v>
      </c>
      <c r="E37" s="50">
        <v>112</v>
      </c>
      <c r="F37" s="50"/>
      <c r="G37" s="59">
        <v>7.0000000000000007E-2</v>
      </c>
      <c r="H37" s="11">
        <f t="shared" si="9"/>
        <v>27.830188679245289</v>
      </c>
      <c r="I37" s="11">
        <f t="shared" si="10"/>
        <v>34.01</v>
      </c>
      <c r="J37" s="43">
        <f t="shared" si="13"/>
        <v>53.353658536585371</v>
      </c>
      <c r="K37" s="43"/>
      <c r="L37" s="61">
        <f t="shared" si="6"/>
        <v>0.61242344706911644</v>
      </c>
      <c r="M37" s="11">
        <f t="shared" si="0"/>
        <v>26.983040991827245</v>
      </c>
      <c r="N37" s="51">
        <f t="shared" si="1"/>
        <v>29.607743223690846</v>
      </c>
      <c r="O37" s="16">
        <v>15</v>
      </c>
      <c r="P37" s="9">
        <v>12.6</v>
      </c>
      <c r="Q37" s="66">
        <v>2.69</v>
      </c>
      <c r="R37" s="66">
        <v>0.875</v>
      </c>
      <c r="S37" s="50">
        <v>2.35</v>
      </c>
      <c r="T37" s="11">
        <f t="shared" si="7"/>
        <v>86.31578947368422</v>
      </c>
      <c r="U37" s="11">
        <f t="shared" si="14"/>
        <v>92.508143322475576</v>
      </c>
      <c r="V37" s="61">
        <f t="shared" si="15"/>
        <v>48.703352308665401</v>
      </c>
      <c r="W37" s="61">
        <f t="shared" si="16"/>
        <v>87.5</v>
      </c>
      <c r="X37" s="43">
        <f t="shared" si="12"/>
        <v>19.02730375426621</v>
      </c>
      <c r="Y37" s="27">
        <f t="shared" si="11"/>
        <v>51.743552020977198</v>
      </c>
      <c r="Z37" s="51">
        <f t="shared" si="2"/>
        <v>76.855828272379</v>
      </c>
      <c r="AA37" s="32">
        <v>3.0874999999999999</v>
      </c>
      <c r="AB37" s="16">
        <v>1</v>
      </c>
      <c r="AC37" s="15"/>
      <c r="AD37" s="11">
        <f t="shared" si="8"/>
        <v>0.83247277443290746</v>
      </c>
      <c r="AE37" s="11">
        <f t="shared" si="3"/>
        <v>100</v>
      </c>
      <c r="AF37" s="11"/>
      <c r="AG37" s="52">
        <f t="shared" si="4"/>
        <v>50.416236387216451</v>
      </c>
      <c r="AH37" s="53">
        <f t="shared" si="5"/>
        <v>52.293269294428768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</sheetData>
  <pageMargins left="0.7" right="0.7" top="0.75" bottom="0.75" header="0.3" footer="0.3"/>
  <pageSetup paperSize="9" orientation="portrait" horizontalDpi="0" verticalDpi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8"/>
  <sheetViews>
    <sheetView topLeftCell="A18" workbookViewId="0">
      <selection activeCell="AG2" sqref="AG2:AH37"/>
    </sheetView>
  </sheetViews>
  <sheetFormatPr baseColWidth="10" defaultRowHeight="16" x14ac:dyDescent="0.2"/>
  <cols>
    <col min="2" max="2" width="11.1640625" bestFit="1" customWidth="1"/>
  </cols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31</v>
      </c>
      <c r="C2" s="16">
        <v>0.36</v>
      </c>
      <c r="D2" s="6">
        <v>0.52679997700000003</v>
      </c>
      <c r="E2" s="49"/>
      <c r="F2" s="49"/>
      <c r="G2" s="49">
        <v>0.01</v>
      </c>
      <c r="H2" s="11">
        <f>(C2-$C$39)/(C$40-$C$39)*100</f>
        <v>3.1839622641509435</v>
      </c>
      <c r="I2" s="11">
        <f>(D2-$D$39)/(D$40-$D$39)*100</f>
        <v>0.52679997700000003</v>
      </c>
      <c r="J2" s="43"/>
      <c r="K2" s="43"/>
      <c r="L2" s="43">
        <f t="shared" ref="L2:L11" si="0">(G2-$G$39)/(G$40-$G$39)*100</f>
        <v>8.7489063867016631E-2</v>
      </c>
      <c r="M2" s="11">
        <f>AVERAGE(J2:L2)</f>
        <v>8.7489063867016631E-2</v>
      </c>
      <c r="N2" s="51">
        <f>AVERAGE(H2,I2,M2)</f>
        <v>1.26608376833932</v>
      </c>
      <c r="O2" s="10">
        <v>40</v>
      </c>
      <c r="P2" s="65">
        <v>50.8</v>
      </c>
      <c r="Q2" s="50"/>
      <c r="R2" s="50"/>
      <c r="S2" s="50"/>
      <c r="T2" s="60">
        <f t="shared" ref="T2:T37" si="1">($O$40-O2)/(O$40-$O$39)*100</f>
        <v>33.684210526315788</v>
      </c>
      <c r="U2" s="11">
        <f>($P$40-P2)/(P$40-$P$39)*100</f>
        <v>51.031487513572202</v>
      </c>
      <c r="V2" s="11"/>
      <c r="W2" s="11"/>
      <c r="X2" s="43"/>
      <c r="Y2" s="27"/>
      <c r="Z2" s="51">
        <f t="shared" ref="Z2:Z37" si="2">AVERAGE(T2,U2,Y2)</f>
        <v>42.357849019943998</v>
      </c>
      <c r="AA2" s="32">
        <v>0</v>
      </c>
      <c r="AB2" s="16"/>
      <c r="AC2" s="16"/>
      <c r="AD2" s="11">
        <f>(AA2-$C$39)/(AA$40-$AA$39)*100</f>
        <v>-2.4266412857963295E-2</v>
      </c>
      <c r="AE2" s="11"/>
      <c r="AF2" s="11"/>
      <c r="AG2" s="52">
        <f>AVERAGE(AD2:AF2)</f>
        <v>-2.4266412857963295E-2</v>
      </c>
      <c r="AH2" s="53">
        <f t="shared" ref="AH2:AH37" si="3">AVERAGE(N2,Z2,AG2)</f>
        <v>14.533222125141785</v>
      </c>
    </row>
    <row r="3" spans="1:34" x14ac:dyDescent="0.2">
      <c r="A3" s="5">
        <v>1981</v>
      </c>
      <c r="B3" s="5" t="s">
        <v>31</v>
      </c>
      <c r="C3" s="16">
        <v>0.37</v>
      </c>
      <c r="D3" s="7">
        <v>0.61672002100000001</v>
      </c>
      <c r="E3" s="49"/>
      <c r="F3" s="49"/>
      <c r="G3" s="49">
        <v>0.01</v>
      </c>
      <c r="H3" s="11">
        <f t="shared" ref="H3:H37" si="4">(C3-$C$39)/(C$40-$C$39)*100</f>
        <v>3.3018867924528301</v>
      </c>
      <c r="I3" s="11">
        <f>(D3-$D$39)/(D$40-$D$39)*100</f>
        <v>0.61672002100000001</v>
      </c>
      <c r="J3" s="43"/>
      <c r="K3" s="43"/>
      <c r="L3" s="43">
        <f t="shared" si="0"/>
        <v>8.7489063867016631E-2</v>
      </c>
      <c r="M3" s="11">
        <f t="shared" ref="M3:M37" si="5">AVERAGE(J3:L3)</f>
        <v>8.7489063867016631E-2</v>
      </c>
      <c r="N3" s="51">
        <f t="shared" ref="N3:N37" si="6">AVERAGE(H3,I3,M3)</f>
        <v>1.3353652924399488</v>
      </c>
      <c r="O3" s="16">
        <v>40</v>
      </c>
      <c r="P3" s="65">
        <v>52.2</v>
      </c>
      <c r="Q3" s="50"/>
      <c r="R3" s="50"/>
      <c r="S3" s="50"/>
      <c r="T3" s="11">
        <f t="shared" si="1"/>
        <v>33.684210526315788</v>
      </c>
      <c r="U3" s="11">
        <f>($P$40-P3)/(P$40-$P$39)*100</f>
        <v>49.511400651465792</v>
      </c>
      <c r="V3" s="11"/>
      <c r="W3" s="11"/>
      <c r="X3" s="43"/>
      <c r="Y3" s="27"/>
      <c r="Z3" s="51">
        <f t="shared" si="2"/>
        <v>41.597805588890793</v>
      </c>
      <c r="AA3" s="32">
        <v>0</v>
      </c>
      <c r="AB3" s="16"/>
      <c r="AC3" s="16"/>
      <c r="AD3" s="11">
        <f t="shared" ref="AD3:AD37" si="7">(AA3-$C$39)/(AA$40-$AA$39)*100</f>
        <v>-2.4266412857963295E-2</v>
      </c>
      <c r="AE3" s="11"/>
      <c r="AF3" s="11"/>
      <c r="AG3" s="52">
        <f t="shared" ref="AG3:AG37" si="8">AVERAGE(AD3:AF3)</f>
        <v>-2.4266412857963295E-2</v>
      </c>
      <c r="AH3" s="53">
        <f t="shared" si="3"/>
        <v>14.302968156157592</v>
      </c>
    </row>
    <row r="4" spans="1:34" x14ac:dyDescent="0.2">
      <c r="A4" s="5">
        <v>1982</v>
      </c>
      <c r="B4" s="5" t="s">
        <v>31</v>
      </c>
      <c r="C4" s="16">
        <v>0.36</v>
      </c>
      <c r="D4" s="7">
        <v>0.62243002700000005</v>
      </c>
      <c r="E4" s="49"/>
      <c r="F4" s="49"/>
      <c r="G4" s="49">
        <v>0.01</v>
      </c>
      <c r="H4" s="11">
        <f t="shared" si="4"/>
        <v>3.1839622641509435</v>
      </c>
      <c r="I4" s="11">
        <f>(D4-$D$39)/(D$40-$D$39)*100</f>
        <v>0.62243002700000005</v>
      </c>
      <c r="J4" s="43"/>
      <c r="K4" s="43"/>
      <c r="L4" s="43">
        <f t="shared" si="0"/>
        <v>8.7489063867016631E-2</v>
      </c>
      <c r="M4" s="11">
        <f t="shared" si="5"/>
        <v>8.7489063867016631E-2</v>
      </c>
      <c r="N4" s="51">
        <f t="shared" si="6"/>
        <v>1.2979604516726535</v>
      </c>
      <c r="O4" s="16">
        <v>40</v>
      </c>
      <c r="P4" s="65"/>
      <c r="Q4" s="50"/>
      <c r="R4" s="50"/>
      <c r="S4" s="50"/>
      <c r="T4" s="11">
        <f t="shared" si="1"/>
        <v>33.684210526315788</v>
      </c>
      <c r="U4" s="11"/>
      <c r="V4" s="11"/>
      <c r="W4" s="11"/>
      <c r="X4" s="43"/>
      <c r="Y4" s="27"/>
      <c r="Z4" s="51">
        <f t="shared" si="2"/>
        <v>33.684210526315788</v>
      </c>
      <c r="AA4" s="32">
        <v>0</v>
      </c>
      <c r="AB4" s="16"/>
      <c r="AC4" s="16"/>
      <c r="AD4" s="11">
        <f t="shared" si="7"/>
        <v>-2.4266412857963295E-2</v>
      </c>
      <c r="AE4" s="11"/>
      <c r="AF4" s="11"/>
      <c r="AG4" s="52">
        <f t="shared" si="8"/>
        <v>-2.4266412857963295E-2</v>
      </c>
      <c r="AH4" s="53">
        <f t="shared" si="3"/>
        <v>11.652634855043493</v>
      </c>
    </row>
    <row r="5" spans="1:34" x14ac:dyDescent="0.2">
      <c r="A5" s="5">
        <v>1983</v>
      </c>
      <c r="B5" s="5" t="s">
        <v>31</v>
      </c>
      <c r="C5" s="16">
        <v>0.54</v>
      </c>
      <c r="D5" s="7">
        <v>0.26388999800000001</v>
      </c>
      <c r="E5" s="49"/>
      <c r="F5" s="49"/>
      <c r="G5" s="49">
        <v>0.01</v>
      </c>
      <c r="H5" s="11">
        <f t="shared" si="4"/>
        <v>5.3066037735849054</v>
      </c>
      <c r="I5" s="11">
        <f>(D5-$D$39)/(D$40-$D$39)*100</f>
        <v>0.26388999800000001</v>
      </c>
      <c r="J5" s="43"/>
      <c r="K5" s="43"/>
      <c r="L5" s="43">
        <f t="shared" si="0"/>
        <v>8.7489063867016631E-2</v>
      </c>
      <c r="M5" s="11">
        <f t="shared" si="5"/>
        <v>8.7489063867016631E-2</v>
      </c>
      <c r="N5" s="51">
        <f t="shared" si="6"/>
        <v>1.8859942784839738</v>
      </c>
      <c r="O5" s="16">
        <v>40</v>
      </c>
      <c r="P5" s="65"/>
      <c r="Q5" s="50"/>
      <c r="R5" s="50"/>
      <c r="S5" s="50">
        <v>0.14000000000000001</v>
      </c>
      <c r="T5" s="11">
        <f t="shared" si="1"/>
        <v>33.684210526315788</v>
      </c>
      <c r="U5" s="11"/>
      <c r="V5" s="11"/>
      <c r="W5" s="11"/>
      <c r="X5" s="43">
        <f>(S5-$S$39)/(S$40-$S$39)*100</f>
        <v>0.17064846416382265</v>
      </c>
      <c r="Y5" s="27">
        <f t="shared" ref="Y5:Y37" si="9">AVERAGE(V5:X5)</f>
        <v>0.17064846416382265</v>
      </c>
      <c r="Z5" s="51">
        <f t="shared" si="2"/>
        <v>16.927429495239807</v>
      </c>
      <c r="AA5" s="32">
        <v>0</v>
      </c>
      <c r="AB5" s="16"/>
      <c r="AC5" s="16"/>
      <c r="AD5" s="11">
        <f t="shared" si="7"/>
        <v>-2.4266412857963295E-2</v>
      </c>
      <c r="AE5" s="11"/>
      <c r="AF5" s="11"/>
      <c r="AG5" s="52">
        <f t="shared" si="8"/>
        <v>-2.4266412857963295E-2</v>
      </c>
      <c r="AH5" s="53">
        <f t="shared" si="3"/>
        <v>6.2630524536219392</v>
      </c>
    </row>
    <row r="6" spans="1:34" x14ac:dyDescent="0.2">
      <c r="A6" s="5">
        <v>1984</v>
      </c>
      <c r="B6" s="5" t="s">
        <v>31</v>
      </c>
      <c r="C6" s="16">
        <v>0.53</v>
      </c>
      <c r="D6" s="7">
        <v>0.29385000500000003</v>
      </c>
      <c r="E6" s="49"/>
      <c r="F6" s="49"/>
      <c r="G6" s="49">
        <v>0.01</v>
      </c>
      <c r="H6" s="11">
        <f t="shared" si="4"/>
        <v>5.1886792452830193</v>
      </c>
      <c r="I6" s="11">
        <f>(D6-$D$39)/(D$40-$D$39)*100</f>
        <v>0.29385000500000003</v>
      </c>
      <c r="J6" s="43"/>
      <c r="K6" s="43"/>
      <c r="L6" s="43">
        <f t="shared" si="0"/>
        <v>8.7489063867016631E-2</v>
      </c>
      <c r="M6" s="11">
        <f t="shared" si="5"/>
        <v>8.7489063867016631E-2</v>
      </c>
      <c r="N6" s="51">
        <f t="shared" si="6"/>
        <v>1.8566727713833453</v>
      </c>
      <c r="O6" s="16">
        <v>40</v>
      </c>
      <c r="P6" s="65"/>
      <c r="Q6" s="50"/>
      <c r="R6" s="50"/>
      <c r="S6" s="50">
        <v>0.34</v>
      </c>
      <c r="T6" s="11">
        <f t="shared" si="1"/>
        <v>33.684210526315788</v>
      </c>
      <c r="U6" s="11"/>
      <c r="V6" s="11"/>
      <c r="W6" s="11"/>
      <c r="X6" s="43">
        <f t="shared" ref="X6:X37" si="10">(S6-$S$39)/(S$40-$S$39)*100</f>
        <v>1.877133105802048</v>
      </c>
      <c r="Y6" s="27">
        <f t="shared" si="9"/>
        <v>1.877133105802048</v>
      </c>
      <c r="Z6" s="51">
        <f t="shared" si="2"/>
        <v>17.780671816058916</v>
      </c>
      <c r="AA6" s="32">
        <v>0</v>
      </c>
      <c r="AB6" s="16"/>
      <c r="AC6" s="16"/>
      <c r="AD6" s="11">
        <f t="shared" si="7"/>
        <v>-2.4266412857963295E-2</v>
      </c>
      <c r="AE6" s="11"/>
      <c r="AF6" s="11"/>
      <c r="AG6" s="52">
        <f t="shared" si="8"/>
        <v>-2.4266412857963295E-2</v>
      </c>
      <c r="AH6" s="53">
        <f t="shared" si="3"/>
        <v>6.5376927248614329</v>
      </c>
    </row>
    <row r="7" spans="1:34" x14ac:dyDescent="0.2">
      <c r="A7" s="5">
        <v>1985</v>
      </c>
      <c r="B7" s="5" t="s">
        <v>31</v>
      </c>
      <c r="C7" s="16">
        <v>0.53</v>
      </c>
      <c r="D7" s="22"/>
      <c r="E7" s="49"/>
      <c r="F7" s="49"/>
      <c r="G7" s="49">
        <v>0.01</v>
      </c>
      <c r="H7" s="11">
        <f t="shared" si="4"/>
        <v>5.1886792452830193</v>
      </c>
      <c r="I7" s="11"/>
      <c r="J7" s="43"/>
      <c r="K7" s="43"/>
      <c r="L7" s="43">
        <f t="shared" si="0"/>
        <v>8.7489063867016631E-2</v>
      </c>
      <c r="M7" s="11">
        <f t="shared" si="5"/>
        <v>8.7489063867016631E-2</v>
      </c>
      <c r="N7" s="51">
        <f t="shared" si="6"/>
        <v>2.6380841545750178</v>
      </c>
      <c r="O7" s="16">
        <v>40</v>
      </c>
      <c r="P7" s="65"/>
      <c r="Q7" s="50"/>
      <c r="R7" s="50"/>
      <c r="S7" s="50">
        <v>0.41</v>
      </c>
      <c r="T7" s="11">
        <f t="shared" si="1"/>
        <v>33.684210526315788</v>
      </c>
      <c r="U7" s="11"/>
      <c r="V7" s="43"/>
      <c r="W7" s="43"/>
      <c r="X7" s="43">
        <f t="shared" si="10"/>
        <v>2.4744027303754264</v>
      </c>
      <c r="Y7" s="27">
        <f t="shared" si="9"/>
        <v>2.4744027303754264</v>
      </c>
      <c r="Z7" s="51">
        <f t="shared" si="2"/>
        <v>18.079306628345606</v>
      </c>
      <c r="AA7" s="32">
        <v>0</v>
      </c>
      <c r="AB7" s="16"/>
      <c r="AC7" s="16"/>
      <c r="AD7" s="11">
        <f t="shared" si="7"/>
        <v>-2.4266412857963295E-2</v>
      </c>
      <c r="AE7" s="11"/>
      <c r="AF7" s="11"/>
      <c r="AG7" s="52">
        <f t="shared" si="8"/>
        <v>-2.4266412857963295E-2</v>
      </c>
      <c r="AH7" s="53">
        <f>AVERAGE(N7,Z7,AG7)</f>
        <v>6.8977081233542208</v>
      </c>
    </row>
    <row r="8" spans="1:34" x14ac:dyDescent="0.2">
      <c r="A8" s="5">
        <v>1986</v>
      </c>
      <c r="B8" s="5" t="s">
        <v>31</v>
      </c>
      <c r="C8" s="16">
        <v>0.51</v>
      </c>
      <c r="D8" s="22"/>
      <c r="E8" s="49"/>
      <c r="F8" s="49"/>
      <c r="G8" s="49">
        <v>0.01</v>
      </c>
      <c r="H8" s="11">
        <f t="shared" si="4"/>
        <v>4.9528301886792452</v>
      </c>
      <c r="I8" s="11"/>
      <c r="J8" s="43"/>
      <c r="K8" s="43"/>
      <c r="L8" s="43">
        <f t="shared" si="0"/>
        <v>8.7489063867016631E-2</v>
      </c>
      <c r="M8" s="11">
        <f t="shared" si="5"/>
        <v>8.7489063867016631E-2</v>
      </c>
      <c r="N8" s="51">
        <f t="shared" si="6"/>
        <v>2.5201596262731307</v>
      </c>
      <c r="O8" s="16">
        <v>40</v>
      </c>
      <c r="P8" s="65"/>
      <c r="Q8" s="50"/>
      <c r="R8" s="50"/>
      <c r="S8" s="50">
        <v>0.54</v>
      </c>
      <c r="T8" s="11">
        <f t="shared" si="1"/>
        <v>33.684210526315788</v>
      </c>
      <c r="U8" s="11"/>
      <c r="V8" s="43"/>
      <c r="W8" s="43"/>
      <c r="X8" s="43">
        <f t="shared" si="10"/>
        <v>3.5836177474402731</v>
      </c>
      <c r="Y8" s="27">
        <f t="shared" si="9"/>
        <v>3.5836177474402731</v>
      </c>
      <c r="Z8" s="51">
        <f t="shared" si="2"/>
        <v>18.63391413687803</v>
      </c>
      <c r="AA8" s="32">
        <v>0</v>
      </c>
      <c r="AB8" s="16"/>
      <c r="AC8" s="16"/>
      <c r="AD8" s="11">
        <f t="shared" si="7"/>
        <v>-2.4266412857963295E-2</v>
      </c>
      <c r="AE8" s="11"/>
      <c r="AF8" s="11"/>
      <c r="AG8" s="52">
        <f t="shared" si="8"/>
        <v>-2.4266412857963295E-2</v>
      </c>
      <c r="AH8" s="53">
        <f t="shared" si="3"/>
        <v>7.0432691167643995</v>
      </c>
    </row>
    <row r="9" spans="1:34" x14ac:dyDescent="0.2">
      <c r="A9" s="5">
        <v>1987</v>
      </c>
      <c r="B9" s="5" t="s">
        <v>31</v>
      </c>
      <c r="C9" s="16">
        <v>0.37</v>
      </c>
      <c r="D9" s="22"/>
      <c r="E9" s="49"/>
      <c r="F9" s="49"/>
      <c r="G9" s="49">
        <v>0.01</v>
      </c>
      <c r="H9" s="11">
        <f t="shared" si="4"/>
        <v>3.3018867924528301</v>
      </c>
      <c r="I9" s="11"/>
      <c r="J9" s="43"/>
      <c r="K9" s="43"/>
      <c r="L9" s="43">
        <f t="shared" si="0"/>
        <v>8.7489063867016631E-2</v>
      </c>
      <c r="M9" s="11">
        <f t="shared" si="5"/>
        <v>8.7489063867016631E-2</v>
      </c>
      <c r="N9" s="51">
        <f t="shared" si="6"/>
        <v>1.6946879281599234</v>
      </c>
      <c r="O9" s="16">
        <v>38</v>
      </c>
      <c r="P9" s="65">
        <v>49.7</v>
      </c>
      <c r="Q9" s="50"/>
      <c r="R9" s="50"/>
      <c r="S9" s="50">
        <v>0.45</v>
      </c>
      <c r="T9" s="11">
        <f t="shared" si="1"/>
        <v>37.894736842105267</v>
      </c>
      <c r="U9" s="11">
        <f>($P$40-P9)/(P$40-$P$39)*100</f>
        <v>52.225841476655809</v>
      </c>
      <c r="V9" s="43"/>
      <c r="W9" s="43"/>
      <c r="X9" s="43">
        <f t="shared" si="10"/>
        <v>2.8156996587030716</v>
      </c>
      <c r="Y9" s="27">
        <f t="shared" si="9"/>
        <v>2.8156996587030716</v>
      </c>
      <c r="Z9" s="51">
        <f t="shared" si="2"/>
        <v>30.978759325821382</v>
      </c>
      <c r="AA9" s="32">
        <v>0</v>
      </c>
      <c r="AB9" s="16"/>
      <c r="AC9" s="16"/>
      <c r="AD9" s="11">
        <f t="shared" si="7"/>
        <v>-2.4266412857963295E-2</v>
      </c>
      <c r="AE9" s="11"/>
      <c r="AF9" s="11"/>
      <c r="AG9" s="52">
        <f t="shared" si="8"/>
        <v>-2.4266412857963295E-2</v>
      </c>
      <c r="AH9" s="53">
        <f t="shared" si="3"/>
        <v>10.883060280374449</v>
      </c>
    </row>
    <row r="10" spans="1:34" x14ac:dyDescent="0.2">
      <c r="A10" s="5">
        <v>1988</v>
      </c>
      <c r="B10" s="5" t="s">
        <v>31</v>
      </c>
      <c r="C10" s="16">
        <v>0.36</v>
      </c>
      <c r="D10" s="22"/>
      <c r="E10" s="50"/>
      <c r="F10" s="50"/>
      <c r="G10" s="50">
        <v>0.01</v>
      </c>
      <c r="H10" s="11">
        <f t="shared" si="4"/>
        <v>3.1839622641509435</v>
      </c>
      <c r="I10" s="11"/>
      <c r="J10" s="43"/>
      <c r="K10" s="43"/>
      <c r="L10" s="43">
        <f t="shared" si="0"/>
        <v>8.7489063867016631E-2</v>
      </c>
      <c r="M10" s="11">
        <f t="shared" si="5"/>
        <v>8.7489063867016631E-2</v>
      </c>
      <c r="N10" s="51">
        <f t="shared" si="6"/>
        <v>1.6357256640089801</v>
      </c>
      <c r="O10" s="16">
        <v>36</v>
      </c>
      <c r="P10" s="65"/>
      <c r="Q10" s="50"/>
      <c r="R10" s="50"/>
      <c r="S10" s="50">
        <v>0.33</v>
      </c>
      <c r="T10" s="11">
        <f t="shared" si="1"/>
        <v>42.105263157894733</v>
      </c>
      <c r="U10" s="11"/>
      <c r="V10" s="43"/>
      <c r="W10" s="43"/>
      <c r="X10" s="43">
        <f t="shared" si="10"/>
        <v>1.7918088737201365</v>
      </c>
      <c r="Y10" s="27">
        <f t="shared" si="9"/>
        <v>1.7918088737201365</v>
      </c>
      <c r="Z10" s="51">
        <f t="shared" si="2"/>
        <v>21.948536015807434</v>
      </c>
      <c r="AA10" s="32">
        <v>0</v>
      </c>
      <c r="AB10" s="16"/>
      <c r="AC10" s="16"/>
      <c r="AD10" s="11">
        <f t="shared" si="7"/>
        <v>-2.4266412857963295E-2</v>
      </c>
      <c r="AE10" s="11"/>
      <c r="AF10" s="11"/>
      <c r="AG10" s="52">
        <f t="shared" si="8"/>
        <v>-2.4266412857963295E-2</v>
      </c>
      <c r="AH10" s="53">
        <f t="shared" si="3"/>
        <v>7.8533317556528175</v>
      </c>
    </row>
    <row r="11" spans="1:34" x14ac:dyDescent="0.2">
      <c r="A11" s="5">
        <v>1989</v>
      </c>
      <c r="B11" s="5" t="s">
        <v>31</v>
      </c>
      <c r="C11" s="16">
        <v>0.35</v>
      </c>
      <c r="D11" s="22"/>
      <c r="E11" s="50"/>
      <c r="F11" s="50"/>
      <c r="G11" s="50">
        <v>0.01</v>
      </c>
      <c r="H11" s="11">
        <f t="shared" si="4"/>
        <v>3.0660377358490565</v>
      </c>
      <c r="I11" s="11"/>
      <c r="J11" s="43"/>
      <c r="K11" s="43"/>
      <c r="L11" s="43">
        <f t="shared" si="0"/>
        <v>8.7489063867016631E-2</v>
      </c>
      <c r="M11" s="11">
        <f t="shared" si="5"/>
        <v>8.7489063867016631E-2</v>
      </c>
      <c r="N11" s="51">
        <f t="shared" si="6"/>
        <v>1.5767633998580366</v>
      </c>
      <c r="O11" s="16">
        <v>34</v>
      </c>
      <c r="P11" s="65"/>
      <c r="Q11" s="50"/>
      <c r="R11" s="50"/>
      <c r="S11" s="50">
        <v>0.39</v>
      </c>
      <c r="T11" s="11">
        <f t="shared" si="1"/>
        <v>46.315789473684212</v>
      </c>
      <c r="U11" s="11"/>
      <c r="V11" s="43"/>
      <c r="W11" s="43"/>
      <c r="X11" s="43">
        <f t="shared" si="10"/>
        <v>2.303754266211604</v>
      </c>
      <c r="Y11" s="27">
        <f t="shared" si="9"/>
        <v>2.303754266211604</v>
      </c>
      <c r="Z11" s="51">
        <f t="shared" si="2"/>
        <v>24.309771869947909</v>
      </c>
      <c r="AA11" s="32">
        <v>0</v>
      </c>
      <c r="AB11" s="16"/>
      <c r="AC11" s="16"/>
      <c r="AD11" s="11">
        <f t="shared" si="7"/>
        <v>-2.4266412857963295E-2</v>
      </c>
      <c r="AE11" s="11"/>
      <c r="AF11" s="11"/>
      <c r="AG11" s="52">
        <f t="shared" si="8"/>
        <v>-2.4266412857963295E-2</v>
      </c>
      <c r="AH11" s="53">
        <f t="shared" si="3"/>
        <v>8.6207562856493283</v>
      </c>
    </row>
    <row r="12" spans="1:34" x14ac:dyDescent="0.2">
      <c r="A12" s="5">
        <v>1990</v>
      </c>
      <c r="B12" s="5" t="s">
        <v>31</v>
      </c>
      <c r="C12" s="16">
        <v>0.35</v>
      </c>
      <c r="D12" s="22"/>
      <c r="E12" s="50"/>
      <c r="F12" s="50"/>
      <c r="G12" s="50" t="s">
        <v>72</v>
      </c>
      <c r="H12" s="11">
        <f t="shared" si="4"/>
        <v>3.0660377358490565</v>
      </c>
      <c r="I12" s="11"/>
      <c r="J12" s="43"/>
      <c r="K12" s="43"/>
      <c r="L12" s="43"/>
      <c r="M12" s="11"/>
      <c r="N12" s="51">
        <f t="shared" si="6"/>
        <v>3.0660377358490565</v>
      </c>
      <c r="O12" s="16">
        <v>34</v>
      </c>
      <c r="P12" s="65"/>
      <c r="Q12" s="50"/>
      <c r="R12" s="50"/>
      <c r="S12" s="50">
        <v>0.45</v>
      </c>
      <c r="T12" s="11">
        <f t="shared" si="1"/>
        <v>46.315789473684212</v>
      </c>
      <c r="U12" s="11"/>
      <c r="V12" s="43"/>
      <c r="W12" s="43"/>
      <c r="X12" s="43">
        <f t="shared" si="10"/>
        <v>2.8156996587030716</v>
      </c>
      <c r="Y12" s="27">
        <f t="shared" si="9"/>
        <v>2.8156996587030716</v>
      </c>
      <c r="Z12" s="51">
        <f t="shared" si="2"/>
        <v>24.565744566193644</v>
      </c>
      <c r="AA12" s="32">
        <v>76.770899999999997</v>
      </c>
      <c r="AB12" s="16"/>
      <c r="AC12" s="16"/>
      <c r="AD12" s="11">
        <f t="shared" si="7"/>
        <v>20.675226419113304</v>
      </c>
      <c r="AE12" s="11"/>
      <c r="AF12" s="11"/>
      <c r="AG12" s="52">
        <f t="shared" si="8"/>
        <v>20.675226419113304</v>
      </c>
      <c r="AH12" s="53">
        <f t="shared" si="3"/>
        <v>16.102336240385338</v>
      </c>
    </row>
    <row r="13" spans="1:34" x14ac:dyDescent="0.2">
      <c r="A13" s="5">
        <v>1991</v>
      </c>
      <c r="B13" s="5" t="s">
        <v>31</v>
      </c>
      <c r="C13" s="16">
        <v>0.35</v>
      </c>
      <c r="D13" s="22"/>
      <c r="E13" s="50"/>
      <c r="F13" s="50"/>
      <c r="G13" s="50" t="s">
        <v>72</v>
      </c>
      <c r="H13" s="11">
        <f t="shared" si="4"/>
        <v>3.0660377358490565</v>
      </c>
      <c r="I13" s="11"/>
      <c r="J13" s="43"/>
      <c r="K13" s="43"/>
      <c r="L13" s="43"/>
      <c r="M13" s="11"/>
      <c r="N13" s="51">
        <f t="shared" si="6"/>
        <v>3.0660377358490565</v>
      </c>
      <c r="O13" s="16">
        <v>33</v>
      </c>
      <c r="P13" s="65"/>
      <c r="Q13" s="50"/>
      <c r="R13" s="50"/>
      <c r="S13" s="50">
        <v>0.12</v>
      </c>
      <c r="T13" s="11">
        <f t="shared" si="1"/>
        <v>48.421052631578945</v>
      </c>
      <c r="U13" s="11"/>
      <c r="V13" s="43"/>
      <c r="W13" s="43"/>
      <c r="X13" s="43">
        <f t="shared" si="10"/>
        <v>0</v>
      </c>
      <c r="Y13" s="27">
        <f t="shared" si="9"/>
        <v>0</v>
      </c>
      <c r="Z13" s="51">
        <f t="shared" si="2"/>
        <v>24.210526315789473</v>
      </c>
      <c r="AA13" s="32">
        <v>77.126999999999995</v>
      </c>
      <c r="AB13" s="16"/>
      <c r="AC13" s="16"/>
      <c r="AD13" s="11">
        <f t="shared" si="7"/>
        <v>20.771240525987981</v>
      </c>
      <c r="AE13" s="11"/>
      <c r="AF13" s="11"/>
      <c r="AG13" s="52">
        <f t="shared" si="8"/>
        <v>20.771240525987981</v>
      </c>
      <c r="AH13" s="53">
        <f t="shared" si="3"/>
        <v>16.015934859208837</v>
      </c>
    </row>
    <row r="14" spans="1:34" x14ac:dyDescent="0.2">
      <c r="A14" s="5">
        <v>1992</v>
      </c>
      <c r="B14" s="5" t="s">
        <v>31</v>
      </c>
      <c r="C14" s="16">
        <v>0.37</v>
      </c>
      <c r="D14" s="22"/>
      <c r="E14" s="50"/>
      <c r="F14" s="50"/>
      <c r="G14" s="50" t="s">
        <v>72</v>
      </c>
      <c r="H14" s="11">
        <f t="shared" si="4"/>
        <v>3.3018867924528301</v>
      </c>
      <c r="I14" s="11"/>
      <c r="J14" s="43"/>
      <c r="K14" s="43"/>
      <c r="L14" s="43"/>
      <c r="M14" s="11"/>
      <c r="N14" s="51">
        <f t="shared" si="6"/>
        <v>3.3018867924528301</v>
      </c>
      <c r="O14" s="16">
        <v>33</v>
      </c>
      <c r="P14" s="65"/>
      <c r="Q14" s="50"/>
      <c r="R14" s="50"/>
      <c r="S14" s="50">
        <v>0.3</v>
      </c>
      <c r="T14" s="11">
        <f t="shared" si="1"/>
        <v>48.421052631578945</v>
      </c>
      <c r="U14" s="11"/>
      <c r="V14" s="43"/>
      <c r="W14" s="43"/>
      <c r="X14" s="43">
        <f t="shared" si="10"/>
        <v>1.5358361774744025</v>
      </c>
      <c r="Y14" s="27">
        <f t="shared" si="9"/>
        <v>1.5358361774744025</v>
      </c>
      <c r="Z14" s="51">
        <f t="shared" si="2"/>
        <v>24.978444404526673</v>
      </c>
      <c r="AA14" s="32">
        <v>77.611199999999997</v>
      </c>
      <c r="AB14" s="16"/>
      <c r="AC14" s="16"/>
      <c r="AD14" s="11">
        <f t="shared" si="7"/>
        <v>20.901793827163822</v>
      </c>
      <c r="AE14" s="11"/>
      <c r="AF14" s="11"/>
      <c r="AG14" s="52">
        <f t="shared" si="8"/>
        <v>20.901793827163822</v>
      </c>
      <c r="AH14" s="53">
        <f t="shared" si="3"/>
        <v>16.39404167471444</v>
      </c>
    </row>
    <row r="15" spans="1:34" x14ac:dyDescent="0.2">
      <c r="A15" s="5">
        <v>1993</v>
      </c>
      <c r="B15" s="5" t="s">
        <v>31</v>
      </c>
      <c r="C15" s="16">
        <v>0.37</v>
      </c>
      <c r="D15" s="22"/>
      <c r="E15" s="50"/>
      <c r="F15" s="50"/>
      <c r="G15" s="50" t="s">
        <v>72</v>
      </c>
      <c r="H15" s="11">
        <f t="shared" si="4"/>
        <v>3.3018867924528301</v>
      </c>
      <c r="I15" s="11"/>
      <c r="J15" s="43"/>
      <c r="K15" s="43"/>
      <c r="L15" s="43"/>
      <c r="M15" s="11"/>
      <c r="N15" s="51">
        <f t="shared" si="6"/>
        <v>3.3018867924528301</v>
      </c>
      <c r="O15" s="16">
        <v>33</v>
      </c>
      <c r="P15" s="65">
        <v>44.4</v>
      </c>
      <c r="Q15" s="50"/>
      <c r="R15" s="50"/>
      <c r="S15" s="50">
        <v>0.36</v>
      </c>
      <c r="T15" s="11">
        <f t="shared" si="1"/>
        <v>48.421052631578945</v>
      </c>
      <c r="U15" s="11">
        <f>($P$40-P15)/(P$40-$P$39)*100</f>
        <v>57.980456026058633</v>
      </c>
      <c r="V15" s="43"/>
      <c r="W15" s="43"/>
      <c r="X15" s="43">
        <f t="shared" si="10"/>
        <v>2.0477815699658701</v>
      </c>
      <c r="Y15" s="27">
        <f t="shared" si="9"/>
        <v>2.0477815699658701</v>
      </c>
      <c r="Z15" s="51">
        <f t="shared" si="2"/>
        <v>36.149763409201149</v>
      </c>
      <c r="AA15" s="32">
        <v>83.296199999999999</v>
      </c>
      <c r="AB15" s="16"/>
      <c r="AC15" s="16"/>
      <c r="AD15" s="11">
        <f t="shared" si="7"/>
        <v>22.434622239358504</v>
      </c>
      <c r="AE15" s="11"/>
      <c r="AF15" s="11"/>
      <c r="AG15" s="52">
        <f t="shared" si="8"/>
        <v>22.434622239358504</v>
      </c>
      <c r="AH15" s="53">
        <f t="shared" si="3"/>
        <v>20.628757480337494</v>
      </c>
    </row>
    <row r="16" spans="1:34" x14ac:dyDescent="0.2">
      <c r="A16" s="5">
        <v>1994</v>
      </c>
      <c r="B16" s="5" t="s">
        <v>31</v>
      </c>
      <c r="C16" s="16">
        <v>0.42</v>
      </c>
      <c r="D16" s="7">
        <v>1.0416699650000001</v>
      </c>
      <c r="E16" s="50"/>
      <c r="F16" s="50"/>
      <c r="G16" s="50" t="s">
        <v>72</v>
      </c>
      <c r="H16" s="11">
        <f t="shared" si="4"/>
        <v>3.8915094339622631</v>
      </c>
      <c r="I16" s="11">
        <f>(D16-$D$39)/(D$40-$D$39)*100</f>
        <v>1.0416699650000001</v>
      </c>
      <c r="J16" s="43"/>
      <c r="K16" s="43"/>
      <c r="L16" s="43"/>
      <c r="M16" s="11"/>
      <c r="N16" s="51">
        <f t="shared" si="6"/>
        <v>2.4665896994811316</v>
      </c>
      <c r="O16" s="16">
        <v>33</v>
      </c>
      <c r="P16" s="65"/>
      <c r="Q16" s="50"/>
      <c r="R16" s="50"/>
      <c r="S16" s="50">
        <v>0.79</v>
      </c>
      <c r="T16" s="11">
        <f t="shared" si="1"/>
        <v>48.421052631578945</v>
      </c>
      <c r="U16" s="11"/>
      <c r="V16" s="43"/>
      <c r="W16" s="43"/>
      <c r="X16" s="43">
        <f t="shared" si="10"/>
        <v>5.7167235494880542</v>
      </c>
      <c r="Y16" s="27">
        <f t="shared" si="9"/>
        <v>5.7167235494880542</v>
      </c>
      <c r="Z16" s="51">
        <f t="shared" si="2"/>
        <v>27.068888090533498</v>
      </c>
      <c r="AA16" s="32">
        <v>82.721199999999996</v>
      </c>
      <c r="AB16" s="16"/>
      <c r="AC16" s="16"/>
      <c r="AD16" s="11">
        <f t="shared" si="7"/>
        <v>22.279586823877072</v>
      </c>
      <c r="AE16" s="11"/>
      <c r="AF16" s="11"/>
      <c r="AG16" s="52">
        <f t="shared" si="8"/>
        <v>22.279586823877072</v>
      </c>
      <c r="AH16" s="53">
        <f t="shared" si="3"/>
        <v>17.271688204630568</v>
      </c>
    </row>
    <row r="17" spans="1:34" x14ac:dyDescent="0.2">
      <c r="A17" s="5">
        <v>1995</v>
      </c>
      <c r="B17" s="5" t="s">
        <v>31</v>
      </c>
      <c r="C17" s="16">
        <v>0.4</v>
      </c>
      <c r="D17" s="34"/>
      <c r="E17" s="50"/>
      <c r="F17" s="50"/>
      <c r="G17" s="50" t="s">
        <v>72</v>
      </c>
      <c r="H17" s="11">
        <f t="shared" si="4"/>
        <v>3.6556603773584913</v>
      </c>
      <c r="I17" s="11"/>
      <c r="J17" s="43"/>
      <c r="K17" s="43"/>
      <c r="L17" s="43"/>
      <c r="M17" s="11"/>
      <c r="N17" s="51">
        <f t="shared" si="6"/>
        <v>3.6556603773584913</v>
      </c>
      <c r="O17" s="16">
        <v>33</v>
      </c>
      <c r="P17" s="65"/>
      <c r="Q17" s="50"/>
      <c r="R17" s="50"/>
      <c r="S17" s="50">
        <v>0.62</v>
      </c>
      <c r="T17" s="11">
        <f t="shared" si="1"/>
        <v>48.421052631578945</v>
      </c>
      <c r="U17" s="11"/>
      <c r="V17" s="43"/>
      <c r="W17" s="43"/>
      <c r="X17" s="43">
        <f t="shared" si="10"/>
        <v>4.2662116040955631</v>
      </c>
      <c r="Y17" s="27">
        <f t="shared" si="9"/>
        <v>4.2662116040955631</v>
      </c>
      <c r="Z17" s="51">
        <f t="shared" si="2"/>
        <v>26.343632117837252</v>
      </c>
      <c r="AA17" s="32">
        <v>78.258399999999995</v>
      </c>
      <c r="AB17" s="16"/>
      <c r="AC17" s="16"/>
      <c r="AD17" s="11">
        <f t="shared" si="7"/>
        <v>21.076296298293531</v>
      </c>
      <c r="AE17" s="11"/>
      <c r="AF17" s="11"/>
      <c r="AG17" s="52">
        <f t="shared" si="8"/>
        <v>21.076296298293531</v>
      </c>
      <c r="AH17" s="53">
        <f t="shared" si="3"/>
        <v>17.025196264496426</v>
      </c>
    </row>
    <row r="18" spans="1:34" x14ac:dyDescent="0.2">
      <c r="A18" s="5">
        <v>1996</v>
      </c>
      <c r="B18" s="5" t="s">
        <v>31</v>
      </c>
      <c r="C18" s="16">
        <v>0.38</v>
      </c>
      <c r="D18" s="34"/>
      <c r="E18" s="50"/>
      <c r="F18" s="50"/>
      <c r="G18" s="50" t="s">
        <v>72</v>
      </c>
      <c r="H18" s="11">
        <f t="shared" si="4"/>
        <v>3.4198113207547167</v>
      </c>
      <c r="I18" s="11"/>
      <c r="J18" s="43"/>
      <c r="K18" s="43"/>
      <c r="L18" s="43"/>
      <c r="M18" s="11"/>
      <c r="N18" s="51">
        <f t="shared" si="6"/>
        <v>3.4198113207547167</v>
      </c>
      <c r="O18" s="16">
        <v>33</v>
      </c>
      <c r="P18" s="65"/>
      <c r="Q18" s="50"/>
      <c r="R18" s="50"/>
      <c r="S18" s="50">
        <v>0.42</v>
      </c>
      <c r="T18" s="11">
        <f t="shared" si="1"/>
        <v>48.421052631578945</v>
      </c>
      <c r="U18" s="11"/>
      <c r="V18" s="43"/>
      <c r="W18" s="43"/>
      <c r="X18" s="43">
        <f t="shared" si="10"/>
        <v>2.5597269624573378</v>
      </c>
      <c r="Y18" s="27">
        <f t="shared" si="9"/>
        <v>2.5597269624573378</v>
      </c>
      <c r="Z18" s="51">
        <f t="shared" si="2"/>
        <v>25.490389797018143</v>
      </c>
      <c r="AA18" s="32">
        <v>80.660399999999996</v>
      </c>
      <c r="AB18" s="16"/>
      <c r="AC18" s="16"/>
      <c r="AD18" s="11">
        <f t="shared" si="7"/>
        <v>21.72393989479162</v>
      </c>
      <c r="AE18" s="11"/>
      <c r="AF18" s="11"/>
      <c r="AG18" s="52">
        <f t="shared" si="8"/>
        <v>21.72393989479162</v>
      </c>
      <c r="AH18" s="53">
        <f t="shared" si="3"/>
        <v>16.878047004188161</v>
      </c>
    </row>
    <row r="19" spans="1:34" x14ac:dyDescent="0.2">
      <c r="A19" s="5">
        <v>1997</v>
      </c>
      <c r="B19" s="5" t="s">
        <v>31</v>
      </c>
      <c r="C19" s="16">
        <v>0.4</v>
      </c>
      <c r="D19" s="34"/>
      <c r="E19" s="50"/>
      <c r="F19" s="50"/>
      <c r="G19" s="50" t="s">
        <v>72</v>
      </c>
      <c r="H19" s="11">
        <f t="shared" si="4"/>
        <v>3.6556603773584913</v>
      </c>
      <c r="I19" s="11"/>
      <c r="J19" s="43"/>
      <c r="K19" s="43"/>
      <c r="L19" s="43"/>
      <c r="M19" s="11"/>
      <c r="N19" s="51">
        <f t="shared" si="6"/>
        <v>3.6556603773584913</v>
      </c>
      <c r="O19" s="16">
        <v>32</v>
      </c>
      <c r="P19" s="65">
        <v>42.4</v>
      </c>
      <c r="Q19" s="50"/>
      <c r="R19" s="50"/>
      <c r="S19" s="50">
        <v>0.59</v>
      </c>
      <c r="T19" s="11">
        <f t="shared" si="1"/>
        <v>50.526315789473685</v>
      </c>
      <c r="U19" s="11">
        <f t="shared" ref="U19:U34" si="11">($P$40-P19)/(P$40-$P$39)*100</f>
        <v>60.152008686210642</v>
      </c>
      <c r="V19" s="43"/>
      <c r="W19" s="43"/>
      <c r="X19" s="43">
        <f t="shared" si="10"/>
        <v>4.0102389078498284</v>
      </c>
      <c r="Y19" s="27">
        <f t="shared" si="9"/>
        <v>4.0102389078498284</v>
      </c>
      <c r="Z19" s="51">
        <f t="shared" si="2"/>
        <v>38.229521127844713</v>
      </c>
      <c r="AA19" s="32">
        <v>94.325599999999994</v>
      </c>
      <c r="AB19" s="16"/>
      <c r="AC19" s="16"/>
      <c r="AD19" s="11">
        <f t="shared" si="7"/>
        <v>25.408444172420953</v>
      </c>
      <c r="AE19" s="11"/>
      <c r="AF19" s="11"/>
      <c r="AG19" s="52">
        <f t="shared" si="8"/>
        <v>25.408444172420953</v>
      </c>
      <c r="AH19" s="53">
        <f t="shared" si="3"/>
        <v>22.431208559208056</v>
      </c>
    </row>
    <row r="20" spans="1:34" x14ac:dyDescent="0.2">
      <c r="A20" s="5">
        <v>1998</v>
      </c>
      <c r="B20" s="5" t="s">
        <v>31</v>
      </c>
      <c r="C20" s="16">
        <v>0.41</v>
      </c>
      <c r="D20" s="34"/>
      <c r="E20" s="50"/>
      <c r="F20" s="50"/>
      <c r="G20" s="50" t="s">
        <v>72</v>
      </c>
      <c r="H20" s="11">
        <f t="shared" si="4"/>
        <v>3.7735849056603765</v>
      </c>
      <c r="I20" s="11"/>
      <c r="J20" s="43"/>
      <c r="K20" s="43"/>
      <c r="L20" s="43"/>
      <c r="M20" s="11"/>
      <c r="N20" s="51">
        <f t="shared" si="6"/>
        <v>3.7735849056603765</v>
      </c>
      <c r="O20" s="16">
        <v>30</v>
      </c>
      <c r="P20" s="65">
        <v>43.7</v>
      </c>
      <c r="Q20" s="50"/>
      <c r="R20" s="50"/>
      <c r="S20" s="50">
        <v>0.65</v>
      </c>
      <c r="T20" s="11">
        <f t="shared" si="1"/>
        <v>54.736842105263165</v>
      </c>
      <c r="U20" s="11">
        <f t="shared" si="11"/>
        <v>58.740499457111831</v>
      </c>
      <c r="V20" s="43"/>
      <c r="W20" s="43"/>
      <c r="X20" s="43">
        <f t="shared" si="10"/>
        <v>4.5221843003412969</v>
      </c>
      <c r="Y20" s="27">
        <f t="shared" si="9"/>
        <v>4.5221843003412969</v>
      </c>
      <c r="Z20" s="51">
        <f t="shared" si="2"/>
        <v>39.333175287572097</v>
      </c>
      <c r="AA20" s="32">
        <v>101.486</v>
      </c>
      <c r="AB20" s="16"/>
      <c r="AC20" s="16"/>
      <c r="AD20" s="11">
        <f t="shared" si="7"/>
        <v>27.339079979400516</v>
      </c>
      <c r="AE20" s="11"/>
      <c r="AF20" s="11"/>
      <c r="AG20" s="52">
        <f t="shared" si="8"/>
        <v>27.339079979400516</v>
      </c>
      <c r="AH20" s="53">
        <f t="shared" si="3"/>
        <v>23.481946724210996</v>
      </c>
    </row>
    <row r="21" spans="1:34" x14ac:dyDescent="0.2">
      <c r="A21" s="5">
        <v>1999</v>
      </c>
      <c r="B21" s="5" t="s">
        <v>31</v>
      </c>
      <c r="C21" s="16">
        <v>0.56999999999999995</v>
      </c>
      <c r="D21" s="7">
        <v>11.4428103</v>
      </c>
      <c r="E21" s="50"/>
      <c r="F21" s="50"/>
      <c r="G21" s="50">
        <v>0.08</v>
      </c>
      <c r="H21" s="11">
        <f t="shared" si="4"/>
        <v>5.6603773584905657</v>
      </c>
      <c r="I21" s="11">
        <f t="shared" ref="I21:I30" si="12">(D21-$D$39)/(D$40-$D$39)*100</f>
        <v>11.4428103</v>
      </c>
      <c r="J21" s="43"/>
      <c r="K21" s="43"/>
      <c r="L21" s="43">
        <f t="shared" ref="L21:L30" si="13">(G21-$G$39)/(G$40-$G$39)*100</f>
        <v>0.69991251093613305</v>
      </c>
      <c r="M21" s="11">
        <f t="shared" si="5"/>
        <v>0.69991251093613305</v>
      </c>
      <c r="N21" s="51">
        <f t="shared" si="6"/>
        <v>5.934366723142233</v>
      </c>
      <c r="O21" s="16">
        <v>30</v>
      </c>
      <c r="P21" s="65">
        <v>43.3</v>
      </c>
      <c r="Q21" s="50"/>
      <c r="R21" s="50"/>
      <c r="S21" s="50">
        <v>0.85</v>
      </c>
      <c r="T21" s="11">
        <f t="shared" si="1"/>
        <v>54.736842105263165</v>
      </c>
      <c r="U21" s="11">
        <f t="shared" si="11"/>
        <v>59.17480998914224</v>
      </c>
      <c r="V21" s="43"/>
      <c r="W21" s="43"/>
      <c r="X21" s="43">
        <f t="shared" si="10"/>
        <v>6.2286689419795218</v>
      </c>
      <c r="Y21" s="27">
        <f t="shared" si="9"/>
        <v>6.2286689419795218</v>
      </c>
      <c r="Z21" s="51">
        <f t="shared" si="2"/>
        <v>40.046773678794978</v>
      </c>
      <c r="AA21" s="32">
        <v>116.9126</v>
      </c>
      <c r="AB21" s="16"/>
      <c r="AC21" s="16"/>
      <c r="AD21" s="11">
        <f t="shared" si="7"/>
        <v>31.498504919341141</v>
      </c>
      <c r="AE21" s="11"/>
      <c r="AF21" s="11"/>
      <c r="AG21" s="52">
        <f t="shared" si="8"/>
        <v>31.498504919341141</v>
      </c>
      <c r="AH21" s="53">
        <f t="shared" si="3"/>
        <v>25.826548440426119</v>
      </c>
    </row>
    <row r="22" spans="1:34" x14ac:dyDescent="0.2">
      <c r="A22" s="5">
        <v>2000</v>
      </c>
      <c r="B22" s="5" t="s">
        <v>31</v>
      </c>
      <c r="C22" s="16">
        <v>1.06</v>
      </c>
      <c r="D22" s="7">
        <v>11.58912516</v>
      </c>
      <c r="E22" s="50"/>
      <c r="F22" s="50"/>
      <c r="G22" s="50">
        <v>0.14000000000000001</v>
      </c>
      <c r="H22" s="11">
        <f t="shared" si="4"/>
        <v>11.438679245283019</v>
      </c>
      <c r="I22" s="11">
        <f t="shared" si="12"/>
        <v>11.58912516</v>
      </c>
      <c r="J22" s="43"/>
      <c r="K22" s="43"/>
      <c r="L22" s="43">
        <f t="shared" si="13"/>
        <v>1.2248468941382329</v>
      </c>
      <c r="M22" s="11">
        <f t="shared" si="5"/>
        <v>1.2248468941382329</v>
      </c>
      <c r="N22" s="51">
        <f t="shared" si="6"/>
        <v>8.0842170998070841</v>
      </c>
      <c r="O22" s="16">
        <v>31.2</v>
      </c>
      <c r="P22" s="65">
        <v>42.5</v>
      </c>
      <c r="Q22" s="50"/>
      <c r="R22" s="50"/>
      <c r="S22" s="50">
        <v>0.77</v>
      </c>
      <c r="T22" s="11">
        <f t="shared" si="1"/>
        <v>52.210526315789473</v>
      </c>
      <c r="U22" s="11">
        <f t="shared" si="11"/>
        <v>60.043431053203044</v>
      </c>
      <c r="V22" s="43"/>
      <c r="W22" s="43"/>
      <c r="X22" s="43">
        <f t="shared" si="10"/>
        <v>5.5460750853242322</v>
      </c>
      <c r="Y22" s="27">
        <f t="shared" si="9"/>
        <v>5.5460750853242322</v>
      </c>
      <c r="Z22" s="51">
        <f t="shared" si="2"/>
        <v>39.266677484772252</v>
      </c>
      <c r="AA22" s="32">
        <v>136.52340000000001</v>
      </c>
      <c r="AB22" s="16"/>
      <c r="AC22" s="16"/>
      <c r="AD22" s="11">
        <f t="shared" si="7"/>
        <v>36.78610235572944</v>
      </c>
      <c r="AE22" s="11"/>
      <c r="AF22" s="11"/>
      <c r="AG22" s="52">
        <f t="shared" si="8"/>
        <v>36.78610235572944</v>
      </c>
      <c r="AH22" s="53">
        <f t="shared" si="3"/>
        <v>28.045665646769592</v>
      </c>
    </row>
    <row r="23" spans="1:34" x14ac:dyDescent="0.2">
      <c r="A23" s="5">
        <v>2001</v>
      </c>
      <c r="B23" s="5" t="s">
        <v>31</v>
      </c>
      <c r="C23" s="16">
        <v>1.1100000000000001</v>
      </c>
      <c r="D23" s="6">
        <v>11.567520139999999</v>
      </c>
      <c r="E23" s="50"/>
      <c r="F23" s="50"/>
      <c r="G23" s="50">
        <v>1.04</v>
      </c>
      <c r="H23" s="11">
        <f t="shared" si="4"/>
        <v>12.028301886792454</v>
      </c>
      <c r="I23" s="11">
        <f t="shared" si="12"/>
        <v>11.567520139999999</v>
      </c>
      <c r="J23" s="43"/>
      <c r="K23" s="43"/>
      <c r="L23" s="43">
        <f t="shared" si="13"/>
        <v>9.0988626421697294</v>
      </c>
      <c r="M23" s="11">
        <f t="shared" si="5"/>
        <v>9.0988626421697294</v>
      </c>
      <c r="N23" s="51">
        <f t="shared" si="6"/>
        <v>10.898228222987393</v>
      </c>
      <c r="O23" s="16">
        <v>31.2</v>
      </c>
      <c r="P23" s="65">
        <v>41.8</v>
      </c>
      <c r="Q23" s="50"/>
      <c r="R23" s="50"/>
      <c r="S23" s="50">
        <v>0.86</v>
      </c>
      <c r="T23" s="11">
        <f t="shared" si="1"/>
        <v>52.210526315789473</v>
      </c>
      <c r="U23" s="11">
        <f t="shared" si="11"/>
        <v>60.803474484256249</v>
      </c>
      <c r="V23" s="43"/>
      <c r="W23" s="43"/>
      <c r="X23" s="43">
        <f t="shared" si="10"/>
        <v>6.3139931740614328</v>
      </c>
      <c r="Y23" s="27">
        <f t="shared" si="9"/>
        <v>6.3139931740614328</v>
      </c>
      <c r="Z23" s="51">
        <f t="shared" si="2"/>
        <v>39.775997991369053</v>
      </c>
      <c r="AA23" s="32">
        <v>148.94229999999999</v>
      </c>
      <c r="AB23" s="16"/>
      <c r="AC23" s="16"/>
      <c r="AD23" s="11">
        <f t="shared" si="7"/>
        <v>40.134570740637884</v>
      </c>
      <c r="AE23" s="11"/>
      <c r="AF23" s="11"/>
      <c r="AG23" s="52">
        <f t="shared" si="8"/>
        <v>40.134570740637884</v>
      </c>
      <c r="AH23" s="53">
        <f t="shared" si="3"/>
        <v>30.269598984998112</v>
      </c>
    </row>
    <row r="24" spans="1:34" x14ac:dyDescent="0.2">
      <c r="A24" s="5">
        <v>2002</v>
      </c>
      <c r="B24" s="5" t="s">
        <v>31</v>
      </c>
      <c r="C24" s="16">
        <v>1.1399999999999999</v>
      </c>
      <c r="D24" s="7">
        <v>11.868475200000001</v>
      </c>
      <c r="E24" s="50"/>
      <c r="F24" s="50">
        <v>38</v>
      </c>
      <c r="G24" s="50">
        <v>1.02</v>
      </c>
      <c r="H24" s="11">
        <f t="shared" si="4"/>
        <v>12.38207547169811</v>
      </c>
      <c r="I24" s="11">
        <f t="shared" si="12"/>
        <v>11.868475200000001</v>
      </c>
      <c r="J24" s="43"/>
      <c r="K24" s="43">
        <f t="shared" ref="K24:K30" si="14">(F24-$F$39)/(F$40-$F$39)*100</f>
        <v>27.071428571428569</v>
      </c>
      <c r="L24" s="43">
        <f t="shared" si="13"/>
        <v>8.9238845144356951</v>
      </c>
      <c r="M24" s="11">
        <f t="shared" si="5"/>
        <v>17.997656542932134</v>
      </c>
      <c r="N24" s="51">
        <f t="shared" si="6"/>
        <v>14.082735738210081</v>
      </c>
      <c r="O24" s="16">
        <v>22.9</v>
      </c>
      <c r="P24" s="65">
        <v>42.1</v>
      </c>
      <c r="Q24" s="50"/>
      <c r="R24" s="50"/>
      <c r="S24" s="50">
        <v>0.74</v>
      </c>
      <c r="T24" s="11">
        <f t="shared" si="1"/>
        <v>69.684210526315795</v>
      </c>
      <c r="U24" s="11">
        <f t="shared" si="11"/>
        <v>60.477741585233446</v>
      </c>
      <c r="V24" s="43"/>
      <c r="W24" s="43"/>
      <c r="X24" s="43">
        <f t="shared" si="10"/>
        <v>5.2901023890784975</v>
      </c>
      <c r="Y24" s="27">
        <f t="shared" si="9"/>
        <v>5.2901023890784975</v>
      </c>
      <c r="Z24" s="51">
        <f t="shared" si="2"/>
        <v>45.150684833542577</v>
      </c>
      <c r="AA24" s="32">
        <v>173.9058</v>
      </c>
      <c r="AB24" s="16"/>
      <c r="AC24" s="16"/>
      <c r="AD24" s="11">
        <f t="shared" si="7"/>
        <v>46.86539960041307</v>
      </c>
      <c r="AE24" s="11"/>
      <c r="AF24" s="11"/>
      <c r="AG24" s="52">
        <f t="shared" si="8"/>
        <v>46.86539960041307</v>
      </c>
      <c r="AH24" s="53">
        <f t="shared" si="3"/>
        <v>35.366273390721908</v>
      </c>
    </row>
    <row r="25" spans="1:34" x14ac:dyDescent="0.2">
      <c r="A25" s="5">
        <v>2003</v>
      </c>
      <c r="B25" s="5" t="s">
        <v>31</v>
      </c>
      <c r="C25" s="16">
        <v>1.19</v>
      </c>
      <c r="D25" s="7">
        <v>11.83946514</v>
      </c>
      <c r="E25" s="50"/>
      <c r="F25" s="50">
        <v>42.1</v>
      </c>
      <c r="G25" s="50">
        <v>1.1299999999999999</v>
      </c>
      <c r="H25" s="11">
        <f t="shared" si="4"/>
        <v>12.971698113207545</v>
      </c>
      <c r="I25" s="11">
        <f t="shared" si="12"/>
        <v>11.83946514</v>
      </c>
      <c r="J25" s="43"/>
      <c r="K25" s="43">
        <f t="shared" si="14"/>
        <v>30</v>
      </c>
      <c r="L25" s="43">
        <f t="shared" si="13"/>
        <v>9.8862642169728776</v>
      </c>
      <c r="M25" s="11">
        <f t="shared" si="5"/>
        <v>19.943132108486438</v>
      </c>
      <c r="N25" s="51">
        <f t="shared" si="6"/>
        <v>14.918098453897995</v>
      </c>
      <c r="O25" s="16">
        <v>22.9</v>
      </c>
      <c r="P25" s="65">
        <v>42.8</v>
      </c>
      <c r="Q25" s="50"/>
      <c r="R25" s="50"/>
      <c r="S25" s="50">
        <v>0.86</v>
      </c>
      <c r="T25" s="11">
        <f t="shared" si="1"/>
        <v>69.684210526315795</v>
      </c>
      <c r="U25" s="11">
        <f t="shared" si="11"/>
        <v>59.717698154180241</v>
      </c>
      <c r="V25" s="43"/>
      <c r="W25" s="43"/>
      <c r="X25" s="43">
        <f t="shared" si="10"/>
        <v>6.3139931740614328</v>
      </c>
      <c r="Y25" s="27">
        <f t="shared" si="9"/>
        <v>6.3139931740614328</v>
      </c>
      <c r="Z25" s="51">
        <f t="shared" si="2"/>
        <v>45.238633951519155</v>
      </c>
      <c r="AA25" s="32">
        <v>191.2645</v>
      </c>
      <c r="AB25" s="16"/>
      <c r="AC25" s="16"/>
      <c r="AD25" s="11">
        <f t="shared" si="7"/>
        <v>51.545770499052267</v>
      </c>
      <c r="AE25" s="11"/>
      <c r="AF25" s="11"/>
      <c r="AG25" s="52">
        <f t="shared" si="8"/>
        <v>51.545770499052267</v>
      </c>
      <c r="AH25" s="53">
        <f t="shared" si="3"/>
        <v>37.234167634823137</v>
      </c>
    </row>
    <row r="26" spans="1:34" x14ac:dyDescent="0.2">
      <c r="A26" s="5">
        <v>2004</v>
      </c>
      <c r="B26" s="5" t="s">
        <v>31</v>
      </c>
      <c r="C26" s="16">
        <v>1.22</v>
      </c>
      <c r="D26" s="6">
        <v>12.16052461</v>
      </c>
      <c r="E26" s="50"/>
      <c r="F26" s="50">
        <v>43.2</v>
      </c>
      <c r="G26" s="50">
        <v>1.21</v>
      </c>
      <c r="H26" s="11">
        <f t="shared" si="4"/>
        <v>13.325471698113207</v>
      </c>
      <c r="I26" s="11">
        <f t="shared" si="12"/>
        <v>12.16052461</v>
      </c>
      <c r="J26" s="43"/>
      <c r="K26" s="43">
        <f t="shared" si="14"/>
        <v>30.785714285714288</v>
      </c>
      <c r="L26" s="43">
        <f t="shared" si="13"/>
        <v>10.586176727909011</v>
      </c>
      <c r="M26" s="11">
        <f t="shared" si="5"/>
        <v>20.685945506811649</v>
      </c>
      <c r="N26" s="51">
        <f t="shared" si="6"/>
        <v>15.390647271641619</v>
      </c>
      <c r="O26" s="16">
        <v>22.9</v>
      </c>
      <c r="P26" s="65">
        <v>42.3</v>
      </c>
      <c r="Q26" s="50"/>
      <c r="R26" s="50"/>
      <c r="S26" s="50">
        <v>0.8</v>
      </c>
      <c r="T26" s="11">
        <f t="shared" si="1"/>
        <v>69.684210526315795</v>
      </c>
      <c r="U26" s="11">
        <f t="shared" si="11"/>
        <v>60.260586319218248</v>
      </c>
      <c r="V26" s="43"/>
      <c r="W26" s="43"/>
      <c r="X26" s="43">
        <f t="shared" si="10"/>
        <v>5.802047781569966</v>
      </c>
      <c r="Y26" s="27">
        <f t="shared" si="9"/>
        <v>5.802047781569966</v>
      </c>
      <c r="Z26" s="51">
        <f t="shared" si="2"/>
        <v>45.248948209034666</v>
      </c>
      <c r="AA26" s="32">
        <v>198.84700000000001</v>
      </c>
      <c r="AB26" s="16"/>
      <c r="AC26" s="16"/>
      <c r="AD26" s="11">
        <f t="shared" si="7"/>
        <v>53.590215782335669</v>
      </c>
      <c r="AE26" s="11"/>
      <c r="AF26" s="11"/>
      <c r="AG26" s="52">
        <f t="shared" si="8"/>
        <v>53.590215782335669</v>
      </c>
      <c r="AH26" s="53">
        <f t="shared" si="3"/>
        <v>38.07660375433732</v>
      </c>
    </row>
    <row r="27" spans="1:34" x14ac:dyDescent="0.2">
      <c r="A27" s="5">
        <v>2005</v>
      </c>
      <c r="B27" s="5" t="s">
        <v>31</v>
      </c>
      <c r="C27" s="16">
        <v>1.21</v>
      </c>
      <c r="D27" s="6">
        <v>12.42407465</v>
      </c>
      <c r="E27" s="50"/>
      <c r="F27" s="50">
        <v>44.5</v>
      </c>
      <c r="G27" s="50">
        <v>1.1499999999999999</v>
      </c>
      <c r="H27" s="11">
        <f t="shared" si="4"/>
        <v>13.207547169811317</v>
      </c>
      <c r="I27" s="11">
        <f t="shared" si="12"/>
        <v>12.42407465</v>
      </c>
      <c r="J27" s="43"/>
      <c r="K27" s="43">
        <f t="shared" si="14"/>
        <v>31.714285714285712</v>
      </c>
      <c r="L27" s="43">
        <f t="shared" si="13"/>
        <v>10.061242344706912</v>
      </c>
      <c r="M27" s="11">
        <f t="shared" si="5"/>
        <v>20.88776402949631</v>
      </c>
      <c r="N27" s="51">
        <f t="shared" si="6"/>
        <v>15.506461949769209</v>
      </c>
      <c r="O27" s="16">
        <v>22.9</v>
      </c>
      <c r="P27" s="65">
        <v>41.4</v>
      </c>
      <c r="Q27" s="50"/>
      <c r="R27" s="50"/>
      <c r="S27" s="50">
        <v>1.76</v>
      </c>
      <c r="T27" s="11">
        <f t="shared" si="1"/>
        <v>69.684210526315795</v>
      </c>
      <c r="U27" s="11">
        <f t="shared" si="11"/>
        <v>61.237785016286651</v>
      </c>
      <c r="V27" s="43"/>
      <c r="W27" s="43"/>
      <c r="X27" s="43">
        <f t="shared" si="10"/>
        <v>13.993174061433447</v>
      </c>
      <c r="Y27" s="27">
        <f t="shared" si="9"/>
        <v>13.993174061433447</v>
      </c>
      <c r="Z27" s="51">
        <f>AVERAGE(T27,U27,Y27)</f>
        <v>48.305056534678634</v>
      </c>
      <c r="AA27" s="32">
        <v>203.98509999999999</v>
      </c>
      <c r="AB27" s="16"/>
      <c r="AC27" s="16"/>
      <c r="AD27" s="11">
        <f t="shared" si="7"/>
        <v>54.975585292396786</v>
      </c>
      <c r="AE27" s="11"/>
      <c r="AF27" s="11"/>
      <c r="AG27" s="52">
        <f t="shared" si="8"/>
        <v>54.975585292396786</v>
      </c>
      <c r="AH27" s="53">
        <f t="shared" si="3"/>
        <v>39.59570125894821</v>
      </c>
    </row>
    <row r="28" spans="1:34" x14ac:dyDescent="0.2">
      <c r="A28" s="5">
        <v>2006</v>
      </c>
      <c r="B28" s="5" t="s">
        <v>31</v>
      </c>
      <c r="C28" s="16">
        <v>1.1599999999999999</v>
      </c>
      <c r="D28" s="7">
        <v>12.64350009</v>
      </c>
      <c r="E28" s="50"/>
      <c r="F28" s="50">
        <v>44.1</v>
      </c>
      <c r="G28" s="50">
        <v>1.08</v>
      </c>
      <c r="H28" s="11">
        <f t="shared" si="4"/>
        <v>12.617924528301886</v>
      </c>
      <c r="I28" s="11">
        <f t="shared" si="12"/>
        <v>12.643500090000002</v>
      </c>
      <c r="J28" s="43"/>
      <c r="K28" s="43">
        <f t="shared" si="14"/>
        <v>31.428571428571427</v>
      </c>
      <c r="L28" s="43">
        <f t="shared" si="13"/>
        <v>9.4488188976377963</v>
      </c>
      <c r="M28" s="11">
        <f t="shared" si="5"/>
        <v>20.438695163104612</v>
      </c>
      <c r="N28" s="51">
        <f>AVERAGE(H28,I28,M28)</f>
        <v>15.233373260468833</v>
      </c>
      <c r="O28" s="16">
        <v>22.9</v>
      </c>
      <c r="P28" s="65">
        <v>40.1</v>
      </c>
      <c r="Q28" s="50"/>
      <c r="R28" s="50"/>
      <c r="S28" s="50">
        <v>1.48</v>
      </c>
      <c r="T28" s="11">
        <f t="shared" si="1"/>
        <v>69.684210526315795</v>
      </c>
      <c r="U28" s="11">
        <f t="shared" si="11"/>
        <v>62.649294245385448</v>
      </c>
      <c r="V28" s="43"/>
      <c r="W28" s="43"/>
      <c r="X28" s="43">
        <f t="shared" si="10"/>
        <v>11.60409556313993</v>
      </c>
      <c r="Y28" s="27">
        <f t="shared" si="9"/>
        <v>11.60409556313993</v>
      </c>
      <c r="Z28" s="51">
        <f t="shared" si="2"/>
        <v>47.979200111613729</v>
      </c>
      <c r="AA28" s="32">
        <v>234.2122</v>
      </c>
      <c r="AB28" s="16"/>
      <c r="AC28" s="16"/>
      <c r="AD28" s="11">
        <f t="shared" si="7"/>
        <v>63.12562182682948</v>
      </c>
      <c r="AE28" s="11"/>
      <c r="AF28" s="11"/>
      <c r="AG28" s="52">
        <f t="shared" si="8"/>
        <v>63.12562182682948</v>
      </c>
      <c r="AH28" s="53">
        <f t="shared" si="3"/>
        <v>42.11273173297068</v>
      </c>
    </row>
    <row r="29" spans="1:34" x14ac:dyDescent="0.2">
      <c r="A29" s="5">
        <v>2007</v>
      </c>
      <c r="B29" s="5" t="s">
        <v>31</v>
      </c>
      <c r="C29" s="16">
        <v>0.99</v>
      </c>
      <c r="D29" s="7">
        <v>12.390160079999999</v>
      </c>
      <c r="E29" s="50">
        <v>96.5</v>
      </c>
      <c r="F29" s="50">
        <v>48.3</v>
      </c>
      <c r="G29" s="50">
        <v>1.1299999999999999</v>
      </c>
      <c r="H29" s="11">
        <f t="shared" si="4"/>
        <v>10.613207547169811</v>
      </c>
      <c r="I29" s="11">
        <f t="shared" si="12"/>
        <v>12.390160079999999</v>
      </c>
      <c r="J29" s="43">
        <f>(E29-$E$39)/(E$40-$E$39)*100</f>
        <v>43.902439024390247</v>
      </c>
      <c r="K29" s="43">
        <f t="shared" si="14"/>
        <v>34.428571428571423</v>
      </c>
      <c r="L29" s="43">
        <f t="shared" si="13"/>
        <v>9.8862642169728776</v>
      </c>
      <c r="M29" s="11">
        <f>AVERAGE(J29:L29)</f>
        <v>29.405758223311512</v>
      </c>
      <c r="N29" s="51">
        <f t="shared" si="6"/>
        <v>17.469708616827106</v>
      </c>
      <c r="O29" s="16">
        <v>22.9</v>
      </c>
      <c r="P29" s="65">
        <v>38.700000000000003</v>
      </c>
      <c r="Q29" s="50"/>
      <c r="R29" s="50"/>
      <c r="S29" s="50">
        <v>0.84</v>
      </c>
      <c r="T29" s="11">
        <f t="shared" si="1"/>
        <v>69.684210526315795</v>
      </c>
      <c r="U29" s="11">
        <f t="shared" si="11"/>
        <v>64.169381107491859</v>
      </c>
      <c r="V29" s="43"/>
      <c r="W29" s="43"/>
      <c r="X29" s="43">
        <f t="shared" si="10"/>
        <v>6.1433447098976099</v>
      </c>
      <c r="Y29" s="27">
        <f t="shared" si="9"/>
        <v>6.1433447098976099</v>
      </c>
      <c r="Z29" s="51">
        <f t="shared" si="2"/>
        <v>46.665645447901746</v>
      </c>
      <c r="AA29" s="32">
        <v>246.7278</v>
      </c>
      <c r="AB29" s="16"/>
      <c r="AC29" s="16"/>
      <c r="AD29" s="11">
        <f t="shared" si="7"/>
        <v>66.500163124219767</v>
      </c>
      <c r="AE29" s="11"/>
      <c r="AF29" s="11"/>
      <c r="AG29" s="52">
        <f t="shared" si="8"/>
        <v>66.500163124219767</v>
      </c>
      <c r="AH29" s="53">
        <f t="shared" si="3"/>
        <v>43.545172396316211</v>
      </c>
    </row>
    <row r="30" spans="1:34" x14ac:dyDescent="0.2">
      <c r="A30" s="5">
        <v>2008</v>
      </c>
      <c r="B30" s="5" t="s">
        <v>31</v>
      </c>
      <c r="C30" s="16">
        <v>0.83</v>
      </c>
      <c r="D30" s="6">
        <v>12.838634969999999</v>
      </c>
      <c r="E30" s="50">
        <v>97.6</v>
      </c>
      <c r="F30" s="50">
        <v>49.8</v>
      </c>
      <c r="G30" s="50">
        <v>1.07</v>
      </c>
      <c r="H30" s="11">
        <f t="shared" si="4"/>
        <v>8.7264150943396217</v>
      </c>
      <c r="I30" s="11">
        <f t="shared" si="12"/>
        <v>12.838634969999999</v>
      </c>
      <c r="J30" s="43">
        <f>(E30-$E$39)/(E$40-$E$39)*100</f>
        <v>44.573170731707314</v>
      </c>
      <c r="K30" s="43">
        <f t="shared" si="14"/>
        <v>35.5</v>
      </c>
      <c r="L30" s="43">
        <f t="shared" si="13"/>
        <v>9.3613298337707782</v>
      </c>
      <c r="M30" s="11">
        <f t="shared" si="5"/>
        <v>29.811500188492698</v>
      </c>
      <c r="N30" s="51">
        <f t="shared" si="6"/>
        <v>17.125516750944104</v>
      </c>
      <c r="O30" s="16">
        <v>22.9</v>
      </c>
      <c r="P30" s="65">
        <v>36.5</v>
      </c>
      <c r="Q30" s="50">
        <v>2.246</v>
      </c>
      <c r="R30" s="50">
        <v>3.75</v>
      </c>
      <c r="S30" s="50">
        <v>1.63</v>
      </c>
      <c r="T30" s="11">
        <f t="shared" si="1"/>
        <v>69.684210526315795</v>
      </c>
      <c r="U30" s="11">
        <f t="shared" si="11"/>
        <v>66.558089033659058</v>
      </c>
      <c r="V30" s="43">
        <f>($Q$40-Q30)/(Q$40-$Q$39)*100</f>
        <v>58.064516129032249</v>
      </c>
      <c r="W30" s="43">
        <f>($R$40-R30)/(R$40-$R$39)*100</f>
        <v>30</v>
      </c>
      <c r="X30" s="43">
        <f t="shared" si="10"/>
        <v>12.883959044368599</v>
      </c>
      <c r="Y30" s="27">
        <f t="shared" si="9"/>
        <v>33.649491724466948</v>
      </c>
      <c r="Z30" s="51">
        <f t="shared" si="2"/>
        <v>56.630597094813936</v>
      </c>
      <c r="AA30" s="32">
        <v>195.50800000000001</v>
      </c>
      <c r="AB30" s="16"/>
      <c r="AC30" s="16"/>
      <c r="AD30" s="11">
        <f t="shared" si="7"/>
        <v>52.68993186530524</v>
      </c>
      <c r="AE30" s="11"/>
      <c r="AF30" s="11"/>
      <c r="AG30" s="52">
        <f>AVERAGE(AD30:AF30)</f>
        <v>52.68993186530524</v>
      </c>
      <c r="AH30" s="53">
        <f t="shared" si="3"/>
        <v>42.148681903687759</v>
      </c>
    </row>
    <row r="31" spans="1:34" x14ac:dyDescent="0.2">
      <c r="A31" s="5">
        <v>2009</v>
      </c>
      <c r="B31" s="5" t="s">
        <v>31</v>
      </c>
      <c r="C31" s="16">
        <v>1.05</v>
      </c>
      <c r="D31" s="34"/>
      <c r="E31" s="50">
        <v>95.8</v>
      </c>
      <c r="F31" s="50">
        <v>56.2</v>
      </c>
      <c r="G31" s="50">
        <v>1.71</v>
      </c>
      <c r="H31" s="11">
        <f t="shared" si="4"/>
        <v>11.320754716981133</v>
      </c>
      <c r="I31" s="11"/>
      <c r="J31" s="43">
        <f t="shared" ref="J31:J37" si="15">(E31-$E$39)/(E$40-$E$39)*100</f>
        <v>43.475609756097562</v>
      </c>
      <c r="K31" s="43">
        <f t="shared" ref="K31:K37" si="16">(F31-$F$39)/(F$40-$F$39)*100</f>
        <v>40.071428571428577</v>
      </c>
      <c r="L31" s="43">
        <f t="shared" ref="L31:L37" si="17">(G31-$G$39)/(G$40-$G$39)*100</f>
        <v>14.960629921259844</v>
      </c>
      <c r="M31" s="11">
        <f t="shared" si="5"/>
        <v>32.835889416261999</v>
      </c>
      <c r="N31" s="51">
        <f t="shared" si="6"/>
        <v>22.078322066621567</v>
      </c>
      <c r="O31" s="16">
        <v>21.8</v>
      </c>
      <c r="P31" s="65">
        <v>35.9</v>
      </c>
      <c r="Q31" s="50">
        <v>2.246</v>
      </c>
      <c r="R31" s="50">
        <v>3.75</v>
      </c>
      <c r="S31" s="50">
        <v>1.34</v>
      </c>
      <c r="T31" s="11">
        <f t="shared" si="1"/>
        <v>72.000000000000014</v>
      </c>
      <c r="U31" s="11">
        <f t="shared" si="11"/>
        <v>67.209554831704679</v>
      </c>
      <c r="V31" s="43">
        <f t="shared" ref="V31:V37" si="18">($Q$40-Q31)/(Q$40-$Q$39)*100</f>
        <v>58.064516129032249</v>
      </c>
      <c r="W31" s="43">
        <f t="shared" ref="W31:W37" si="19">($R$40-R31)/(R$40-$R$39)*100</f>
        <v>30</v>
      </c>
      <c r="X31" s="43">
        <f t="shared" si="10"/>
        <v>10.409556313993175</v>
      </c>
      <c r="Y31" s="27">
        <f t="shared" si="9"/>
        <v>32.824690814341814</v>
      </c>
      <c r="Z31" s="51">
        <f t="shared" si="2"/>
        <v>57.344748548682162</v>
      </c>
      <c r="AA31" s="32">
        <v>241.3811</v>
      </c>
      <c r="AB31" s="16"/>
      <c r="AC31" s="16"/>
      <c r="AD31" s="11">
        <f t="shared" si="7"/>
        <v>65.058549461690077</v>
      </c>
      <c r="AE31" s="11"/>
      <c r="AF31" s="11"/>
      <c r="AG31" s="52">
        <f t="shared" si="8"/>
        <v>65.058549461690077</v>
      </c>
      <c r="AH31" s="53">
        <f>AVERAGE(N31,Z31,AG31)</f>
        <v>48.160540025664602</v>
      </c>
    </row>
    <row r="32" spans="1:34" x14ac:dyDescent="0.2">
      <c r="A32" s="5">
        <v>2010</v>
      </c>
      <c r="B32" s="5" t="s">
        <v>31</v>
      </c>
      <c r="C32" s="16">
        <v>1.06</v>
      </c>
      <c r="D32" s="6">
        <v>42.04712009</v>
      </c>
      <c r="E32" s="50">
        <v>100</v>
      </c>
      <c r="F32" s="50">
        <v>55.3</v>
      </c>
      <c r="G32" s="50">
        <v>1.7</v>
      </c>
      <c r="H32" s="11">
        <f t="shared" si="4"/>
        <v>11.438679245283019</v>
      </c>
      <c r="I32" s="11">
        <f t="shared" ref="I32:I37" si="20">(D32-$D$39)/(D$40-$D$39)*100</f>
        <v>42.04712009</v>
      </c>
      <c r="J32" s="43">
        <f t="shared" si="15"/>
        <v>46.036585365853661</v>
      </c>
      <c r="K32" s="43">
        <f t="shared" si="16"/>
        <v>39.428571428571423</v>
      </c>
      <c r="L32" s="43">
        <f t="shared" si="17"/>
        <v>14.873140857392825</v>
      </c>
      <c r="M32" s="11">
        <f t="shared" si="5"/>
        <v>33.446099217272639</v>
      </c>
      <c r="N32" s="51">
        <f t="shared" si="6"/>
        <v>28.977299517518549</v>
      </c>
      <c r="O32" s="16">
        <v>21.8</v>
      </c>
      <c r="P32" s="65">
        <v>35.1</v>
      </c>
      <c r="Q32" s="50">
        <v>2.246</v>
      </c>
      <c r="R32" s="50">
        <v>3.75</v>
      </c>
      <c r="S32" s="50">
        <v>1.18</v>
      </c>
      <c r="T32" s="11">
        <f t="shared" si="1"/>
        <v>72.000000000000014</v>
      </c>
      <c r="U32" s="11">
        <f t="shared" si="11"/>
        <v>68.078175895765469</v>
      </c>
      <c r="V32" s="43">
        <f t="shared" si="18"/>
        <v>58.064516129032249</v>
      </c>
      <c r="W32" s="43">
        <f t="shared" si="19"/>
        <v>30</v>
      </c>
      <c r="X32" s="43">
        <f t="shared" si="10"/>
        <v>9.0443686006825939</v>
      </c>
      <c r="Y32" s="27">
        <f t="shared" si="9"/>
        <v>32.369628243238282</v>
      </c>
      <c r="Z32" s="51">
        <f t="shared" si="2"/>
        <v>57.482601379667919</v>
      </c>
      <c r="AA32" s="32">
        <v>244.06970000000001</v>
      </c>
      <c r="AB32" s="16"/>
      <c r="AC32" s="16"/>
      <c r="AD32" s="11">
        <f t="shared" si="7"/>
        <v>65.783468101800295</v>
      </c>
      <c r="AE32" s="11"/>
      <c r="AF32" s="11"/>
      <c r="AG32" s="52">
        <f t="shared" si="8"/>
        <v>65.783468101800295</v>
      </c>
      <c r="AH32" s="53">
        <f t="shared" si="3"/>
        <v>50.74778966632892</v>
      </c>
    </row>
    <row r="33" spans="1:34" x14ac:dyDescent="0.2">
      <c r="A33" s="5">
        <v>2011</v>
      </c>
      <c r="B33" s="5" t="s">
        <v>31</v>
      </c>
      <c r="C33" s="16">
        <v>1.03</v>
      </c>
      <c r="D33" s="6">
        <v>13.37328482</v>
      </c>
      <c r="E33" s="50">
        <v>101.1</v>
      </c>
      <c r="F33" s="50">
        <v>54.4</v>
      </c>
      <c r="G33" s="50">
        <v>1.69</v>
      </c>
      <c r="H33" s="11">
        <f t="shared" si="4"/>
        <v>11.084905660377359</v>
      </c>
      <c r="I33" s="11">
        <f t="shared" si="20"/>
        <v>13.37328482</v>
      </c>
      <c r="J33" s="43">
        <f t="shared" si="15"/>
        <v>46.707317073170728</v>
      </c>
      <c r="K33" s="43">
        <f t="shared" si="16"/>
        <v>38.785714285714285</v>
      </c>
      <c r="L33" s="43">
        <f t="shared" si="17"/>
        <v>14.785651793525808</v>
      </c>
      <c r="M33" s="11">
        <f t="shared" si="5"/>
        <v>33.426227717470276</v>
      </c>
      <c r="N33" s="51">
        <f t="shared" si="6"/>
        <v>19.294806065949214</v>
      </c>
      <c r="O33" s="16">
        <v>22.1</v>
      </c>
      <c r="P33" s="65">
        <v>33.9</v>
      </c>
      <c r="Q33" s="50">
        <v>2.246</v>
      </c>
      <c r="R33" s="50">
        <v>3.75</v>
      </c>
      <c r="S33" s="50">
        <v>1.65</v>
      </c>
      <c r="T33" s="11">
        <f t="shared" si="1"/>
        <v>71.368421052631575</v>
      </c>
      <c r="U33" s="11">
        <f t="shared" si="11"/>
        <v>69.381107491856682</v>
      </c>
      <c r="V33" s="43">
        <f t="shared" si="18"/>
        <v>58.064516129032249</v>
      </c>
      <c r="W33" s="43">
        <f t="shared" si="19"/>
        <v>30</v>
      </c>
      <c r="X33" s="43">
        <f t="shared" si="10"/>
        <v>13.05460750853242</v>
      </c>
      <c r="Y33" s="27">
        <f t="shared" si="9"/>
        <v>33.706374545854892</v>
      </c>
      <c r="Z33" s="51">
        <f t="shared" si="2"/>
        <v>58.15196769678105</v>
      </c>
      <c r="AA33" s="32">
        <v>236.02520000000001</v>
      </c>
      <c r="AB33" s="16"/>
      <c r="AC33" s="16"/>
      <c r="AD33" s="11">
        <f t="shared" si="7"/>
        <v>63.61445523251269</v>
      </c>
      <c r="AE33" s="11"/>
      <c r="AF33" s="11"/>
      <c r="AG33" s="52">
        <f t="shared" si="8"/>
        <v>63.61445523251269</v>
      </c>
      <c r="AH33" s="53">
        <f t="shared" si="3"/>
        <v>47.020409665080983</v>
      </c>
    </row>
    <row r="34" spans="1:34" x14ac:dyDescent="0.2">
      <c r="A34" s="5">
        <v>2012</v>
      </c>
      <c r="B34" s="5" t="s">
        <v>31</v>
      </c>
      <c r="C34" s="16">
        <v>1.1200000000000001</v>
      </c>
      <c r="D34" s="6">
        <v>40.208755179999997</v>
      </c>
      <c r="E34" s="50">
        <v>103.6</v>
      </c>
      <c r="F34" s="50">
        <v>56.2</v>
      </c>
      <c r="G34" s="50">
        <v>1.17</v>
      </c>
      <c r="H34" s="11">
        <f t="shared" si="4"/>
        <v>12.14622641509434</v>
      </c>
      <c r="I34" s="11">
        <f t="shared" si="20"/>
        <v>40.208755179999997</v>
      </c>
      <c r="J34" s="43">
        <f t="shared" si="15"/>
        <v>48.231707317073166</v>
      </c>
      <c r="K34" s="43">
        <f t="shared" si="16"/>
        <v>40.071428571428577</v>
      </c>
      <c r="L34" s="43">
        <f t="shared" si="17"/>
        <v>10.236220472440944</v>
      </c>
      <c r="M34" s="11">
        <f t="shared" si="5"/>
        <v>32.846452120314233</v>
      </c>
      <c r="N34" s="51">
        <f t="shared" si="6"/>
        <v>28.400477905136189</v>
      </c>
      <c r="O34" s="16">
        <v>22.1</v>
      </c>
      <c r="P34" s="65">
        <v>32.799999999999997</v>
      </c>
      <c r="Q34" s="50">
        <v>2.246</v>
      </c>
      <c r="R34" s="50">
        <v>3.75</v>
      </c>
      <c r="S34" s="50">
        <v>2.38</v>
      </c>
      <c r="T34" s="11">
        <f t="shared" si="1"/>
        <v>71.368421052631575</v>
      </c>
      <c r="U34" s="11">
        <f t="shared" si="11"/>
        <v>70.575461454940296</v>
      </c>
      <c r="V34" s="43">
        <f t="shared" si="18"/>
        <v>58.064516129032249</v>
      </c>
      <c r="W34" s="43">
        <f t="shared" si="19"/>
        <v>30</v>
      </c>
      <c r="X34" s="43">
        <f t="shared" si="10"/>
        <v>19.283276450511945</v>
      </c>
      <c r="Y34" s="27">
        <f t="shared" si="9"/>
        <v>35.782597526514735</v>
      </c>
      <c r="Z34" s="51">
        <f t="shared" si="2"/>
        <v>59.242160011362195</v>
      </c>
      <c r="AA34" s="32">
        <v>292.17</v>
      </c>
      <c r="AB34" s="16"/>
      <c r="AC34" s="16"/>
      <c r="AD34" s="11">
        <f t="shared" si="7"/>
        <v>78.752598528376893</v>
      </c>
      <c r="AE34" s="11"/>
      <c r="AF34" s="11"/>
      <c r="AG34" s="52">
        <f t="shared" si="8"/>
        <v>78.752598528376893</v>
      </c>
      <c r="AH34" s="53">
        <f t="shared" si="3"/>
        <v>55.465078814958424</v>
      </c>
    </row>
    <row r="35" spans="1:34" x14ac:dyDescent="0.2">
      <c r="A35" s="5">
        <v>2013</v>
      </c>
      <c r="B35" s="5" t="s">
        <v>31</v>
      </c>
      <c r="C35" s="16">
        <v>1.1499999999999999</v>
      </c>
      <c r="D35" s="6">
        <v>13.79208517</v>
      </c>
      <c r="E35" s="50">
        <v>107.4</v>
      </c>
      <c r="F35" s="50">
        <v>55.3</v>
      </c>
      <c r="G35" s="50">
        <v>1.19</v>
      </c>
      <c r="H35" s="11">
        <f t="shared" si="4"/>
        <v>12.499999999999996</v>
      </c>
      <c r="I35" s="11">
        <f t="shared" si="20"/>
        <v>13.792085170000002</v>
      </c>
      <c r="J35" s="43">
        <f t="shared" si="15"/>
        <v>50.548780487804876</v>
      </c>
      <c r="K35" s="43">
        <f t="shared" si="16"/>
        <v>39.428571428571423</v>
      </c>
      <c r="L35" s="43">
        <f t="shared" si="17"/>
        <v>10.411198600174979</v>
      </c>
      <c r="M35" s="11">
        <f t="shared" si="5"/>
        <v>33.462850172183764</v>
      </c>
      <c r="N35" s="51">
        <f t="shared" si="6"/>
        <v>19.918311780727922</v>
      </c>
      <c r="O35" s="16">
        <v>22.5</v>
      </c>
      <c r="P35" s="65"/>
      <c r="Q35" s="50">
        <v>2.246</v>
      </c>
      <c r="R35" s="50">
        <v>3.75</v>
      </c>
      <c r="S35" s="50">
        <v>2.06</v>
      </c>
      <c r="T35" s="11">
        <f t="shared" si="1"/>
        <v>70.526315789473685</v>
      </c>
      <c r="U35" s="11"/>
      <c r="V35" s="43">
        <f t="shared" si="18"/>
        <v>58.064516129032249</v>
      </c>
      <c r="W35" s="43">
        <f t="shared" si="19"/>
        <v>30</v>
      </c>
      <c r="X35" s="43">
        <f t="shared" si="10"/>
        <v>16.552901023890783</v>
      </c>
      <c r="Y35" s="27">
        <f t="shared" si="9"/>
        <v>34.872472384307677</v>
      </c>
      <c r="Z35" s="51">
        <f t="shared" si="2"/>
        <v>52.699394086890678</v>
      </c>
      <c r="AA35" s="32">
        <v>300.596</v>
      </c>
      <c r="AB35" s="16"/>
      <c r="AC35" s="16"/>
      <c r="AD35" s="11">
        <f t="shared" si="7"/>
        <v>81.02447402550132</v>
      </c>
      <c r="AE35" s="11"/>
      <c r="AF35" s="11"/>
      <c r="AG35" s="52">
        <f t="shared" si="8"/>
        <v>81.02447402550132</v>
      </c>
      <c r="AH35" s="53">
        <f t="shared" si="3"/>
        <v>51.214059964373313</v>
      </c>
    </row>
    <row r="36" spans="1:34" x14ac:dyDescent="0.2">
      <c r="A36" s="5">
        <v>2014</v>
      </c>
      <c r="B36" s="5" t="s">
        <v>31</v>
      </c>
      <c r="C36" s="16">
        <v>1.1000000000000001</v>
      </c>
      <c r="D36" s="6">
        <v>13.97365999</v>
      </c>
      <c r="E36" s="50">
        <v>111.3</v>
      </c>
      <c r="F36" s="50">
        <v>56.7</v>
      </c>
      <c r="G36" s="59">
        <v>1.19</v>
      </c>
      <c r="H36" s="11">
        <f t="shared" si="4"/>
        <v>11.910377358490566</v>
      </c>
      <c r="I36" s="11">
        <f t="shared" si="20"/>
        <v>13.973659990000002</v>
      </c>
      <c r="J36" s="43">
        <f t="shared" si="15"/>
        <v>52.926829268292686</v>
      </c>
      <c r="K36" s="43">
        <f t="shared" si="16"/>
        <v>40.428571428571431</v>
      </c>
      <c r="L36" s="61">
        <f t="shared" si="17"/>
        <v>10.411198600174979</v>
      </c>
      <c r="M36" s="11">
        <f t="shared" si="5"/>
        <v>34.588866432346364</v>
      </c>
      <c r="N36" s="51">
        <f t="shared" si="6"/>
        <v>20.157634593612311</v>
      </c>
      <c r="O36" s="16">
        <v>22.5</v>
      </c>
      <c r="P36" s="65"/>
      <c r="Q36" s="59">
        <v>2.246</v>
      </c>
      <c r="R36" s="59">
        <v>3.75</v>
      </c>
      <c r="S36" s="50">
        <v>2.21</v>
      </c>
      <c r="T36" s="11">
        <f t="shared" si="1"/>
        <v>70.526315789473685</v>
      </c>
      <c r="U36" s="11"/>
      <c r="V36" s="61">
        <f t="shared" si="18"/>
        <v>58.064516129032249</v>
      </c>
      <c r="W36" s="61">
        <f t="shared" si="19"/>
        <v>30</v>
      </c>
      <c r="X36" s="43">
        <f t="shared" si="10"/>
        <v>17.832764505119453</v>
      </c>
      <c r="Y36" s="27">
        <f t="shared" si="9"/>
        <v>35.299093544717238</v>
      </c>
      <c r="Z36" s="51">
        <f t="shared" si="2"/>
        <v>52.912704667095461</v>
      </c>
      <c r="AA36" s="32">
        <v>316.99160000000001</v>
      </c>
      <c r="AB36" s="16"/>
      <c r="AC36" s="16"/>
      <c r="AD36" s="11">
        <f t="shared" si="7"/>
        <v>85.445167343879348</v>
      </c>
      <c r="AE36" s="11"/>
      <c r="AF36" s="11"/>
      <c r="AG36" s="52">
        <f t="shared" si="8"/>
        <v>85.445167343879348</v>
      </c>
      <c r="AH36" s="53">
        <f t="shared" si="3"/>
        <v>52.838502201529046</v>
      </c>
    </row>
    <row r="37" spans="1:34" x14ac:dyDescent="0.2">
      <c r="A37" s="5">
        <v>2015</v>
      </c>
      <c r="B37" s="5" t="s">
        <v>31</v>
      </c>
      <c r="C37" s="16">
        <v>1.0900000000000001</v>
      </c>
      <c r="D37" s="64">
        <v>13.97365999</v>
      </c>
      <c r="E37" s="50">
        <v>117.1</v>
      </c>
      <c r="F37" s="59">
        <v>56.7</v>
      </c>
      <c r="G37" s="59">
        <v>1.19</v>
      </c>
      <c r="H37" s="11">
        <f t="shared" si="4"/>
        <v>11.792452830188678</v>
      </c>
      <c r="I37" s="60">
        <f t="shared" si="20"/>
        <v>13.973659990000002</v>
      </c>
      <c r="J37" s="43">
        <f t="shared" si="15"/>
        <v>56.463414634146339</v>
      </c>
      <c r="K37" s="61">
        <f t="shared" si="16"/>
        <v>40.428571428571431</v>
      </c>
      <c r="L37" s="61">
        <f t="shared" si="17"/>
        <v>10.411198600174979</v>
      </c>
      <c r="M37" s="11">
        <f t="shared" si="5"/>
        <v>35.767728220964251</v>
      </c>
      <c r="N37" s="51">
        <f t="shared" si="6"/>
        <v>20.511280347050977</v>
      </c>
      <c r="O37" s="16">
        <v>22.5</v>
      </c>
      <c r="P37" s="65"/>
      <c r="Q37" s="59">
        <v>2.246</v>
      </c>
      <c r="R37" s="59">
        <v>3.75</v>
      </c>
      <c r="S37" s="50">
        <v>2.58</v>
      </c>
      <c r="T37" s="11">
        <f t="shared" si="1"/>
        <v>70.526315789473685</v>
      </c>
      <c r="U37" s="11"/>
      <c r="V37" s="61">
        <f t="shared" si="18"/>
        <v>58.064516129032249</v>
      </c>
      <c r="W37" s="61">
        <f t="shared" si="19"/>
        <v>30</v>
      </c>
      <c r="X37" s="43">
        <f t="shared" si="10"/>
        <v>20.989761092150168</v>
      </c>
      <c r="Y37" s="27">
        <f t="shared" si="9"/>
        <v>36.351425740394141</v>
      </c>
      <c r="Z37" s="51">
        <f t="shared" si="2"/>
        <v>53.43887076493391</v>
      </c>
      <c r="AA37" s="32">
        <v>370.88249999999999</v>
      </c>
      <c r="AB37" s="16"/>
      <c r="AC37" s="16"/>
      <c r="AD37" s="11">
        <f t="shared" si="7"/>
        <v>99.975598773737289</v>
      </c>
      <c r="AE37" s="11"/>
      <c r="AF37" s="11"/>
      <c r="AG37" s="52">
        <f t="shared" si="8"/>
        <v>99.975598773737289</v>
      </c>
      <c r="AH37" s="53">
        <f t="shared" si="3"/>
        <v>57.975249961907394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x14ac:dyDescent="0.2">
      <c r="A1218" s="1"/>
      <c r="B1218" s="1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8"/>
  <sheetViews>
    <sheetView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32</v>
      </c>
      <c r="C2" s="16"/>
      <c r="D2" s="6">
        <v>7.6028699870000001</v>
      </c>
      <c r="E2" s="49"/>
      <c r="F2" s="49"/>
      <c r="G2" s="49"/>
      <c r="H2" s="11"/>
      <c r="I2" s="11">
        <f>(D2-$D$39)/($D$40-$D$39)*100</f>
        <v>7.6028699869999992</v>
      </c>
      <c r="J2" s="43"/>
      <c r="K2" s="43"/>
      <c r="L2" s="43"/>
      <c r="M2" s="11"/>
      <c r="N2" s="51">
        <f>AVERAGE(H2,I2,M2)</f>
        <v>7.6028699869999992</v>
      </c>
      <c r="O2" s="10">
        <v>42</v>
      </c>
      <c r="P2" s="16"/>
      <c r="Q2" s="50" t="s">
        <v>72</v>
      </c>
      <c r="R2" s="50" t="s">
        <v>72</v>
      </c>
      <c r="S2" s="50"/>
      <c r="T2" s="60">
        <f>($O$40-O2)/($O$40-$O$39)*100</f>
        <v>29.473684210526311</v>
      </c>
      <c r="U2" s="11"/>
      <c r="V2" s="43"/>
      <c r="W2" s="43"/>
      <c r="X2" s="43"/>
      <c r="Y2" s="39"/>
      <c r="Z2" s="35">
        <f t="shared" ref="Z2:Z37" si="0">AVERAGE(T2,U2,Y2)</f>
        <v>29.473684210526311</v>
      </c>
      <c r="AA2" s="32">
        <v>0.3508</v>
      </c>
      <c r="AB2" s="16">
        <v>1</v>
      </c>
      <c r="AC2" s="16"/>
      <c r="AD2" s="11">
        <f>(AA2-$AA$39)/($AA$40-$AA$39)*100</f>
        <v>9.4585084784150272E-2</v>
      </c>
      <c r="AE2" s="11">
        <f>(AB2-$AB$39)/($AB$40-$AB$39)*100</f>
        <v>100</v>
      </c>
      <c r="AF2" s="11"/>
      <c r="AG2" s="52">
        <f>AVERAGE(AD2:AF2)</f>
        <v>50.047292542392078</v>
      </c>
      <c r="AH2" s="53">
        <f t="shared" ref="AH2:AH37" si="1">AVERAGE(N2,Z2,AG2)</f>
        <v>29.041282246639465</v>
      </c>
    </row>
    <row r="3" spans="1:34" x14ac:dyDescent="0.2">
      <c r="A3" s="5">
        <v>1981</v>
      </c>
      <c r="B3" s="5" t="s">
        <v>32</v>
      </c>
      <c r="C3" s="16"/>
      <c r="D3" s="7">
        <v>11.072870249999999</v>
      </c>
      <c r="E3" s="49"/>
      <c r="F3" s="49"/>
      <c r="G3" s="49"/>
      <c r="H3" s="11"/>
      <c r="I3" s="11">
        <f t="shared" ref="I3:I24" si="2">(D3-$D$39)/($D$40-$D$39)*100</f>
        <v>11.072870249999999</v>
      </c>
      <c r="J3" s="43"/>
      <c r="K3" s="43"/>
      <c r="L3" s="43"/>
      <c r="M3" s="11"/>
      <c r="N3" s="51">
        <f t="shared" ref="N3:N37" si="3">AVERAGE(H3,I3,M3)</f>
        <v>11.072870249999999</v>
      </c>
      <c r="O3" s="16">
        <v>42</v>
      </c>
      <c r="P3" s="16"/>
      <c r="Q3" s="50" t="s">
        <v>72</v>
      </c>
      <c r="R3" s="50" t="s">
        <v>72</v>
      </c>
      <c r="S3" s="50"/>
      <c r="T3" s="11">
        <f t="shared" ref="T3:T37" si="4">($O$40-O3)/($O$40-$O$39)*100</f>
        <v>29.473684210526311</v>
      </c>
      <c r="U3" s="11"/>
      <c r="V3" s="43"/>
      <c r="W3" s="43"/>
      <c r="X3" s="43"/>
      <c r="Y3" s="39"/>
      <c r="Z3" s="35">
        <f t="shared" si="0"/>
        <v>29.473684210526311</v>
      </c>
      <c r="AA3" s="32">
        <v>0.36180000000000001</v>
      </c>
      <c r="AB3" s="16">
        <v>1</v>
      </c>
      <c r="AC3" s="16"/>
      <c r="AD3" s="11">
        <f t="shared" ref="AD3:AD37" si="5">(AA3-$AA$39)/($AA$40-$AA$39)*100</f>
        <v>9.755097968901244E-2</v>
      </c>
      <c r="AE3" s="11">
        <f t="shared" ref="AE3:AE37" si="6">(AB3-$AB$39)/($AB$40-$AB$39)*100</f>
        <v>100</v>
      </c>
      <c r="AF3" s="11"/>
      <c r="AG3" s="52">
        <f t="shared" ref="AG3:AG37" si="7">AVERAGE(AD3:AF3)</f>
        <v>50.048775489844509</v>
      </c>
      <c r="AH3" s="53">
        <f t="shared" si="1"/>
        <v>30.198443316790275</v>
      </c>
    </row>
    <row r="4" spans="1:34" x14ac:dyDescent="0.2">
      <c r="A4" s="5">
        <v>1982</v>
      </c>
      <c r="B4" s="5" t="s">
        <v>32</v>
      </c>
      <c r="C4" s="16"/>
      <c r="D4" s="7">
        <v>12.10622025</v>
      </c>
      <c r="E4" s="49"/>
      <c r="F4" s="49"/>
      <c r="G4" s="49"/>
      <c r="H4" s="11"/>
      <c r="I4" s="11">
        <f t="shared" si="2"/>
        <v>12.10622025</v>
      </c>
      <c r="J4" s="43"/>
      <c r="K4" s="43"/>
      <c r="L4" s="43"/>
      <c r="M4" s="11"/>
      <c r="N4" s="51">
        <f t="shared" si="3"/>
        <v>12.10622025</v>
      </c>
      <c r="O4" s="16">
        <v>42</v>
      </c>
      <c r="P4" s="16"/>
      <c r="Q4" s="50" t="s">
        <v>72</v>
      </c>
      <c r="R4" s="50" t="s">
        <v>72</v>
      </c>
      <c r="S4" s="50"/>
      <c r="T4" s="11">
        <f t="shared" si="4"/>
        <v>29.473684210526311</v>
      </c>
      <c r="U4" s="11"/>
      <c r="V4" s="43"/>
      <c r="W4" s="43"/>
      <c r="X4" s="43"/>
      <c r="Y4" s="39"/>
      <c r="Z4" s="35">
        <f t="shared" si="0"/>
        <v>29.473684210526311</v>
      </c>
      <c r="AA4" s="32">
        <v>0.48920000000000002</v>
      </c>
      <c r="AB4" s="16">
        <v>0.24199999999999999</v>
      </c>
      <c r="AC4" s="16"/>
      <c r="AD4" s="11">
        <f t="shared" si="5"/>
        <v>0.13190143522350714</v>
      </c>
      <c r="AE4" s="11">
        <f t="shared" si="6"/>
        <v>24.2</v>
      </c>
      <c r="AF4" s="11"/>
      <c r="AG4" s="52">
        <f t="shared" si="7"/>
        <v>12.165950717611754</v>
      </c>
      <c r="AH4" s="53">
        <f t="shared" si="1"/>
        <v>17.915285059379354</v>
      </c>
    </row>
    <row r="5" spans="1:34" x14ac:dyDescent="0.2">
      <c r="A5" s="5">
        <v>1983</v>
      </c>
      <c r="B5" s="5" t="s">
        <v>32</v>
      </c>
      <c r="C5" s="16"/>
      <c r="D5" s="7">
        <v>7.520800114</v>
      </c>
      <c r="E5" s="49"/>
      <c r="F5" s="49"/>
      <c r="G5" s="49"/>
      <c r="H5" s="11"/>
      <c r="I5" s="11">
        <f t="shared" si="2"/>
        <v>7.5208001139999991</v>
      </c>
      <c r="J5" s="43"/>
      <c r="K5" s="43"/>
      <c r="L5" s="43"/>
      <c r="M5" s="11"/>
      <c r="N5" s="51">
        <f t="shared" si="3"/>
        <v>7.5208001139999991</v>
      </c>
      <c r="O5" s="16">
        <v>42</v>
      </c>
      <c r="P5" s="16"/>
      <c r="Q5" s="50" t="s">
        <v>72</v>
      </c>
      <c r="R5" s="50" t="s">
        <v>72</v>
      </c>
      <c r="S5" s="50"/>
      <c r="T5" s="11">
        <f t="shared" si="4"/>
        <v>29.473684210526311</v>
      </c>
      <c r="U5" s="11"/>
      <c r="V5" s="43"/>
      <c r="W5" s="43"/>
      <c r="X5" s="43"/>
      <c r="Y5" s="39"/>
      <c r="Z5" s="35">
        <f t="shared" si="0"/>
        <v>29.473684210526311</v>
      </c>
      <c r="AA5" s="32">
        <v>0.71430000000000005</v>
      </c>
      <c r="AB5" s="16">
        <v>0.18099999999999999</v>
      </c>
      <c r="AC5" s="16"/>
      <c r="AD5" s="11">
        <f t="shared" si="5"/>
        <v>0.19259443004936869</v>
      </c>
      <c r="AE5" s="11">
        <f t="shared" si="6"/>
        <v>18.099999999999998</v>
      </c>
      <c r="AF5" s="11"/>
      <c r="AG5" s="52">
        <f t="shared" si="7"/>
        <v>9.1462972150246831</v>
      </c>
      <c r="AH5" s="53">
        <f t="shared" si="1"/>
        <v>15.380260513183664</v>
      </c>
    </row>
    <row r="6" spans="1:34" x14ac:dyDescent="0.2">
      <c r="A6" s="5">
        <v>1984</v>
      </c>
      <c r="B6" s="5" t="s">
        <v>32</v>
      </c>
      <c r="C6" s="16"/>
      <c r="D6" s="7">
        <v>6.9152998920000002</v>
      </c>
      <c r="E6" s="49"/>
      <c r="F6" s="49"/>
      <c r="G6" s="49"/>
      <c r="H6" s="11"/>
      <c r="I6" s="11">
        <f t="shared" si="2"/>
        <v>6.9152998920000002</v>
      </c>
      <c r="J6" s="43"/>
      <c r="K6" s="43"/>
      <c r="L6" s="43"/>
      <c r="M6" s="11"/>
      <c r="N6" s="51">
        <f t="shared" si="3"/>
        <v>6.9152998920000002</v>
      </c>
      <c r="O6" s="16">
        <v>42</v>
      </c>
      <c r="P6" s="16"/>
      <c r="Q6" s="50" t="s">
        <v>72</v>
      </c>
      <c r="R6" s="50" t="s">
        <v>72</v>
      </c>
      <c r="S6" s="50"/>
      <c r="T6" s="11">
        <f t="shared" si="4"/>
        <v>29.473684210526311</v>
      </c>
      <c r="U6" s="11"/>
      <c r="V6" s="43"/>
      <c r="W6" s="43"/>
      <c r="X6" s="43"/>
      <c r="Y6" s="39"/>
      <c r="Z6" s="35">
        <f t="shared" si="0"/>
        <v>29.473684210526311</v>
      </c>
      <c r="AA6" s="32">
        <v>0.66320000000000001</v>
      </c>
      <c r="AB6" s="16">
        <v>0.121</v>
      </c>
      <c r="AC6" s="16"/>
      <c r="AD6" s="11">
        <f t="shared" si="5"/>
        <v>0.17881650008223618</v>
      </c>
      <c r="AE6" s="11">
        <f t="shared" si="6"/>
        <v>12.1</v>
      </c>
      <c r="AF6" s="11"/>
      <c r="AG6" s="52">
        <f t="shared" si="7"/>
        <v>6.139408250041118</v>
      </c>
      <c r="AH6" s="53">
        <f t="shared" si="1"/>
        <v>14.176130784189141</v>
      </c>
    </row>
    <row r="7" spans="1:34" x14ac:dyDescent="0.2">
      <c r="A7" s="5">
        <v>1985</v>
      </c>
      <c r="B7" s="5" t="s">
        <v>32</v>
      </c>
      <c r="C7" s="16"/>
      <c r="D7" s="7">
        <v>6.760389805</v>
      </c>
      <c r="E7" s="49"/>
      <c r="F7" s="49"/>
      <c r="G7" s="49"/>
      <c r="H7" s="11"/>
      <c r="I7" s="11">
        <f t="shared" si="2"/>
        <v>6.760389805</v>
      </c>
      <c r="J7" s="43"/>
      <c r="K7" s="43"/>
      <c r="L7" s="43"/>
      <c r="M7" s="11"/>
      <c r="N7" s="51">
        <f t="shared" si="3"/>
        <v>6.760389805</v>
      </c>
      <c r="O7" s="16">
        <v>42</v>
      </c>
      <c r="P7" s="16"/>
      <c r="Q7" s="50" t="s">
        <v>72</v>
      </c>
      <c r="R7" s="50" t="s">
        <v>72</v>
      </c>
      <c r="S7" s="50"/>
      <c r="T7" s="11">
        <f t="shared" si="4"/>
        <v>29.473684210526311</v>
      </c>
      <c r="U7" s="11"/>
      <c r="V7" s="43"/>
      <c r="W7" s="43"/>
      <c r="X7" s="43"/>
      <c r="Y7" s="39"/>
      <c r="Z7" s="35">
        <f t="shared" si="0"/>
        <v>29.473684210526311</v>
      </c>
      <c r="AA7" s="32">
        <v>0.624</v>
      </c>
      <c r="AB7" s="16">
        <v>0.06</v>
      </c>
      <c r="AC7" s="16"/>
      <c r="AD7" s="11">
        <f t="shared" si="5"/>
        <v>0.1682471291485455</v>
      </c>
      <c r="AE7" s="11">
        <f t="shared" si="6"/>
        <v>6</v>
      </c>
      <c r="AF7" s="11"/>
      <c r="AG7" s="52">
        <f t="shared" si="7"/>
        <v>3.0841235645742726</v>
      </c>
      <c r="AH7" s="53">
        <f t="shared" si="1"/>
        <v>13.106065860033526</v>
      </c>
    </row>
    <row r="8" spans="1:34" x14ac:dyDescent="0.2">
      <c r="A8" s="5">
        <v>1986</v>
      </c>
      <c r="B8" s="5" t="s">
        <v>32</v>
      </c>
      <c r="C8" s="16"/>
      <c r="D8" s="7">
        <v>6.3493399620000002</v>
      </c>
      <c r="E8" s="49"/>
      <c r="F8" s="49"/>
      <c r="G8" s="49"/>
      <c r="H8" s="11"/>
      <c r="I8" s="11">
        <f t="shared" si="2"/>
        <v>6.3493399620000002</v>
      </c>
      <c r="J8" s="43"/>
      <c r="K8" s="43"/>
      <c r="L8" s="43"/>
      <c r="M8" s="11"/>
      <c r="N8" s="51">
        <f t="shared" si="3"/>
        <v>6.3493399620000002</v>
      </c>
      <c r="O8" s="16">
        <v>42</v>
      </c>
      <c r="P8" s="16"/>
      <c r="Q8" s="50" t="s">
        <v>72</v>
      </c>
      <c r="R8" s="50" t="s">
        <v>72</v>
      </c>
      <c r="S8" s="50"/>
      <c r="T8" s="11">
        <f t="shared" si="4"/>
        <v>29.473684210526311</v>
      </c>
      <c r="U8" s="11"/>
      <c r="V8" s="43"/>
      <c r="W8" s="43"/>
      <c r="X8" s="43"/>
      <c r="Y8" s="39"/>
      <c r="Z8" s="35">
        <f t="shared" si="0"/>
        <v>29.473684210526311</v>
      </c>
      <c r="AA8" s="32">
        <v>0.94850000000000001</v>
      </c>
      <c r="AB8" s="16">
        <v>0</v>
      </c>
      <c r="AC8" s="16"/>
      <c r="AD8" s="11">
        <f t="shared" si="5"/>
        <v>0.25574102884197986</v>
      </c>
      <c r="AE8" s="11">
        <f t="shared" si="6"/>
        <v>0</v>
      </c>
      <c r="AF8" s="11"/>
      <c r="AG8" s="52">
        <f t="shared" si="7"/>
        <v>0.12787051442098993</v>
      </c>
      <c r="AH8" s="53">
        <f t="shared" si="1"/>
        <v>11.983631562315766</v>
      </c>
    </row>
    <row r="9" spans="1:34" x14ac:dyDescent="0.2">
      <c r="A9" s="5">
        <v>1987</v>
      </c>
      <c r="B9" s="5" t="s">
        <v>32</v>
      </c>
      <c r="C9" s="16"/>
      <c r="D9" s="7">
        <v>6.2900099750000003</v>
      </c>
      <c r="E9" s="49"/>
      <c r="F9" s="49"/>
      <c r="G9" s="49"/>
      <c r="H9" s="11"/>
      <c r="I9" s="11">
        <f t="shared" si="2"/>
        <v>6.2900099750000011</v>
      </c>
      <c r="J9" s="43"/>
      <c r="K9" s="43"/>
      <c r="L9" s="43"/>
      <c r="M9" s="11"/>
      <c r="N9" s="51">
        <f t="shared" si="3"/>
        <v>6.2900099750000011</v>
      </c>
      <c r="O9" s="16">
        <v>40.6</v>
      </c>
      <c r="P9" s="16"/>
      <c r="Q9" s="50" t="s">
        <v>72</v>
      </c>
      <c r="R9" s="50" t="s">
        <v>72</v>
      </c>
      <c r="S9" s="50"/>
      <c r="T9" s="11">
        <f t="shared" si="4"/>
        <v>32.421052631578945</v>
      </c>
      <c r="U9" s="11"/>
      <c r="V9" s="43"/>
      <c r="W9" s="43"/>
      <c r="X9" s="43"/>
      <c r="Y9" s="39"/>
      <c r="Z9" s="35">
        <f t="shared" si="0"/>
        <v>32.421052631578945</v>
      </c>
      <c r="AA9" s="32">
        <v>1.0130999999999999</v>
      </c>
      <c r="AB9" s="16">
        <v>0.249</v>
      </c>
      <c r="AC9" s="16"/>
      <c r="AD9" s="11">
        <f t="shared" si="5"/>
        <v>0.27315892073780679</v>
      </c>
      <c r="AE9" s="11">
        <f t="shared" si="6"/>
        <v>24.9</v>
      </c>
      <c r="AF9" s="11"/>
      <c r="AG9" s="52">
        <f t="shared" si="7"/>
        <v>12.586579460368903</v>
      </c>
      <c r="AH9" s="53">
        <f t="shared" si="1"/>
        <v>17.099214022315952</v>
      </c>
    </row>
    <row r="10" spans="1:34" x14ac:dyDescent="0.2">
      <c r="A10" s="5">
        <v>1988</v>
      </c>
      <c r="B10" s="5" t="s">
        <v>32</v>
      </c>
      <c r="C10" s="16"/>
      <c r="D10" s="7">
        <v>6.8399100300000004</v>
      </c>
      <c r="E10" s="50"/>
      <c r="F10" s="50"/>
      <c r="G10" s="50"/>
      <c r="H10" s="11"/>
      <c r="I10" s="11">
        <f t="shared" si="2"/>
        <v>6.8399100300000004</v>
      </c>
      <c r="J10" s="43"/>
      <c r="K10" s="43"/>
      <c r="L10" s="43"/>
      <c r="M10" s="11"/>
      <c r="N10" s="51">
        <f t="shared" si="3"/>
        <v>6.8399100300000004</v>
      </c>
      <c r="O10" s="16">
        <v>39.200000000000003</v>
      </c>
      <c r="P10" s="16"/>
      <c r="Q10" s="50" t="s">
        <v>72</v>
      </c>
      <c r="R10" s="50" t="s">
        <v>72</v>
      </c>
      <c r="S10" s="50"/>
      <c r="T10" s="11">
        <f t="shared" si="4"/>
        <v>35.368421052631568</v>
      </c>
      <c r="U10" s="11"/>
      <c r="V10" s="43"/>
      <c r="W10" s="43"/>
      <c r="X10" s="43"/>
      <c r="Y10" s="39"/>
      <c r="Z10" s="35">
        <f t="shared" si="0"/>
        <v>35.368421052631568</v>
      </c>
      <c r="AA10" s="32">
        <v>0.76219999999999999</v>
      </c>
      <c r="AB10" s="16">
        <v>0.249</v>
      </c>
      <c r="AC10" s="16"/>
      <c r="AD10" s="11">
        <f t="shared" si="5"/>
        <v>0.20550955422599582</v>
      </c>
      <c r="AE10" s="11">
        <f t="shared" si="6"/>
        <v>24.9</v>
      </c>
      <c r="AF10" s="11"/>
      <c r="AG10" s="52">
        <f t="shared" si="7"/>
        <v>12.552754777112996</v>
      </c>
      <c r="AH10" s="53">
        <f t="shared" si="1"/>
        <v>18.253695286581522</v>
      </c>
    </row>
    <row r="11" spans="1:34" x14ac:dyDescent="0.2">
      <c r="A11" s="5">
        <v>1989</v>
      </c>
      <c r="B11" s="5" t="s">
        <v>32</v>
      </c>
      <c r="C11" s="16"/>
      <c r="D11" s="7">
        <v>7.129499912</v>
      </c>
      <c r="E11" s="50"/>
      <c r="F11" s="50"/>
      <c r="G11" s="50"/>
      <c r="H11" s="11"/>
      <c r="I11" s="11">
        <f t="shared" si="2"/>
        <v>7.1294999119999991</v>
      </c>
      <c r="J11" s="43"/>
      <c r="K11" s="43"/>
      <c r="L11" s="43"/>
      <c r="M11" s="11"/>
      <c r="N11" s="51">
        <f t="shared" si="3"/>
        <v>7.1294999119999991</v>
      </c>
      <c r="O11" s="16">
        <v>37</v>
      </c>
      <c r="P11" s="16">
        <v>21.9</v>
      </c>
      <c r="Q11" s="50" t="s">
        <v>72</v>
      </c>
      <c r="R11" s="50" t="s">
        <v>72</v>
      </c>
      <c r="S11" s="50"/>
      <c r="T11" s="11">
        <f t="shared" si="4"/>
        <v>40</v>
      </c>
      <c r="U11" s="11">
        <f>($P$40-P11)/($P$40-$P$39)*100</f>
        <v>82.41042345276874</v>
      </c>
      <c r="V11" s="43"/>
      <c r="W11" s="43"/>
      <c r="X11" s="43"/>
      <c r="Y11" s="39"/>
      <c r="Z11" s="35">
        <f t="shared" si="0"/>
        <v>61.20521172638437</v>
      </c>
      <c r="AA11" s="32">
        <v>0.62470000000000003</v>
      </c>
      <c r="AB11" s="16">
        <v>0.249</v>
      </c>
      <c r="AC11" s="16"/>
      <c r="AD11" s="11">
        <f t="shared" si="5"/>
        <v>0.16843586791521856</v>
      </c>
      <c r="AE11" s="11">
        <f t="shared" si="6"/>
        <v>24.9</v>
      </c>
      <c r="AF11" s="11"/>
      <c r="AG11" s="52">
        <f t="shared" si="7"/>
        <v>12.534217933957608</v>
      </c>
      <c r="AH11" s="53">
        <f t="shared" si="1"/>
        <v>26.956309857447323</v>
      </c>
    </row>
    <row r="12" spans="1:34" x14ac:dyDescent="0.2">
      <c r="A12" s="5">
        <v>1990</v>
      </c>
      <c r="B12" s="5" t="s">
        <v>32</v>
      </c>
      <c r="C12" s="16"/>
      <c r="D12" s="7">
        <v>7.4319801329999997</v>
      </c>
      <c r="E12" s="50"/>
      <c r="F12" s="50"/>
      <c r="G12" s="50">
        <v>0.05</v>
      </c>
      <c r="H12" s="11"/>
      <c r="I12" s="11">
        <f t="shared" si="2"/>
        <v>7.4319801329999988</v>
      </c>
      <c r="J12" s="43"/>
      <c r="K12" s="43"/>
      <c r="L12" s="43">
        <f t="shared" ref="L12:L34" si="8">(G12-$G$39)/($G$40-$G$39)*100</f>
        <v>0.43744531933508313</v>
      </c>
      <c r="M12" s="11">
        <f t="shared" ref="M12:M37" si="9">AVERAGE(J12:L12)</f>
        <v>0.43744531933508313</v>
      </c>
      <c r="N12" s="51">
        <f t="shared" si="3"/>
        <v>3.934712726167541</v>
      </c>
      <c r="O12" s="16">
        <v>36</v>
      </c>
      <c r="P12" s="16"/>
      <c r="Q12" s="50">
        <v>2.194</v>
      </c>
      <c r="R12" s="50">
        <v>4</v>
      </c>
      <c r="S12" s="50"/>
      <c r="T12" s="11">
        <f t="shared" si="4"/>
        <v>42.105263157894733</v>
      </c>
      <c r="U12" s="11"/>
      <c r="V12" s="43">
        <f t="shared" ref="V12:V22" si="10">($Q$40-Q12)/($Q$40-$Q$39)*100</f>
        <v>59.160868648534681</v>
      </c>
      <c r="W12" s="43">
        <f t="shared" ref="W12:W22" si="11">($R$40-R12)/($R$40-$R$39)*100</f>
        <v>25</v>
      </c>
      <c r="X12" s="43"/>
      <c r="Y12" s="39">
        <f t="shared" ref="Y12:Y37" si="12">AVERAGE(V12:X12)</f>
        <v>42.080434324267344</v>
      </c>
      <c r="Z12" s="35">
        <f t="shared" si="0"/>
        <v>42.092848741081042</v>
      </c>
      <c r="AA12" s="32">
        <v>0.63160000000000005</v>
      </c>
      <c r="AB12" s="16">
        <v>0.249</v>
      </c>
      <c r="AC12" s="16"/>
      <c r="AD12" s="11">
        <f t="shared" si="5"/>
        <v>0.17029629290099577</v>
      </c>
      <c r="AE12" s="11">
        <f t="shared" si="6"/>
        <v>24.9</v>
      </c>
      <c r="AF12" s="11"/>
      <c r="AG12" s="52">
        <f t="shared" si="7"/>
        <v>12.535148146450497</v>
      </c>
      <c r="AH12" s="53">
        <f t="shared" si="1"/>
        <v>19.520903204566359</v>
      </c>
    </row>
    <row r="13" spans="1:34" x14ac:dyDescent="0.2">
      <c r="A13" s="5">
        <v>1991</v>
      </c>
      <c r="B13" s="5" t="s">
        <v>32</v>
      </c>
      <c r="C13" s="16"/>
      <c r="D13" s="7">
        <v>8.5127401349999996</v>
      </c>
      <c r="E13" s="50"/>
      <c r="F13" s="50"/>
      <c r="G13" s="50">
        <v>0.08</v>
      </c>
      <c r="H13" s="11"/>
      <c r="I13" s="11">
        <f t="shared" si="2"/>
        <v>8.5127401349999996</v>
      </c>
      <c r="J13" s="43"/>
      <c r="K13" s="43"/>
      <c r="L13" s="43">
        <f t="shared" si="8"/>
        <v>0.69991251093613305</v>
      </c>
      <c r="M13" s="11">
        <f t="shared" si="9"/>
        <v>0.69991251093613305</v>
      </c>
      <c r="N13" s="51">
        <f t="shared" si="3"/>
        <v>4.6063263229680667</v>
      </c>
      <c r="O13" s="16">
        <v>35</v>
      </c>
      <c r="P13" s="16"/>
      <c r="Q13" s="50">
        <v>2.194</v>
      </c>
      <c r="R13" s="50">
        <v>4</v>
      </c>
      <c r="S13" s="50"/>
      <c r="T13" s="11">
        <f t="shared" si="4"/>
        <v>44.210526315789473</v>
      </c>
      <c r="U13" s="11"/>
      <c r="V13" s="43">
        <f t="shared" si="10"/>
        <v>59.160868648534681</v>
      </c>
      <c r="W13" s="43">
        <f t="shared" si="11"/>
        <v>25</v>
      </c>
      <c r="X13" s="43"/>
      <c r="Y13" s="39">
        <f t="shared" si="12"/>
        <v>42.080434324267344</v>
      </c>
      <c r="Z13" s="35">
        <f t="shared" si="0"/>
        <v>43.145480320028412</v>
      </c>
      <c r="AA13" s="32">
        <v>0.62770000000000004</v>
      </c>
      <c r="AB13" s="16">
        <v>0.41499999999999998</v>
      </c>
      <c r="AC13" s="16"/>
      <c r="AD13" s="11">
        <f t="shared" si="5"/>
        <v>0.16924474834381734</v>
      </c>
      <c r="AE13" s="11">
        <f t="shared" si="6"/>
        <v>41.5</v>
      </c>
      <c r="AF13" s="11"/>
      <c r="AG13" s="52">
        <f t="shared" si="7"/>
        <v>20.834622374171907</v>
      </c>
      <c r="AH13" s="53">
        <f t="shared" si="1"/>
        <v>22.862143005722796</v>
      </c>
    </row>
    <row r="14" spans="1:34" x14ac:dyDescent="0.2">
      <c r="A14" s="5">
        <v>1992</v>
      </c>
      <c r="B14" s="5" t="s">
        <v>32</v>
      </c>
      <c r="C14" s="16"/>
      <c r="D14" s="7">
        <v>8.6291103360000001</v>
      </c>
      <c r="E14" s="50"/>
      <c r="F14" s="50"/>
      <c r="G14" s="50">
        <v>0.09</v>
      </c>
      <c r="H14" s="11"/>
      <c r="I14" s="11">
        <f t="shared" si="2"/>
        <v>8.6291103360000001</v>
      </c>
      <c r="J14" s="43"/>
      <c r="K14" s="43"/>
      <c r="L14" s="43">
        <f t="shared" si="8"/>
        <v>0.78740157480314954</v>
      </c>
      <c r="M14" s="11">
        <f t="shared" si="9"/>
        <v>0.78740157480314954</v>
      </c>
      <c r="N14" s="51">
        <f t="shared" si="3"/>
        <v>4.708255955401575</v>
      </c>
      <c r="O14" s="16">
        <v>35</v>
      </c>
      <c r="P14" s="16"/>
      <c r="Q14" s="50">
        <v>2.194</v>
      </c>
      <c r="R14" s="50">
        <v>4</v>
      </c>
      <c r="S14" s="50"/>
      <c r="T14" s="11">
        <f t="shared" si="4"/>
        <v>44.210526315789473</v>
      </c>
      <c r="U14" s="11"/>
      <c r="V14" s="43">
        <f t="shared" si="10"/>
        <v>59.160868648534681</v>
      </c>
      <c r="W14" s="43">
        <f t="shared" si="11"/>
        <v>25</v>
      </c>
      <c r="X14" s="43"/>
      <c r="Y14" s="39">
        <f t="shared" si="12"/>
        <v>42.080434324267344</v>
      </c>
      <c r="Z14" s="35">
        <f t="shared" si="0"/>
        <v>43.145480320028412</v>
      </c>
      <c r="AA14" s="32">
        <v>0.58289999999999997</v>
      </c>
      <c r="AB14" s="16">
        <v>0.41499999999999998</v>
      </c>
      <c r="AC14" s="16"/>
      <c r="AD14" s="11">
        <f t="shared" si="5"/>
        <v>0.15716546727674224</v>
      </c>
      <c r="AE14" s="11">
        <f t="shared" si="6"/>
        <v>41.5</v>
      </c>
      <c r="AF14" s="11"/>
      <c r="AG14" s="52">
        <f t="shared" si="7"/>
        <v>20.82858273363837</v>
      </c>
      <c r="AH14" s="53">
        <f t="shared" si="1"/>
        <v>22.894106336356117</v>
      </c>
    </row>
    <row r="15" spans="1:34" x14ac:dyDescent="0.2">
      <c r="A15" s="5">
        <v>1993</v>
      </c>
      <c r="B15" s="5" t="s">
        <v>32</v>
      </c>
      <c r="C15" s="16"/>
      <c r="D15" s="7">
        <v>8.6339502330000002</v>
      </c>
      <c r="E15" s="50"/>
      <c r="F15" s="50"/>
      <c r="G15" s="50">
        <v>0.09</v>
      </c>
      <c r="H15" s="11"/>
      <c r="I15" s="11">
        <f t="shared" si="2"/>
        <v>8.6339502330000002</v>
      </c>
      <c r="J15" s="43"/>
      <c r="K15" s="43"/>
      <c r="L15" s="43">
        <f t="shared" si="8"/>
        <v>0.78740157480314954</v>
      </c>
      <c r="M15" s="11">
        <f t="shared" si="9"/>
        <v>0.78740157480314954</v>
      </c>
      <c r="N15" s="51">
        <f t="shared" si="3"/>
        <v>4.7106759039015751</v>
      </c>
      <c r="O15" s="16">
        <v>34.799999999999997</v>
      </c>
      <c r="P15" s="16"/>
      <c r="Q15" s="50">
        <v>2.194</v>
      </c>
      <c r="R15" s="50">
        <v>4</v>
      </c>
      <c r="S15" s="50"/>
      <c r="T15" s="11">
        <f t="shared" si="4"/>
        <v>44.631578947368425</v>
      </c>
      <c r="U15" s="11"/>
      <c r="V15" s="43">
        <f t="shared" si="10"/>
        <v>59.160868648534681</v>
      </c>
      <c r="W15" s="43">
        <f t="shared" si="11"/>
        <v>25</v>
      </c>
      <c r="X15" s="43"/>
      <c r="Y15" s="39">
        <f t="shared" si="12"/>
        <v>42.080434324267344</v>
      </c>
      <c r="Z15" s="35">
        <f t="shared" si="0"/>
        <v>43.356006635817884</v>
      </c>
      <c r="AA15" s="32">
        <v>0.5746</v>
      </c>
      <c r="AB15" s="16">
        <v>0.69799999999999995</v>
      </c>
      <c r="AC15" s="16"/>
      <c r="AD15" s="11">
        <f t="shared" si="5"/>
        <v>0.15492756475761899</v>
      </c>
      <c r="AE15" s="11">
        <f t="shared" si="6"/>
        <v>69.8</v>
      </c>
      <c r="AF15" s="11"/>
      <c r="AG15" s="52">
        <f t="shared" si="7"/>
        <v>34.977463782378805</v>
      </c>
      <c r="AH15" s="53">
        <f t="shared" si="1"/>
        <v>27.68138210736609</v>
      </c>
    </row>
    <row r="16" spans="1:34" x14ac:dyDescent="0.2">
      <c r="A16" s="5">
        <v>1994</v>
      </c>
      <c r="B16" s="5" t="s">
        <v>32</v>
      </c>
      <c r="C16" s="16"/>
      <c r="D16" s="7">
        <v>8.4548997880000005</v>
      </c>
      <c r="E16" s="50"/>
      <c r="F16" s="50">
        <v>10.7</v>
      </c>
      <c r="G16" s="50">
        <v>0.09</v>
      </c>
      <c r="H16" s="11"/>
      <c r="I16" s="11">
        <f t="shared" si="2"/>
        <v>8.4548997880000005</v>
      </c>
      <c r="J16" s="43"/>
      <c r="K16" s="43">
        <f t="shared" ref="K16:K24" si="13">(F16-$F$39)/($F$40-$F$39)*100</f>
        <v>7.5714285714285703</v>
      </c>
      <c r="L16" s="43">
        <f t="shared" si="8"/>
        <v>0.78740157480314954</v>
      </c>
      <c r="M16" s="11">
        <f t="shared" si="9"/>
        <v>4.1794150731158597</v>
      </c>
      <c r="N16" s="51">
        <f t="shared" si="3"/>
        <v>6.3171574305579306</v>
      </c>
      <c r="O16" s="16">
        <v>34</v>
      </c>
      <c r="P16" s="16"/>
      <c r="Q16" s="50">
        <v>2.194</v>
      </c>
      <c r="R16" s="50">
        <v>4</v>
      </c>
      <c r="S16" s="50"/>
      <c r="T16" s="11">
        <f t="shared" si="4"/>
        <v>46.315789473684212</v>
      </c>
      <c r="U16" s="11"/>
      <c r="V16" s="43">
        <f t="shared" si="10"/>
        <v>59.160868648534681</v>
      </c>
      <c r="W16" s="43">
        <f t="shared" si="11"/>
        <v>25</v>
      </c>
      <c r="X16" s="43"/>
      <c r="Y16" s="39">
        <f t="shared" si="12"/>
        <v>42.080434324267344</v>
      </c>
      <c r="Z16" s="35">
        <f t="shared" si="0"/>
        <v>44.198111898975782</v>
      </c>
      <c r="AA16" s="32">
        <v>0.49370000000000003</v>
      </c>
      <c r="AB16" s="16">
        <v>0.69799999999999995</v>
      </c>
      <c r="AC16" s="16"/>
      <c r="AD16" s="11">
        <f t="shared" si="5"/>
        <v>0.13311475586640531</v>
      </c>
      <c r="AE16" s="11">
        <f t="shared" si="6"/>
        <v>69.8</v>
      </c>
      <c r="AF16" s="11"/>
      <c r="AG16" s="52">
        <f t="shared" si="7"/>
        <v>34.966557377933199</v>
      </c>
      <c r="AH16" s="53">
        <f t="shared" si="1"/>
        <v>28.493942235822303</v>
      </c>
    </row>
    <row r="17" spans="1:34" x14ac:dyDescent="0.2">
      <c r="A17" s="5">
        <v>1995</v>
      </c>
      <c r="B17" s="5" t="s">
        <v>32</v>
      </c>
      <c r="C17" s="16"/>
      <c r="D17" s="6">
        <v>8.1674900049999994</v>
      </c>
      <c r="E17" s="50"/>
      <c r="F17" s="50">
        <v>12.3</v>
      </c>
      <c r="G17" s="50">
        <v>0.09</v>
      </c>
      <c r="H17" s="11"/>
      <c r="I17" s="11">
        <f t="shared" si="2"/>
        <v>8.1674900049999994</v>
      </c>
      <c r="J17" s="43"/>
      <c r="K17" s="43">
        <f t="shared" si="13"/>
        <v>8.7142857142857153</v>
      </c>
      <c r="L17" s="43">
        <f t="shared" si="8"/>
        <v>0.78740157480314954</v>
      </c>
      <c r="M17" s="11">
        <f t="shared" si="9"/>
        <v>4.7508436445444326</v>
      </c>
      <c r="N17" s="51">
        <f t="shared" si="3"/>
        <v>6.4591668247722165</v>
      </c>
      <c r="O17" s="16">
        <v>34</v>
      </c>
      <c r="P17" s="16"/>
      <c r="Q17" s="50">
        <v>2.194</v>
      </c>
      <c r="R17" s="50">
        <v>4</v>
      </c>
      <c r="S17" s="50"/>
      <c r="T17" s="11">
        <f t="shared" si="4"/>
        <v>46.315789473684212</v>
      </c>
      <c r="U17" s="11"/>
      <c r="V17" s="43">
        <f t="shared" si="10"/>
        <v>59.160868648534681</v>
      </c>
      <c r="W17" s="43">
        <f t="shared" si="11"/>
        <v>25</v>
      </c>
      <c r="X17" s="43"/>
      <c r="Y17" s="39">
        <f t="shared" si="12"/>
        <v>42.080434324267344</v>
      </c>
      <c r="Z17" s="35">
        <f t="shared" si="0"/>
        <v>44.198111898975782</v>
      </c>
      <c r="AA17" s="32">
        <v>0.89670000000000005</v>
      </c>
      <c r="AB17" s="16">
        <v>0.69799999999999995</v>
      </c>
      <c r="AC17" s="16"/>
      <c r="AD17" s="11">
        <f t="shared" si="5"/>
        <v>0.2417743601081743</v>
      </c>
      <c r="AE17" s="11">
        <f t="shared" si="6"/>
        <v>69.8</v>
      </c>
      <c r="AF17" s="11"/>
      <c r="AG17" s="52">
        <f t="shared" si="7"/>
        <v>35.020887180054089</v>
      </c>
      <c r="AH17" s="53">
        <f t="shared" si="1"/>
        <v>28.559388634600698</v>
      </c>
    </row>
    <row r="18" spans="1:34" x14ac:dyDescent="0.2">
      <c r="A18" s="5">
        <v>1996</v>
      </c>
      <c r="B18" s="5" t="s">
        <v>32</v>
      </c>
      <c r="C18" s="16"/>
      <c r="D18" s="6">
        <v>7.4485101699999996</v>
      </c>
      <c r="E18" s="50"/>
      <c r="F18" s="50">
        <v>11.3</v>
      </c>
      <c r="G18" s="50">
        <v>0.09</v>
      </c>
      <c r="H18" s="11"/>
      <c r="I18" s="11">
        <f t="shared" si="2"/>
        <v>7.4485101700000005</v>
      </c>
      <c r="J18" s="43"/>
      <c r="K18" s="43">
        <f t="shared" si="13"/>
        <v>8</v>
      </c>
      <c r="L18" s="43">
        <f t="shared" si="8"/>
        <v>0.78740157480314954</v>
      </c>
      <c r="M18" s="11">
        <f t="shared" si="9"/>
        <v>4.393700787401575</v>
      </c>
      <c r="N18" s="51">
        <f t="shared" si="3"/>
        <v>5.9211054787007882</v>
      </c>
      <c r="O18" s="16">
        <v>34</v>
      </c>
      <c r="P18" s="16"/>
      <c r="Q18" s="50">
        <v>2.194</v>
      </c>
      <c r="R18" s="50">
        <v>4</v>
      </c>
      <c r="S18" s="50"/>
      <c r="T18" s="11">
        <f t="shared" si="4"/>
        <v>46.315789473684212</v>
      </c>
      <c r="U18" s="11"/>
      <c r="V18" s="43">
        <f t="shared" si="10"/>
        <v>59.160868648534681</v>
      </c>
      <c r="W18" s="43">
        <f t="shared" si="11"/>
        <v>25</v>
      </c>
      <c r="X18" s="43"/>
      <c r="Y18" s="39">
        <f t="shared" si="12"/>
        <v>42.080434324267344</v>
      </c>
      <c r="Z18" s="35">
        <f t="shared" si="0"/>
        <v>44.198111898975782</v>
      </c>
      <c r="AA18" s="32">
        <v>0.84</v>
      </c>
      <c r="AB18" s="16">
        <v>0.69799999999999995</v>
      </c>
      <c r="AC18" s="16"/>
      <c r="AD18" s="11">
        <f t="shared" si="5"/>
        <v>0.22648652000765743</v>
      </c>
      <c r="AE18" s="11">
        <f t="shared" si="6"/>
        <v>69.8</v>
      </c>
      <c r="AF18" s="11"/>
      <c r="AG18" s="52">
        <f t="shared" si="7"/>
        <v>35.013243260003826</v>
      </c>
      <c r="AH18" s="53">
        <f t="shared" si="1"/>
        <v>28.377486879226797</v>
      </c>
    </row>
    <row r="19" spans="1:34" x14ac:dyDescent="0.2">
      <c r="A19" s="5">
        <v>1997</v>
      </c>
      <c r="B19" s="5" t="s">
        <v>32</v>
      </c>
      <c r="C19" s="16"/>
      <c r="D19" s="6">
        <v>7.7618198390000002</v>
      </c>
      <c r="E19" s="50"/>
      <c r="F19" s="50">
        <v>10.1</v>
      </c>
      <c r="G19" s="50">
        <v>0.11</v>
      </c>
      <c r="H19" s="11"/>
      <c r="I19" s="11">
        <f t="shared" si="2"/>
        <v>7.7618198390000002</v>
      </c>
      <c r="J19" s="43"/>
      <c r="K19" s="43">
        <f t="shared" si="13"/>
        <v>7.1428571428571423</v>
      </c>
      <c r="L19" s="43">
        <f t="shared" si="8"/>
        <v>0.96237970253718297</v>
      </c>
      <c r="M19" s="11">
        <f t="shared" si="9"/>
        <v>4.0526184226971624</v>
      </c>
      <c r="N19" s="51">
        <f t="shared" si="3"/>
        <v>5.9072191308485813</v>
      </c>
      <c r="O19" s="16">
        <v>34</v>
      </c>
      <c r="P19" s="16"/>
      <c r="Q19" s="50">
        <v>2.194</v>
      </c>
      <c r="R19" s="50">
        <v>4</v>
      </c>
      <c r="S19" s="50"/>
      <c r="T19" s="11">
        <f t="shared" si="4"/>
        <v>46.315789473684212</v>
      </c>
      <c r="U19" s="11"/>
      <c r="V19" s="43">
        <f t="shared" si="10"/>
        <v>59.160868648534681</v>
      </c>
      <c r="W19" s="43">
        <f t="shared" si="11"/>
        <v>25</v>
      </c>
      <c r="X19" s="43"/>
      <c r="Y19" s="39">
        <f t="shared" si="12"/>
        <v>42.080434324267344</v>
      </c>
      <c r="Z19" s="35">
        <f t="shared" si="0"/>
        <v>44.198111898975782</v>
      </c>
      <c r="AA19" s="32">
        <v>0.7964</v>
      </c>
      <c r="AB19" s="16">
        <v>0.69799999999999995</v>
      </c>
      <c r="AC19" s="16"/>
      <c r="AD19" s="11">
        <f t="shared" si="5"/>
        <v>0.21473079111202187</v>
      </c>
      <c r="AE19" s="11">
        <f t="shared" si="6"/>
        <v>69.8</v>
      </c>
      <c r="AF19" s="11"/>
      <c r="AG19" s="52">
        <f t="shared" si="7"/>
        <v>35.007365395556008</v>
      </c>
      <c r="AH19" s="53">
        <f t="shared" si="1"/>
        <v>28.370898808460122</v>
      </c>
    </row>
    <row r="20" spans="1:34" x14ac:dyDescent="0.2">
      <c r="A20" s="5">
        <v>1998</v>
      </c>
      <c r="B20" s="5" t="s">
        <v>32</v>
      </c>
      <c r="C20" s="16"/>
      <c r="D20" s="7">
        <v>8.2402496339999995</v>
      </c>
      <c r="E20" s="50"/>
      <c r="F20" s="50">
        <v>9.6999999999999993</v>
      </c>
      <c r="G20" s="50">
        <v>0.11</v>
      </c>
      <c r="H20" s="11"/>
      <c r="I20" s="11">
        <f t="shared" si="2"/>
        <v>8.2402496339999995</v>
      </c>
      <c r="J20" s="43"/>
      <c r="K20" s="43">
        <f t="shared" si="13"/>
        <v>6.8571428571428577</v>
      </c>
      <c r="L20" s="43">
        <f t="shared" si="8"/>
        <v>0.96237970253718297</v>
      </c>
      <c r="M20" s="11">
        <f t="shared" si="9"/>
        <v>3.9097612798400201</v>
      </c>
      <c r="N20" s="51">
        <f t="shared" si="3"/>
        <v>6.0750054569200103</v>
      </c>
      <c r="O20" s="16">
        <v>34</v>
      </c>
      <c r="P20" s="16"/>
      <c r="Q20" s="50">
        <v>2.194</v>
      </c>
      <c r="R20" s="50">
        <v>4</v>
      </c>
      <c r="S20" s="50"/>
      <c r="T20" s="11">
        <f t="shared" si="4"/>
        <v>46.315789473684212</v>
      </c>
      <c r="U20" s="11"/>
      <c r="V20" s="43">
        <f t="shared" si="10"/>
        <v>59.160868648534681</v>
      </c>
      <c r="W20" s="43">
        <f t="shared" si="11"/>
        <v>25</v>
      </c>
      <c r="X20" s="43"/>
      <c r="Y20" s="39">
        <f t="shared" si="12"/>
        <v>42.080434324267344</v>
      </c>
      <c r="Z20" s="35">
        <f t="shared" si="0"/>
        <v>44.198111898975782</v>
      </c>
      <c r="AA20" s="32">
        <v>0.78659999999999997</v>
      </c>
      <c r="AB20" s="16">
        <v>0.69799999999999995</v>
      </c>
      <c r="AC20" s="16"/>
      <c r="AD20" s="11">
        <f t="shared" si="5"/>
        <v>0.21208844837859916</v>
      </c>
      <c r="AE20" s="11">
        <f t="shared" si="6"/>
        <v>69.8</v>
      </c>
      <c r="AF20" s="11"/>
      <c r="AG20" s="52">
        <f t="shared" si="7"/>
        <v>35.006044224189296</v>
      </c>
      <c r="AH20" s="53">
        <f t="shared" si="1"/>
        <v>28.426387193361695</v>
      </c>
    </row>
    <row r="21" spans="1:34" x14ac:dyDescent="0.2">
      <c r="A21" s="5">
        <v>1999</v>
      </c>
      <c r="B21" s="5" t="s">
        <v>32</v>
      </c>
      <c r="C21" s="16">
        <v>2.61</v>
      </c>
      <c r="D21" s="7">
        <v>17.496910100000001</v>
      </c>
      <c r="E21" s="50"/>
      <c r="F21" s="50">
        <v>8.8000000000000007</v>
      </c>
      <c r="G21" s="50">
        <v>0.11</v>
      </c>
      <c r="H21" s="11">
        <f>(C21-$C$39)/($C$40-$C$39)*100</f>
        <v>29.716981132075471</v>
      </c>
      <c r="I21" s="11">
        <f t="shared" si="2"/>
        <v>17.496910100000001</v>
      </c>
      <c r="J21" s="43"/>
      <c r="K21" s="43">
        <f t="shared" si="13"/>
        <v>6.2142857142857153</v>
      </c>
      <c r="L21" s="43">
        <f t="shared" si="8"/>
        <v>0.96237970253718297</v>
      </c>
      <c r="M21" s="11">
        <f t="shared" si="9"/>
        <v>3.5883327084114489</v>
      </c>
      <c r="N21" s="51">
        <f t="shared" si="3"/>
        <v>16.934074646828972</v>
      </c>
      <c r="O21" s="16">
        <v>35</v>
      </c>
      <c r="P21" s="16">
        <v>15.8</v>
      </c>
      <c r="Q21" s="50">
        <v>2.194</v>
      </c>
      <c r="R21" s="50">
        <v>4</v>
      </c>
      <c r="S21" s="50"/>
      <c r="T21" s="11">
        <f t="shared" si="4"/>
        <v>44.210526315789473</v>
      </c>
      <c r="U21" s="11">
        <f>($P$40-P21)/($P$40-$P$39)*100</f>
        <v>89.03365906623236</v>
      </c>
      <c r="V21" s="43">
        <f t="shared" si="10"/>
        <v>59.160868648534681</v>
      </c>
      <c r="W21" s="43">
        <f t="shared" si="11"/>
        <v>25</v>
      </c>
      <c r="X21" s="43"/>
      <c r="Y21" s="39">
        <f t="shared" si="12"/>
        <v>42.080434324267344</v>
      </c>
      <c r="Z21" s="35">
        <f t="shared" si="0"/>
        <v>58.441539902096395</v>
      </c>
      <c r="AA21" s="32">
        <v>0.81100000000000005</v>
      </c>
      <c r="AB21" s="16">
        <v>0.69799999999999995</v>
      </c>
      <c r="AC21" s="16"/>
      <c r="AD21" s="11">
        <f t="shared" si="5"/>
        <v>0.21866734253120257</v>
      </c>
      <c r="AE21" s="11">
        <f t="shared" si="6"/>
        <v>69.8</v>
      </c>
      <c r="AF21" s="11"/>
      <c r="AG21" s="52">
        <f t="shared" si="7"/>
        <v>35.009333671265601</v>
      </c>
      <c r="AH21" s="53">
        <f t="shared" si="1"/>
        <v>36.794982740063659</v>
      </c>
    </row>
    <row r="22" spans="1:34" x14ac:dyDescent="0.2">
      <c r="A22" s="5">
        <v>2000</v>
      </c>
      <c r="B22" s="5" t="s">
        <v>32</v>
      </c>
      <c r="C22" s="16">
        <v>2.66</v>
      </c>
      <c r="D22" s="6">
        <v>18.56622346</v>
      </c>
      <c r="E22" s="50"/>
      <c r="F22" s="50">
        <v>8</v>
      </c>
      <c r="G22" s="50">
        <v>0.12</v>
      </c>
      <c r="H22" s="11">
        <f>(C22-$C$39)/($C$40-$C$39)*100</f>
        <v>30.306603773584907</v>
      </c>
      <c r="I22" s="11">
        <f t="shared" si="2"/>
        <v>18.56622346</v>
      </c>
      <c r="J22" s="43"/>
      <c r="K22" s="43">
        <f t="shared" si="13"/>
        <v>5.6428571428571432</v>
      </c>
      <c r="L22" s="43">
        <f t="shared" si="8"/>
        <v>1.0498687664041995</v>
      </c>
      <c r="M22" s="11">
        <f t="shared" si="9"/>
        <v>3.3463629546306715</v>
      </c>
      <c r="N22" s="51">
        <f t="shared" si="3"/>
        <v>17.406396729405191</v>
      </c>
      <c r="O22" s="16">
        <v>35</v>
      </c>
      <c r="P22" s="16">
        <v>15.6</v>
      </c>
      <c r="Q22" s="50">
        <v>2.194</v>
      </c>
      <c r="R22" s="50">
        <v>4</v>
      </c>
      <c r="S22" s="50"/>
      <c r="T22" s="11">
        <f t="shared" si="4"/>
        <v>44.210526315789473</v>
      </c>
      <c r="U22" s="11">
        <f>($P$40-P22)/($P$40-$P$39)*100</f>
        <v>89.250814332247558</v>
      </c>
      <c r="V22" s="43">
        <f t="shared" si="10"/>
        <v>59.160868648534681</v>
      </c>
      <c r="W22" s="43">
        <f t="shared" si="11"/>
        <v>25</v>
      </c>
      <c r="X22" s="43"/>
      <c r="Y22" s="39">
        <f t="shared" si="12"/>
        <v>42.080434324267344</v>
      </c>
      <c r="Z22" s="35">
        <f t="shared" si="0"/>
        <v>58.513924990768125</v>
      </c>
      <c r="AA22" s="32">
        <v>0.69620000000000004</v>
      </c>
      <c r="AB22" s="16">
        <v>0.69799999999999995</v>
      </c>
      <c r="AC22" s="16"/>
      <c r="AD22" s="11">
        <f t="shared" si="5"/>
        <v>0.18771418479682275</v>
      </c>
      <c r="AE22" s="11">
        <f t="shared" si="6"/>
        <v>69.8</v>
      </c>
      <c r="AF22" s="11"/>
      <c r="AG22" s="52">
        <f t="shared" si="7"/>
        <v>34.993857092398407</v>
      </c>
      <c r="AH22" s="53">
        <f t="shared" si="1"/>
        <v>36.971392937523909</v>
      </c>
    </row>
    <row r="23" spans="1:34" x14ac:dyDescent="0.2">
      <c r="A23" s="5">
        <v>2001</v>
      </c>
      <c r="B23" s="5" t="s">
        <v>32</v>
      </c>
      <c r="C23" s="16">
        <v>2.95</v>
      </c>
      <c r="D23" s="6">
        <v>19.497313819999999</v>
      </c>
      <c r="E23" s="50"/>
      <c r="F23" s="50">
        <v>8.3000000000000007</v>
      </c>
      <c r="G23" s="50">
        <v>0.15</v>
      </c>
      <c r="H23" s="11">
        <f>(C23-$C$39)/($C$40-$C$39)*100</f>
        <v>33.726415094339622</v>
      </c>
      <c r="I23" s="11">
        <f t="shared" si="2"/>
        <v>19.497313819999999</v>
      </c>
      <c r="J23" s="43"/>
      <c r="K23" s="43">
        <f t="shared" si="13"/>
        <v>5.8571428571428577</v>
      </c>
      <c r="L23" s="43">
        <f t="shared" si="8"/>
        <v>1.3123359580052494</v>
      </c>
      <c r="M23" s="11">
        <f t="shared" si="9"/>
        <v>3.5847394075740535</v>
      </c>
      <c r="N23" s="51">
        <f t="shared" si="3"/>
        <v>18.936156107304559</v>
      </c>
      <c r="O23" s="16">
        <v>35</v>
      </c>
      <c r="P23" s="16">
        <v>15.9</v>
      </c>
      <c r="Q23" s="50">
        <v>2.194</v>
      </c>
      <c r="R23" s="50">
        <v>4</v>
      </c>
      <c r="S23" s="50"/>
      <c r="T23" s="11">
        <f t="shared" si="4"/>
        <v>44.210526315789473</v>
      </c>
      <c r="U23" s="11">
        <f t="shared" ref="U23:U37" si="14">($P$40-P23)/($P$40-$P$39)*100</f>
        <v>88.925081433224747</v>
      </c>
      <c r="V23" s="43">
        <f t="shared" ref="V23:V37" si="15">($Q$40-Q23)/($Q$40-$Q$39)*100</f>
        <v>59.160868648534681</v>
      </c>
      <c r="W23" s="43">
        <f t="shared" ref="W23:W37" si="16">($R$40-R23)/($R$40-$R$39)*100</f>
        <v>25</v>
      </c>
      <c r="X23" s="43"/>
      <c r="Y23" s="39">
        <f t="shared" si="12"/>
        <v>42.080434324267344</v>
      </c>
      <c r="Z23" s="35">
        <f t="shared" si="0"/>
        <v>58.405347357760519</v>
      </c>
      <c r="AA23" s="32">
        <v>0.75780000000000003</v>
      </c>
      <c r="AB23" s="16">
        <v>0.69799999999999995</v>
      </c>
      <c r="AC23" s="16"/>
      <c r="AD23" s="11">
        <f t="shared" si="5"/>
        <v>0.20432319626405093</v>
      </c>
      <c r="AE23" s="11">
        <f t="shared" si="6"/>
        <v>69.8</v>
      </c>
      <c r="AF23" s="11"/>
      <c r="AG23" s="52">
        <f t="shared" si="7"/>
        <v>35.002161598132027</v>
      </c>
      <c r="AH23" s="53">
        <f t="shared" si="1"/>
        <v>37.447888354399034</v>
      </c>
    </row>
    <row r="24" spans="1:34" x14ac:dyDescent="0.2">
      <c r="A24" s="5">
        <v>2002</v>
      </c>
      <c r="B24" s="5" t="s">
        <v>32</v>
      </c>
      <c r="C24" s="16">
        <v>3.1</v>
      </c>
      <c r="D24" s="7">
        <v>19.680880550000001</v>
      </c>
      <c r="E24" s="50"/>
      <c r="F24" s="50">
        <v>9.1</v>
      </c>
      <c r="G24" s="50">
        <v>0.16</v>
      </c>
      <c r="H24" s="11">
        <f>(C24-$C$39)/($C$40-$C$39)*100</f>
        <v>35.495283018867923</v>
      </c>
      <c r="I24" s="11">
        <f t="shared" si="2"/>
        <v>19.680880550000001</v>
      </c>
      <c r="J24" s="43"/>
      <c r="K24" s="43">
        <f t="shared" si="13"/>
        <v>6.4285714285714279</v>
      </c>
      <c r="L24" s="43">
        <f t="shared" si="8"/>
        <v>1.3998250218722661</v>
      </c>
      <c r="M24" s="11">
        <f t="shared" si="9"/>
        <v>3.9141982252218472</v>
      </c>
      <c r="N24" s="51">
        <f t="shared" si="3"/>
        <v>19.696787264696589</v>
      </c>
      <c r="O24" s="16">
        <v>35</v>
      </c>
      <c r="P24" s="16">
        <v>15.9</v>
      </c>
      <c r="Q24" s="50">
        <v>2.194</v>
      </c>
      <c r="R24" s="50">
        <v>4</v>
      </c>
      <c r="S24" s="50"/>
      <c r="T24" s="11">
        <f t="shared" si="4"/>
        <v>44.210526315789473</v>
      </c>
      <c r="U24" s="11">
        <f t="shared" si="14"/>
        <v>88.925081433224747</v>
      </c>
      <c r="V24" s="43">
        <f t="shared" si="15"/>
        <v>59.160868648534681</v>
      </c>
      <c r="W24" s="43">
        <f t="shared" si="16"/>
        <v>25</v>
      </c>
      <c r="X24" s="43"/>
      <c r="Y24" s="39">
        <f t="shared" si="12"/>
        <v>42.080434324267344</v>
      </c>
      <c r="Z24" s="35">
        <f t="shared" si="0"/>
        <v>58.405347357760519</v>
      </c>
      <c r="AA24" s="32">
        <v>0.73099999999999998</v>
      </c>
      <c r="AB24" s="16">
        <v>0.44900000000000001</v>
      </c>
      <c r="AC24" s="16"/>
      <c r="AD24" s="11">
        <f t="shared" si="5"/>
        <v>0.19709719776856852</v>
      </c>
      <c r="AE24" s="11">
        <f t="shared" si="6"/>
        <v>44.9</v>
      </c>
      <c r="AF24" s="11"/>
      <c r="AG24" s="52">
        <f t="shared" si="7"/>
        <v>22.548548598884285</v>
      </c>
      <c r="AH24" s="53">
        <f t="shared" si="1"/>
        <v>33.550227740447127</v>
      </c>
    </row>
    <row r="25" spans="1:34" x14ac:dyDescent="0.2">
      <c r="A25" s="5">
        <v>2003</v>
      </c>
      <c r="B25" s="5" t="s">
        <v>32</v>
      </c>
      <c r="C25" s="16">
        <v>3.48</v>
      </c>
      <c r="D25" s="7">
        <v>19.621366819999999</v>
      </c>
      <c r="E25" s="50"/>
      <c r="F25" s="50">
        <v>9.5</v>
      </c>
      <c r="G25" s="50">
        <v>0.17</v>
      </c>
      <c r="H25" s="11">
        <f>(C25-$C$39)/($C$40-$C$39)*100</f>
        <v>39.976415094339622</v>
      </c>
      <c r="I25" s="11">
        <f>(D25-$D$39)/($D$40-$D$39)*100</f>
        <v>19.621366819999999</v>
      </c>
      <c r="J25" s="43"/>
      <c r="K25" s="43">
        <f t="shared" ref="K25:K37" si="17">(F25-$F$39)/($F$40-$F$39)*100</f>
        <v>6.7142857142857144</v>
      </c>
      <c r="L25" s="43">
        <f t="shared" si="8"/>
        <v>1.4873140857392826</v>
      </c>
      <c r="M25" s="11">
        <f t="shared" si="9"/>
        <v>4.1007999000124986</v>
      </c>
      <c r="N25" s="51">
        <f t="shared" si="3"/>
        <v>21.23286060478404</v>
      </c>
      <c r="O25" s="16">
        <v>34</v>
      </c>
      <c r="P25" s="16">
        <v>16.899999999999999</v>
      </c>
      <c r="Q25" s="50">
        <v>2.194</v>
      </c>
      <c r="R25" s="50">
        <v>4</v>
      </c>
      <c r="S25" s="50"/>
      <c r="T25" s="11">
        <f t="shared" si="4"/>
        <v>46.315789473684212</v>
      </c>
      <c r="U25" s="11">
        <f t="shared" si="14"/>
        <v>87.839305103148774</v>
      </c>
      <c r="V25" s="43">
        <f t="shared" si="15"/>
        <v>59.160868648534681</v>
      </c>
      <c r="W25" s="43">
        <f t="shared" si="16"/>
        <v>25</v>
      </c>
      <c r="X25" s="43"/>
      <c r="Y25" s="39">
        <f t="shared" si="12"/>
        <v>42.080434324267344</v>
      </c>
      <c r="Z25" s="35">
        <f t="shared" si="0"/>
        <v>58.745176300366779</v>
      </c>
      <c r="AA25" s="32">
        <v>0.80620000000000003</v>
      </c>
      <c r="AB25" s="16">
        <v>0.44900000000000001</v>
      </c>
      <c r="AC25" s="16"/>
      <c r="AD25" s="11">
        <f t="shared" si="5"/>
        <v>0.21737313384544454</v>
      </c>
      <c r="AE25" s="11">
        <f t="shared" si="6"/>
        <v>44.9</v>
      </c>
      <c r="AF25" s="11"/>
      <c r="AG25" s="52">
        <f t="shared" si="7"/>
        <v>22.55868656692272</v>
      </c>
      <c r="AH25" s="53">
        <f t="shared" si="1"/>
        <v>34.178907824024513</v>
      </c>
    </row>
    <row r="26" spans="1:34" x14ac:dyDescent="0.2">
      <c r="A26" s="5">
        <v>2004</v>
      </c>
      <c r="B26" s="5" t="s">
        <v>32</v>
      </c>
      <c r="C26" s="16">
        <v>3.42</v>
      </c>
      <c r="D26" s="6">
        <v>19.686682699999999</v>
      </c>
      <c r="E26" s="50"/>
      <c r="F26" s="50">
        <v>10.199999999999999</v>
      </c>
      <c r="G26" s="50">
        <v>0.17</v>
      </c>
      <c r="H26" s="11">
        <f t="shared" ref="H26:H37" si="18">(C26-$C$39)/($C$40-$C$39)*100</f>
        <v>39.268867924528301</v>
      </c>
      <c r="I26" s="11">
        <f t="shared" ref="I26:I37" si="19">(D26-$D$39)/($D$40-$D$39)*100</f>
        <v>19.686682699999999</v>
      </c>
      <c r="J26" s="43"/>
      <c r="K26" s="43">
        <f t="shared" si="17"/>
        <v>7.2142857142857135</v>
      </c>
      <c r="L26" s="43">
        <f t="shared" si="8"/>
        <v>1.4873140857392826</v>
      </c>
      <c r="M26" s="11">
        <f t="shared" si="9"/>
        <v>4.3507999000124977</v>
      </c>
      <c r="N26" s="51">
        <f t="shared" si="3"/>
        <v>21.102116841513599</v>
      </c>
      <c r="O26" s="16">
        <v>33</v>
      </c>
      <c r="P26" s="16">
        <v>17.5</v>
      </c>
      <c r="Q26" s="50">
        <v>2.194</v>
      </c>
      <c r="R26" s="50">
        <v>4</v>
      </c>
      <c r="S26" s="50"/>
      <c r="T26" s="11">
        <f t="shared" si="4"/>
        <v>48.421052631578945</v>
      </c>
      <c r="U26" s="11">
        <f t="shared" si="14"/>
        <v>87.187839305103154</v>
      </c>
      <c r="V26" s="43">
        <f t="shared" si="15"/>
        <v>59.160868648534681</v>
      </c>
      <c r="W26" s="43">
        <f t="shared" si="16"/>
        <v>25</v>
      </c>
      <c r="X26" s="43"/>
      <c r="Y26" s="39">
        <f t="shared" si="12"/>
        <v>42.080434324267344</v>
      </c>
      <c r="Z26" s="35">
        <f t="shared" si="0"/>
        <v>59.229775420316479</v>
      </c>
      <c r="AA26" s="32">
        <v>0.84279999999999999</v>
      </c>
      <c r="AB26" s="16">
        <v>0.69799999999999995</v>
      </c>
      <c r="AC26" s="16"/>
      <c r="AD26" s="11">
        <f t="shared" si="5"/>
        <v>0.22724147507434961</v>
      </c>
      <c r="AE26" s="11">
        <f t="shared" si="6"/>
        <v>69.8</v>
      </c>
      <c r="AF26" s="11"/>
      <c r="AG26" s="52">
        <f t="shared" si="7"/>
        <v>35.013620737537174</v>
      </c>
      <c r="AH26" s="53">
        <f t="shared" si="1"/>
        <v>38.448504333122422</v>
      </c>
    </row>
    <row r="27" spans="1:34" x14ac:dyDescent="0.2">
      <c r="A27" s="5">
        <v>2005</v>
      </c>
      <c r="B27" s="5" t="s">
        <v>32</v>
      </c>
      <c r="C27" s="16">
        <v>3.42</v>
      </c>
      <c r="D27" s="6">
        <v>20.151513739999999</v>
      </c>
      <c r="E27" s="50">
        <v>96.7</v>
      </c>
      <c r="F27" s="50">
        <v>11.1</v>
      </c>
      <c r="G27" s="50">
        <v>0.19</v>
      </c>
      <c r="H27" s="11">
        <f t="shared" si="18"/>
        <v>39.268867924528301</v>
      </c>
      <c r="I27" s="11">
        <f t="shared" si="19"/>
        <v>20.151513739999999</v>
      </c>
      <c r="J27" s="43">
        <f t="shared" ref="J27:J37" si="20">(E27-$E$39)/($E$40-$E$39)*100</f>
        <v>44.024390243902438</v>
      </c>
      <c r="K27" s="43">
        <f t="shared" si="17"/>
        <v>7.8571428571428568</v>
      </c>
      <c r="L27" s="43">
        <f t="shared" si="8"/>
        <v>1.662292213473316</v>
      </c>
      <c r="M27" s="11">
        <f t="shared" si="9"/>
        <v>17.847941771506203</v>
      </c>
      <c r="N27" s="51">
        <f t="shared" si="3"/>
        <v>25.756107812011503</v>
      </c>
      <c r="O27" s="16">
        <v>30</v>
      </c>
      <c r="P27" s="16">
        <v>16.899999999999999</v>
      </c>
      <c r="Q27" s="50">
        <v>2.194</v>
      </c>
      <c r="R27" s="50">
        <v>4</v>
      </c>
      <c r="S27" s="50"/>
      <c r="T27" s="11">
        <f t="shared" si="4"/>
        <v>54.736842105263165</v>
      </c>
      <c r="U27" s="11">
        <f t="shared" si="14"/>
        <v>87.839305103148774</v>
      </c>
      <c r="V27" s="43">
        <f t="shared" si="15"/>
        <v>59.160868648534681</v>
      </c>
      <c r="W27" s="43">
        <f t="shared" si="16"/>
        <v>25</v>
      </c>
      <c r="X27" s="43"/>
      <c r="Y27" s="39">
        <f t="shared" si="12"/>
        <v>42.080434324267344</v>
      </c>
      <c r="Z27" s="35">
        <f>AVERAGE(T27,U27,Y27)</f>
        <v>61.55219384422643</v>
      </c>
      <c r="AA27" s="32">
        <v>0.89049999999999996</v>
      </c>
      <c r="AB27" s="16">
        <v>0.69799999999999995</v>
      </c>
      <c r="AC27" s="16"/>
      <c r="AD27" s="11">
        <f t="shared" si="5"/>
        <v>0.24010267388907014</v>
      </c>
      <c r="AE27" s="11">
        <f t="shared" si="6"/>
        <v>69.8</v>
      </c>
      <c r="AF27" s="11"/>
      <c r="AG27" s="52">
        <f t="shared" si="7"/>
        <v>35.020051336944533</v>
      </c>
      <c r="AH27" s="53">
        <f t="shared" si="1"/>
        <v>40.776117664394157</v>
      </c>
    </row>
    <row r="28" spans="1:34" x14ac:dyDescent="0.2">
      <c r="A28" s="5">
        <v>2006</v>
      </c>
      <c r="B28" s="5" t="s">
        <v>32</v>
      </c>
      <c r="C28" s="16">
        <v>3.27</v>
      </c>
      <c r="D28" s="6">
        <v>20.82521947</v>
      </c>
      <c r="E28" s="50">
        <v>99.7</v>
      </c>
      <c r="F28" s="50">
        <v>12</v>
      </c>
      <c r="G28" s="50">
        <v>0.2</v>
      </c>
      <c r="H28" s="11">
        <f t="shared" si="18"/>
        <v>37.5</v>
      </c>
      <c r="I28" s="11">
        <f t="shared" si="19"/>
        <v>20.82521947</v>
      </c>
      <c r="J28" s="43">
        <f t="shared" si="20"/>
        <v>45.853658536585371</v>
      </c>
      <c r="K28" s="43">
        <f t="shared" si="17"/>
        <v>8.5</v>
      </c>
      <c r="L28" s="43">
        <f t="shared" si="8"/>
        <v>1.7497812773403325</v>
      </c>
      <c r="M28" s="11">
        <f t="shared" si="9"/>
        <v>18.701146604641902</v>
      </c>
      <c r="N28" s="51">
        <f>AVERAGE(H28,I28,M28)</f>
        <v>25.675455358213966</v>
      </c>
      <c r="O28" s="16">
        <v>29</v>
      </c>
      <c r="P28" s="16">
        <v>16.3</v>
      </c>
      <c r="Q28" s="50">
        <v>2.194</v>
      </c>
      <c r="R28" s="50">
        <v>4</v>
      </c>
      <c r="S28" s="50"/>
      <c r="T28" s="11">
        <f t="shared" si="4"/>
        <v>56.84210526315789</v>
      </c>
      <c r="U28" s="11">
        <f t="shared" si="14"/>
        <v>88.490770901194367</v>
      </c>
      <c r="V28" s="43">
        <f t="shared" si="15"/>
        <v>59.160868648534681</v>
      </c>
      <c r="W28" s="43">
        <f t="shared" si="16"/>
        <v>25</v>
      </c>
      <c r="X28" s="43"/>
      <c r="Y28" s="39">
        <f t="shared" si="12"/>
        <v>42.080434324267344</v>
      </c>
      <c r="Z28" s="35">
        <f t="shared" si="0"/>
        <v>62.471103496206531</v>
      </c>
      <c r="AA28" s="32">
        <v>0.90310000000000001</v>
      </c>
      <c r="AB28" s="16">
        <v>0.69799999999999995</v>
      </c>
      <c r="AC28" s="16"/>
      <c r="AD28" s="11">
        <f t="shared" si="5"/>
        <v>0.24349997168918502</v>
      </c>
      <c r="AE28" s="11">
        <f t="shared" si="6"/>
        <v>69.8</v>
      </c>
      <c r="AF28" s="11"/>
      <c r="AG28" s="52">
        <f t="shared" si="7"/>
        <v>35.021749985844593</v>
      </c>
      <c r="AH28" s="53">
        <f t="shared" si="1"/>
        <v>41.056102946755033</v>
      </c>
    </row>
    <row r="29" spans="1:34" x14ac:dyDescent="0.2">
      <c r="A29" s="5">
        <v>2007</v>
      </c>
      <c r="B29" s="5" t="s">
        <v>32</v>
      </c>
      <c r="C29" s="16">
        <v>3.27</v>
      </c>
      <c r="D29" s="6">
        <v>21.118596709999998</v>
      </c>
      <c r="E29" s="50">
        <v>102.2</v>
      </c>
      <c r="F29" s="50">
        <v>13.7</v>
      </c>
      <c r="G29" s="50">
        <v>0.21</v>
      </c>
      <c r="H29" s="11">
        <f t="shared" si="18"/>
        <v>37.5</v>
      </c>
      <c r="I29" s="11">
        <f t="shared" si="19"/>
        <v>21.118596709999998</v>
      </c>
      <c r="J29" s="43">
        <f t="shared" si="20"/>
        <v>47.378048780487809</v>
      </c>
      <c r="K29" s="43">
        <f t="shared" si="17"/>
        <v>9.7142857142857135</v>
      </c>
      <c r="L29" s="43">
        <f t="shared" si="8"/>
        <v>1.837270341207349</v>
      </c>
      <c r="M29" s="11">
        <f>AVERAGE(J29:L29)</f>
        <v>19.643201611993625</v>
      </c>
      <c r="N29" s="51">
        <f t="shared" si="3"/>
        <v>26.087266107331207</v>
      </c>
      <c r="O29" s="16">
        <v>28</v>
      </c>
      <c r="P29" s="16">
        <v>16.8</v>
      </c>
      <c r="Q29" s="50">
        <v>2.194</v>
      </c>
      <c r="R29" s="50">
        <v>4</v>
      </c>
      <c r="S29" s="50"/>
      <c r="T29" s="11">
        <f t="shared" si="4"/>
        <v>58.947368421052623</v>
      </c>
      <c r="U29" s="11">
        <f t="shared" si="14"/>
        <v>87.947882736156359</v>
      </c>
      <c r="V29" s="43">
        <f t="shared" si="15"/>
        <v>59.160868648534681</v>
      </c>
      <c r="W29" s="43">
        <f t="shared" si="16"/>
        <v>25</v>
      </c>
      <c r="X29" s="43"/>
      <c r="Y29" s="39">
        <f t="shared" si="12"/>
        <v>42.080434324267344</v>
      </c>
      <c r="Z29" s="35">
        <f t="shared" si="0"/>
        <v>62.991895160492106</v>
      </c>
      <c r="AA29" s="32">
        <v>0.96050000000000002</v>
      </c>
      <c r="AB29" s="16">
        <v>0.69799999999999995</v>
      </c>
      <c r="AC29" s="16"/>
      <c r="AD29" s="11">
        <f t="shared" si="5"/>
        <v>0.25897655055637492</v>
      </c>
      <c r="AE29" s="11">
        <f t="shared" si="6"/>
        <v>69.8</v>
      </c>
      <c r="AF29" s="11"/>
      <c r="AG29" s="52">
        <f t="shared" si="7"/>
        <v>35.029488275278183</v>
      </c>
      <c r="AH29" s="53">
        <f t="shared" si="1"/>
        <v>41.369549847700497</v>
      </c>
    </row>
    <row r="30" spans="1:34" x14ac:dyDescent="0.2">
      <c r="A30" s="5">
        <v>2008</v>
      </c>
      <c r="B30" s="5" t="s">
        <v>32</v>
      </c>
      <c r="C30" s="16">
        <v>3.11</v>
      </c>
      <c r="D30" s="6">
        <v>21.280753449999999</v>
      </c>
      <c r="E30" s="50">
        <v>100.5</v>
      </c>
      <c r="F30" s="50">
        <v>13.4</v>
      </c>
      <c r="G30" s="50">
        <v>0.22</v>
      </c>
      <c r="H30" s="11">
        <f t="shared" si="18"/>
        <v>35.613207547169814</v>
      </c>
      <c r="I30" s="11">
        <f t="shared" si="19"/>
        <v>21.280753449999999</v>
      </c>
      <c r="J30" s="43">
        <f t="shared" si="20"/>
        <v>46.341463414634148</v>
      </c>
      <c r="K30" s="43">
        <f t="shared" si="17"/>
        <v>9.5</v>
      </c>
      <c r="L30" s="43">
        <f t="shared" si="8"/>
        <v>1.9247594050743659</v>
      </c>
      <c r="M30" s="11">
        <f t="shared" si="9"/>
        <v>19.255407606569506</v>
      </c>
      <c r="N30" s="51">
        <f t="shared" si="3"/>
        <v>25.383122867913105</v>
      </c>
      <c r="O30" s="16">
        <v>28</v>
      </c>
      <c r="P30" s="16">
        <v>15.7</v>
      </c>
      <c r="Q30" s="50">
        <v>2.194</v>
      </c>
      <c r="R30" s="50">
        <v>4</v>
      </c>
      <c r="S30" s="50"/>
      <c r="T30" s="11">
        <f t="shared" si="4"/>
        <v>58.947368421052623</v>
      </c>
      <c r="U30" s="11">
        <f t="shared" si="14"/>
        <v>89.142236699239959</v>
      </c>
      <c r="V30" s="43">
        <f t="shared" si="15"/>
        <v>59.160868648534681</v>
      </c>
      <c r="W30" s="43">
        <f t="shared" si="16"/>
        <v>25</v>
      </c>
      <c r="X30" s="43"/>
      <c r="Y30" s="39">
        <f t="shared" si="12"/>
        <v>42.080434324267344</v>
      </c>
      <c r="Z30" s="35">
        <f t="shared" si="0"/>
        <v>63.390013148186647</v>
      </c>
      <c r="AA30" s="32">
        <v>0.87039999999999995</v>
      </c>
      <c r="AB30" s="16">
        <v>0.69799999999999995</v>
      </c>
      <c r="AC30" s="16"/>
      <c r="AD30" s="11">
        <f t="shared" si="5"/>
        <v>0.23468317501745833</v>
      </c>
      <c r="AE30" s="11">
        <f t="shared" si="6"/>
        <v>69.8</v>
      </c>
      <c r="AF30" s="11"/>
      <c r="AG30" s="52">
        <f>AVERAGE(AD30:AF30)</f>
        <v>35.017341587508724</v>
      </c>
      <c r="AH30" s="53">
        <f t="shared" si="1"/>
        <v>41.263492534536162</v>
      </c>
    </row>
    <row r="31" spans="1:34" x14ac:dyDescent="0.2">
      <c r="A31" s="5">
        <v>2009</v>
      </c>
      <c r="B31" s="5" t="s">
        <v>32</v>
      </c>
      <c r="C31" s="16">
        <v>3.29</v>
      </c>
      <c r="D31" s="6">
        <v>20.488482789999999</v>
      </c>
      <c r="E31" s="50">
        <v>100.5</v>
      </c>
      <c r="F31" s="50">
        <v>13.6</v>
      </c>
      <c r="G31" s="50">
        <v>0.25</v>
      </c>
      <c r="H31" s="11">
        <f t="shared" si="18"/>
        <v>37.735849056603776</v>
      </c>
      <c r="I31" s="11">
        <f t="shared" si="19"/>
        <v>20.488482789999999</v>
      </c>
      <c r="J31" s="43">
        <f t="shared" si="20"/>
        <v>46.341463414634148</v>
      </c>
      <c r="K31" s="43">
        <f t="shared" si="17"/>
        <v>9.6428571428571441</v>
      </c>
      <c r="L31" s="43">
        <f t="shared" si="8"/>
        <v>2.1872265966754156</v>
      </c>
      <c r="M31" s="11">
        <f t="shared" si="9"/>
        <v>19.390515718055571</v>
      </c>
      <c r="N31" s="51">
        <f t="shared" si="3"/>
        <v>25.871615854886446</v>
      </c>
      <c r="O31" s="16">
        <v>28</v>
      </c>
      <c r="P31" s="16">
        <v>15.3</v>
      </c>
      <c r="Q31" s="50">
        <v>2.194</v>
      </c>
      <c r="R31" s="50">
        <v>4</v>
      </c>
      <c r="S31" s="50"/>
      <c r="T31" s="11">
        <f t="shared" si="4"/>
        <v>58.947368421052623</v>
      </c>
      <c r="U31" s="11">
        <f t="shared" si="14"/>
        <v>89.576547231270368</v>
      </c>
      <c r="V31" s="43">
        <f t="shared" si="15"/>
        <v>59.160868648534681</v>
      </c>
      <c r="W31" s="43">
        <f t="shared" si="16"/>
        <v>25</v>
      </c>
      <c r="X31" s="43"/>
      <c r="Y31" s="39">
        <f t="shared" si="12"/>
        <v>42.080434324267344</v>
      </c>
      <c r="Z31" s="35">
        <f t="shared" si="0"/>
        <v>63.534783325530107</v>
      </c>
      <c r="AA31" s="32">
        <v>1.1323000000000001</v>
      </c>
      <c r="AB31" s="16">
        <v>0.69799999999999995</v>
      </c>
      <c r="AC31" s="16"/>
      <c r="AD31" s="11">
        <f t="shared" si="5"/>
        <v>0.30529843643413157</v>
      </c>
      <c r="AE31" s="11">
        <f t="shared" si="6"/>
        <v>69.8</v>
      </c>
      <c r="AF31" s="11"/>
      <c r="AG31" s="52">
        <f t="shared" si="7"/>
        <v>35.052649218217063</v>
      </c>
      <c r="AH31" s="53">
        <f t="shared" si="1"/>
        <v>41.486349466211209</v>
      </c>
    </row>
    <row r="32" spans="1:34" x14ac:dyDescent="0.2">
      <c r="A32" s="5">
        <v>2010</v>
      </c>
      <c r="B32" s="5" t="s">
        <v>32</v>
      </c>
      <c r="C32" s="16">
        <v>3.09</v>
      </c>
      <c r="D32" s="6">
        <v>20.016396839999999</v>
      </c>
      <c r="E32" s="50">
        <v>100</v>
      </c>
      <c r="F32" s="50">
        <v>13.3</v>
      </c>
      <c r="G32" s="50">
        <v>0.25</v>
      </c>
      <c r="H32" s="11">
        <f t="shared" si="18"/>
        <v>35.377358490566039</v>
      </c>
      <c r="I32" s="11">
        <f t="shared" si="19"/>
        <v>20.016396839999999</v>
      </c>
      <c r="J32" s="43">
        <f t="shared" si="20"/>
        <v>46.036585365853661</v>
      </c>
      <c r="K32" s="43">
        <f t="shared" si="17"/>
        <v>9.4285714285714288</v>
      </c>
      <c r="L32" s="43">
        <f t="shared" si="8"/>
        <v>2.1872265966754156</v>
      </c>
      <c r="M32" s="11">
        <f t="shared" si="9"/>
        <v>19.217461130366836</v>
      </c>
      <c r="N32" s="51">
        <f t="shared" si="3"/>
        <v>24.870405486977621</v>
      </c>
      <c r="O32" s="16">
        <v>30</v>
      </c>
      <c r="P32" s="16">
        <v>14.4</v>
      </c>
      <c r="Q32" s="50">
        <v>2.194</v>
      </c>
      <c r="R32" s="50">
        <v>4</v>
      </c>
      <c r="S32" s="50"/>
      <c r="T32" s="11">
        <f t="shared" si="4"/>
        <v>54.736842105263165</v>
      </c>
      <c r="U32" s="11">
        <f t="shared" si="14"/>
        <v>90.553745928338756</v>
      </c>
      <c r="V32" s="43">
        <f t="shared" si="15"/>
        <v>59.160868648534681</v>
      </c>
      <c r="W32" s="43">
        <f t="shared" si="16"/>
        <v>25</v>
      </c>
      <c r="X32" s="43"/>
      <c r="Y32" s="39">
        <f t="shared" si="12"/>
        <v>42.080434324267344</v>
      </c>
      <c r="Z32" s="35">
        <f t="shared" si="0"/>
        <v>62.457007452623088</v>
      </c>
      <c r="AA32" s="32">
        <v>1.1901999999999999</v>
      </c>
      <c r="AB32" s="16">
        <v>0.69799999999999995</v>
      </c>
      <c r="AC32" s="16"/>
      <c r="AD32" s="11">
        <f t="shared" si="5"/>
        <v>0.32090982870608792</v>
      </c>
      <c r="AE32" s="11">
        <f t="shared" si="6"/>
        <v>69.8</v>
      </c>
      <c r="AF32" s="11"/>
      <c r="AG32" s="52">
        <f t="shared" si="7"/>
        <v>35.060454914353045</v>
      </c>
      <c r="AH32" s="53">
        <f t="shared" si="1"/>
        <v>40.795955951317914</v>
      </c>
    </row>
    <row r="33" spans="1:34" x14ac:dyDescent="0.2">
      <c r="A33" s="5">
        <v>2011</v>
      </c>
      <c r="B33" s="5" t="s">
        <v>32</v>
      </c>
      <c r="C33" s="16">
        <v>2.8</v>
      </c>
      <c r="D33" s="6">
        <v>19.64774036</v>
      </c>
      <c r="E33" s="50">
        <v>100.7</v>
      </c>
      <c r="F33" s="50">
        <v>13.7</v>
      </c>
      <c r="G33" s="50">
        <v>0.25</v>
      </c>
      <c r="H33" s="11">
        <f t="shared" si="18"/>
        <v>31.957547169811317</v>
      </c>
      <c r="I33" s="11">
        <f t="shared" si="19"/>
        <v>19.64774036</v>
      </c>
      <c r="J33" s="43">
        <f t="shared" si="20"/>
        <v>46.463414634146346</v>
      </c>
      <c r="K33" s="43">
        <f t="shared" si="17"/>
        <v>9.7142857142857135</v>
      </c>
      <c r="L33" s="43">
        <f t="shared" si="8"/>
        <v>2.1872265966754156</v>
      </c>
      <c r="M33" s="11">
        <f t="shared" si="9"/>
        <v>19.45497564836916</v>
      </c>
      <c r="N33" s="51">
        <f t="shared" si="3"/>
        <v>23.686754392726826</v>
      </c>
      <c r="O33" s="16">
        <v>30</v>
      </c>
      <c r="P33" s="16">
        <v>14.5</v>
      </c>
      <c r="Q33" s="50">
        <v>2.194</v>
      </c>
      <c r="R33" s="50">
        <v>4</v>
      </c>
      <c r="S33" s="50"/>
      <c r="T33" s="11">
        <f t="shared" si="4"/>
        <v>54.736842105263165</v>
      </c>
      <c r="U33" s="11">
        <f t="shared" si="14"/>
        <v>90.445168295331172</v>
      </c>
      <c r="V33" s="43">
        <f t="shared" si="15"/>
        <v>59.160868648534681</v>
      </c>
      <c r="W33" s="43">
        <f t="shared" si="16"/>
        <v>25</v>
      </c>
      <c r="X33" s="43"/>
      <c r="Y33" s="39">
        <f t="shared" si="12"/>
        <v>42.080434324267344</v>
      </c>
      <c r="Z33" s="35">
        <f t="shared" si="0"/>
        <v>62.42081490828722</v>
      </c>
      <c r="AA33" s="32">
        <v>1.0839000000000001</v>
      </c>
      <c r="AB33" s="16">
        <v>0.69799999999999995</v>
      </c>
      <c r="AC33" s="16"/>
      <c r="AD33" s="11">
        <f t="shared" si="5"/>
        <v>0.29224849885273796</v>
      </c>
      <c r="AE33" s="11">
        <f t="shared" si="6"/>
        <v>69.8</v>
      </c>
      <c r="AF33" s="11"/>
      <c r="AG33" s="52">
        <f t="shared" si="7"/>
        <v>35.04612424942637</v>
      </c>
      <c r="AH33" s="53">
        <f t="shared" si="1"/>
        <v>40.384564516813477</v>
      </c>
    </row>
    <row r="34" spans="1:34" x14ac:dyDescent="0.2">
      <c r="A34" s="5">
        <v>2012</v>
      </c>
      <c r="B34" s="5" t="s">
        <v>32</v>
      </c>
      <c r="C34" s="16">
        <v>2.87</v>
      </c>
      <c r="D34" s="6">
        <v>19.68640327</v>
      </c>
      <c r="E34" s="50">
        <v>101.5</v>
      </c>
      <c r="F34" s="50">
        <v>14.1</v>
      </c>
      <c r="G34" s="50">
        <v>0.25</v>
      </c>
      <c r="H34" s="11">
        <f t="shared" si="18"/>
        <v>32.783018867924532</v>
      </c>
      <c r="I34" s="11">
        <f t="shared" si="19"/>
        <v>19.68640327</v>
      </c>
      <c r="J34" s="43">
        <f t="shared" si="20"/>
        <v>46.951219512195117</v>
      </c>
      <c r="K34" s="43">
        <f t="shared" si="17"/>
        <v>10</v>
      </c>
      <c r="L34" s="43">
        <f t="shared" si="8"/>
        <v>2.1872265966754156</v>
      </c>
      <c r="M34" s="11">
        <f t="shared" si="9"/>
        <v>19.71281536962351</v>
      </c>
      <c r="N34" s="51">
        <f t="shared" si="3"/>
        <v>24.060745835849346</v>
      </c>
      <c r="O34" s="16">
        <v>30</v>
      </c>
      <c r="P34" s="16">
        <v>13.6</v>
      </c>
      <c r="Q34" s="50">
        <v>2.194</v>
      </c>
      <c r="R34" s="50">
        <v>4</v>
      </c>
      <c r="S34" s="50"/>
      <c r="T34" s="11">
        <f t="shared" si="4"/>
        <v>54.736842105263165</v>
      </c>
      <c r="U34" s="11">
        <f t="shared" si="14"/>
        <v>91.422366992399574</v>
      </c>
      <c r="V34" s="43">
        <f t="shared" si="15"/>
        <v>59.160868648534681</v>
      </c>
      <c r="W34" s="43">
        <f t="shared" si="16"/>
        <v>25</v>
      </c>
      <c r="X34" s="43"/>
      <c r="Y34" s="39">
        <f t="shared" si="12"/>
        <v>42.080434324267344</v>
      </c>
      <c r="Z34" s="35">
        <f t="shared" si="0"/>
        <v>62.74654780731003</v>
      </c>
      <c r="AA34" s="32">
        <v>1.2824</v>
      </c>
      <c r="AB34" s="16">
        <v>0.69799999999999995</v>
      </c>
      <c r="AC34" s="16"/>
      <c r="AD34" s="11">
        <f t="shared" si="5"/>
        <v>0.34576942054502363</v>
      </c>
      <c r="AE34" s="11">
        <f t="shared" si="6"/>
        <v>69.8</v>
      </c>
      <c r="AF34" s="11"/>
      <c r="AG34" s="52">
        <f t="shared" si="7"/>
        <v>35.072884710272511</v>
      </c>
      <c r="AH34" s="53">
        <f t="shared" si="1"/>
        <v>40.626726117810627</v>
      </c>
    </row>
    <row r="35" spans="1:34" x14ac:dyDescent="0.2">
      <c r="A35" s="5">
        <v>2013</v>
      </c>
      <c r="B35" s="5" t="s">
        <v>32</v>
      </c>
      <c r="C35" s="16">
        <v>2.84</v>
      </c>
      <c r="D35" s="6">
        <v>19.367863660000001</v>
      </c>
      <c r="E35" s="50">
        <v>102.6</v>
      </c>
      <c r="F35" s="50">
        <v>14.7</v>
      </c>
      <c r="G35" s="50"/>
      <c r="H35" s="11">
        <f t="shared" si="18"/>
        <v>32.429245283018865</v>
      </c>
      <c r="I35" s="11">
        <f t="shared" si="19"/>
        <v>19.367863660000001</v>
      </c>
      <c r="J35" s="43">
        <f t="shared" si="20"/>
        <v>47.621951219512191</v>
      </c>
      <c r="K35" s="43">
        <f t="shared" si="17"/>
        <v>10.428571428571429</v>
      </c>
      <c r="L35" s="43"/>
      <c r="M35" s="11">
        <f t="shared" si="9"/>
        <v>29.025261324041811</v>
      </c>
      <c r="N35" s="51">
        <f t="shared" si="3"/>
        <v>26.940790089020226</v>
      </c>
      <c r="O35" s="16">
        <v>30</v>
      </c>
      <c r="P35" s="16">
        <v>13.6</v>
      </c>
      <c r="Q35" s="50">
        <v>2.028</v>
      </c>
      <c r="R35" s="50">
        <v>2.0630000000000002</v>
      </c>
      <c r="S35" s="50"/>
      <c r="T35" s="11">
        <f t="shared" si="4"/>
        <v>54.736842105263165</v>
      </c>
      <c r="U35" s="11">
        <f t="shared" si="14"/>
        <v>91.422366992399574</v>
      </c>
      <c r="V35" s="43">
        <f t="shared" si="15"/>
        <v>62.660763230023186</v>
      </c>
      <c r="W35" s="43">
        <f t="shared" si="16"/>
        <v>63.739999999999995</v>
      </c>
      <c r="X35" s="43"/>
      <c r="Y35" s="39">
        <f t="shared" si="12"/>
        <v>63.200381615011594</v>
      </c>
      <c r="Z35" s="35">
        <f t="shared" si="0"/>
        <v>69.786530237558111</v>
      </c>
      <c r="AA35" s="32">
        <v>1.3072999999999999</v>
      </c>
      <c r="AB35" s="16">
        <v>0.69799999999999995</v>
      </c>
      <c r="AC35" s="16"/>
      <c r="AD35" s="11">
        <f t="shared" si="5"/>
        <v>0.35248312810239346</v>
      </c>
      <c r="AE35" s="11">
        <f t="shared" si="6"/>
        <v>69.8</v>
      </c>
      <c r="AF35" s="11"/>
      <c r="AG35" s="52">
        <f t="shared" si="7"/>
        <v>35.076241564051195</v>
      </c>
      <c r="AH35" s="53">
        <f t="shared" si="1"/>
        <v>43.934520630209846</v>
      </c>
    </row>
    <row r="36" spans="1:34" x14ac:dyDescent="0.2">
      <c r="A36" s="5">
        <v>2014</v>
      </c>
      <c r="B36" s="5" t="s">
        <v>32</v>
      </c>
      <c r="C36" s="16">
        <v>2.74</v>
      </c>
      <c r="D36" s="6">
        <v>19.524446489999999</v>
      </c>
      <c r="E36" s="50">
        <v>102.9</v>
      </c>
      <c r="F36" s="50">
        <v>14.8</v>
      </c>
      <c r="G36" s="50"/>
      <c r="H36" s="11">
        <f t="shared" si="18"/>
        <v>31.25</v>
      </c>
      <c r="I36" s="11">
        <f t="shared" si="19"/>
        <v>19.524446489999999</v>
      </c>
      <c r="J36" s="43">
        <f t="shared" si="20"/>
        <v>47.804878048780495</v>
      </c>
      <c r="K36" s="43">
        <f t="shared" si="17"/>
        <v>10.500000000000002</v>
      </c>
      <c r="L36" s="43"/>
      <c r="M36" s="11">
        <f t="shared" si="9"/>
        <v>29.152439024390247</v>
      </c>
      <c r="N36" s="51">
        <f t="shared" si="3"/>
        <v>26.642295171463417</v>
      </c>
      <c r="O36" s="16">
        <v>30</v>
      </c>
      <c r="P36" s="16">
        <v>13.5</v>
      </c>
      <c r="Q36" s="59">
        <v>2.028</v>
      </c>
      <c r="R36" s="59">
        <v>2.0630000000000002</v>
      </c>
      <c r="S36" s="50"/>
      <c r="T36" s="11">
        <f t="shared" si="4"/>
        <v>54.736842105263165</v>
      </c>
      <c r="U36" s="11">
        <f t="shared" si="14"/>
        <v>91.530944625407173</v>
      </c>
      <c r="V36" s="61">
        <f t="shared" si="15"/>
        <v>62.660763230023186</v>
      </c>
      <c r="W36" s="61">
        <f t="shared" si="16"/>
        <v>63.739999999999995</v>
      </c>
      <c r="X36" s="43"/>
      <c r="Y36" s="39">
        <f t="shared" si="12"/>
        <v>63.200381615011594</v>
      </c>
      <c r="Z36" s="35">
        <f t="shared" si="0"/>
        <v>69.822722781893972</v>
      </c>
      <c r="AA36" s="32">
        <v>1.3268</v>
      </c>
      <c r="AB36" s="16">
        <v>0.69799999999999995</v>
      </c>
      <c r="AC36" s="16"/>
      <c r="AD36" s="11">
        <f t="shared" si="5"/>
        <v>0.35774085088828556</v>
      </c>
      <c r="AE36" s="11">
        <f t="shared" si="6"/>
        <v>69.8</v>
      </c>
      <c r="AF36" s="11"/>
      <c r="AG36" s="52">
        <f t="shared" si="7"/>
        <v>35.078870425444144</v>
      </c>
      <c r="AH36" s="53">
        <f t="shared" si="1"/>
        <v>43.847962792933849</v>
      </c>
    </row>
    <row r="37" spans="1:34" x14ac:dyDescent="0.2">
      <c r="A37" s="5">
        <v>2015</v>
      </c>
      <c r="B37" s="5" t="s">
        <v>32</v>
      </c>
      <c r="C37" s="16">
        <v>2.81</v>
      </c>
      <c r="D37" s="64">
        <v>19.524446489999999</v>
      </c>
      <c r="E37" s="50">
        <v>105.4</v>
      </c>
      <c r="F37" s="59">
        <v>14.8</v>
      </c>
      <c r="G37" s="50"/>
      <c r="H37" s="11">
        <f t="shared" si="18"/>
        <v>32.075471698113205</v>
      </c>
      <c r="I37" s="60">
        <f t="shared" si="19"/>
        <v>19.524446489999999</v>
      </c>
      <c r="J37" s="43">
        <f t="shared" si="20"/>
        <v>49.329268292682933</v>
      </c>
      <c r="K37" s="61">
        <f t="shared" si="17"/>
        <v>10.500000000000002</v>
      </c>
      <c r="L37" s="43"/>
      <c r="M37" s="11">
        <f t="shared" si="9"/>
        <v>29.914634146341466</v>
      </c>
      <c r="N37" s="51">
        <f t="shared" si="3"/>
        <v>27.171517444818225</v>
      </c>
      <c r="O37" s="16">
        <v>30</v>
      </c>
      <c r="P37" s="10">
        <v>13</v>
      </c>
      <c r="Q37" s="59">
        <v>2.028</v>
      </c>
      <c r="R37" s="59">
        <v>2.0630000000000002</v>
      </c>
      <c r="S37" s="50"/>
      <c r="T37" s="11">
        <f t="shared" si="4"/>
        <v>54.736842105263165</v>
      </c>
      <c r="U37" s="11">
        <f t="shared" si="14"/>
        <v>92.073832790445181</v>
      </c>
      <c r="V37" s="61">
        <f t="shared" si="15"/>
        <v>62.660763230023186</v>
      </c>
      <c r="W37" s="61">
        <f t="shared" si="16"/>
        <v>63.739999999999995</v>
      </c>
      <c r="X37" s="43"/>
      <c r="Y37" s="39">
        <f t="shared" si="12"/>
        <v>63.200381615011594</v>
      </c>
      <c r="Z37" s="35">
        <f t="shared" si="0"/>
        <v>70.003685503573323</v>
      </c>
      <c r="AA37" s="32">
        <v>1.49</v>
      </c>
      <c r="AB37" s="16">
        <v>0.69799999999999995</v>
      </c>
      <c r="AC37" s="16"/>
      <c r="AD37" s="11">
        <f t="shared" si="5"/>
        <v>0.40174394620405901</v>
      </c>
      <c r="AE37" s="11">
        <f t="shared" si="6"/>
        <v>69.8</v>
      </c>
      <c r="AF37" s="60"/>
      <c r="AG37" s="52">
        <f t="shared" si="7"/>
        <v>35.100871973102031</v>
      </c>
      <c r="AH37" s="53">
        <f t="shared" si="1"/>
        <v>44.092024973831194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x14ac:dyDescent="0.2">
      <c r="A1218" s="1"/>
      <c r="B1218" s="1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</sheetData>
  <pageMargins left="0.7" right="0.7" top="0.75" bottom="0.75" header="0.3" footer="0.3"/>
  <pageSetup paperSize="9" orientation="portrait" horizontalDpi="0" verticalDpi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6"/>
  <sheetViews>
    <sheetView topLeftCell="A4" workbookViewId="0">
      <selection activeCell="A13" sqref="A13:XFD13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34</v>
      </c>
      <c r="C2" s="16">
        <v>1.77</v>
      </c>
      <c r="D2" s="6">
        <v>69.932777400000006</v>
      </c>
      <c r="E2" s="49">
        <v>50.5</v>
      </c>
      <c r="F2" s="49"/>
      <c r="G2" s="49">
        <v>3.84</v>
      </c>
      <c r="H2" s="11">
        <f>(C2-$C$39)/($C$40-$C$39)*100</f>
        <v>19.811320754716981</v>
      </c>
      <c r="I2" s="11">
        <f t="shared" ref="I2:I19" si="0">(D2-$D$39)/($D$40-$D$39)*100</f>
        <v>69.932777400000006</v>
      </c>
      <c r="J2" s="43">
        <f>(E2-$E$39)/($E$40-$E$39)*100</f>
        <v>15.853658536585366</v>
      </c>
      <c r="K2" s="43"/>
      <c r="L2" s="43">
        <f>(G2-$G$39)/($G$40-$G$39)*100</f>
        <v>33.595800524934383</v>
      </c>
      <c r="M2" s="11">
        <f>AVERAGE(J2:L2)</f>
        <v>24.724729530759873</v>
      </c>
      <c r="N2" s="51">
        <f>AVERAGE(H2,I2,M2)</f>
        <v>38.156275895158956</v>
      </c>
      <c r="O2" s="10">
        <v>48</v>
      </c>
      <c r="P2" s="65">
        <v>34.799999999999997</v>
      </c>
      <c r="Q2" s="50"/>
      <c r="R2" s="50"/>
      <c r="S2" s="50"/>
      <c r="T2" s="60">
        <f>($O$40-O2)/($O$40-$O$39)*100</f>
        <v>16.842105263157894</v>
      </c>
      <c r="U2" s="11">
        <f>($P$40-P2)/($P$40-$P$39)*100</f>
        <v>68.403908794788279</v>
      </c>
      <c r="V2" s="43"/>
      <c r="W2" s="43"/>
      <c r="X2" s="43"/>
      <c r="Y2" s="39"/>
      <c r="Z2" s="35">
        <f t="shared" ref="Z2:Z37" si="1">AVERAGE(T2,U2,Y2)</f>
        <v>42.623007028973085</v>
      </c>
      <c r="AA2" s="32">
        <v>1.2922</v>
      </c>
      <c r="AB2" s="10">
        <v>1</v>
      </c>
      <c r="AC2" s="10">
        <v>5.8500000000000003E-2</v>
      </c>
      <c r="AD2" s="11">
        <f>(AA2-$AA$39)/($AA$40-$AA$39)*100</f>
        <v>0.34841176327844636</v>
      </c>
      <c r="AE2" s="11">
        <f>(AB2-$AB$39)/($AB$40-$AB$39)*100</f>
        <v>100</v>
      </c>
      <c r="AF2" s="11">
        <f>(AC2-$AC$39)/($AC$40-$AC$39)*100</f>
        <v>13.105854982551376</v>
      </c>
      <c r="AG2" s="52">
        <f>AVERAGE(AD2:AF2)</f>
        <v>37.818088915276611</v>
      </c>
      <c r="AH2" s="53">
        <f t="shared" ref="AH2:AH37" si="2">AVERAGE(N2,Z2,AG2)</f>
        <v>39.532457279802884</v>
      </c>
    </row>
    <row r="3" spans="1:34" x14ac:dyDescent="0.2">
      <c r="A3" s="5">
        <v>1981</v>
      </c>
      <c r="B3" s="5" t="s">
        <v>34</v>
      </c>
      <c r="C3" s="16">
        <v>1.76</v>
      </c>
      <c r="D3" s="7">
        <v>69.641532900000001</v>
      </c>
      <c r="E3" s="49">
        <v>42.7</v>
      </c>
      <c r="F3" s="49"/>
      <c r="G3" s="49">
        <v>3.98</v>
      </c>
      <c r="H3" s="11">
        <f t="shared" ref="H3:H22" si="3">(C3-$C$39)/($C$40-$C$39)*100</f>
        <v>19.693396226415093</v>
      </c>
      <c r="I3" s="11">
        <f t="shared" si="0"/>
        <v>69.641532900000001</v>
      </c>
      <c r="J3" s="43">
        <f t="shared" ref="J3:J22" si="4">(E3-$E$39)/($E$40-$E$39)*100</f>
        <v>11.097560975609758</v>
      </c>
      <c r="K3" s="43"/>
      <c r="L3" s="43">
        <f t="shared" ref="L3:L22" si="5">(G3-$G$39)/($G$40-$G$39)*100</f>
        <v>34.820647419072614</v>
      </c>
      <c r="M3" s="11">
        <f t="shared" ref="M3:M37" si="6">AVERAGE(J3:L3)</f>
        <v>22.959104197341187</v>
      </c>
      <c r="N3" s="51">
        <f t="shared" ref="N3:N37" si="7">AVERAGE(H3,I3,M3)</f>
        <v>37.431344441252094</v>
      </c>
      <c r="O3" s="16">
        <v>48</v>
      </c>
      <c r="P3" s="65">
        <v>33</v>
      </c>
      <c r="Q3" s="50"/>
      <c r="R3" s="50"/>
      <c r="S3" s="50"/>
      <c r="T3" s="11">
        <f>($O$40-O3)/($O$40-$O$39)*100</f>
        <v>16.842105263157894</v>
      </c>
      <c r="U3" s="11">
        <f t="shared" ref="U3:U37" si="8">($P$40-P3)/($P$40-$P$39)*100</f>
        <v>70.358306188925084</v>
      </c>
      <c r="V3" s="43"/>
      <c r="W3" s="43"/>
      <c r="X3" s="43"/>
      <c r="Y3" s="39"/>
      <c r="Z3" s="35">
        <f t="shared" si="1"/>
        <v>43.600205726041487</v>
      </c>
      <c r="AA3" s="32">
        <v>1.4866999999999999</v>
      </c>
      <c r="AB3" s="16">
        <v>1</v>
      </c>
      <c r="AC3" s="16">
        <v>5.8500000000000003E-2</v>
      </c>
      <c r="AD3" s="11">
        <f t="shared" ref="AD3:AD37" si="9">(AA3-$AA$39)/($AA$40-$AA$39)*100</f>
        <v>0.40085417773260029</v>
      </c>
      <c r="AE3" s="11">
        <f t="shared" ref="AE3:AE37" si="10">(AB3-$AB$39)/($AB$40-$AB$39)*100</f>
        <v>100</v>
      </c>
      <c r="AF3" s="11">
        <f>(AC3-$AC$39)/($AC$40-$AC$39)*100</f>
        <v>13.105854982551376</v>
      </c>
      <c r="AG3" s="52">
        <f t="shared" ref="AG3:AG37" si="11">AVERAGE(AD3:AF3)</f>
        <v>37.835569720094661</v>
      </c>
      <c r="AH3" s="53">
        <f t="shared" si="2"/>
        <v>39.622373295796081</v>
      </c>
    </row>
    <row r="4" spans="1:34" x14ac:dyDescent="0.2">
      <c r="A4" s="5">
        <v>1982</v>
      </c>
      <c r="B4" s="5" t="s">
        <v>34</v>
      </c>
      <c r="C4" s="16">
        <v>1.78</v>
      </c>
      <c r="D4" s="7">
        <v>69.337791440000004</v>
      </c>
      <c r="E4" s="49">
        <v>36.1</v>
      </c>
      <c r="F4" s="49"/>
      <c r="G4" s="49">
        <v>4.3499999999999996</v>
      </c>
      <c r="H4" s="11">
        <f t="shared" si="3"/>
        <v>19.929245283018869</v>
      </c>
      <c r="I4" s="11">
        <f t="shared" si="0"/>
        <v>69.337791440000004</v>
      </c>
      <c r="J4" s="43">
        <f t="shared" si="4"/>
        <v>7.073170731707318</v>
      </c>
      <c r="K4" s="43"/>
      <c r="L4" s="43">
        <f t="shared" si="5"/>
        <v>38.057742782152225</v>
      </c>
      <c r="M4" s="11">
        <f t="shared" si="6"/>
        <v>22.56545675692977</v>
      </c>
      <c r="N4" s="51">
        <f t="shared" si="7"/>
        <v>37.277497826649551</v>
      </c>
      <c r="O4" s="16">
        <v>48</v>
      </c>
      <c r="P4" s="65">
        <v>32.299999999999997</v>
      </c>
      <c r="Q4" s="50"/>
      <c r="R4" s="50"/>
      <c r="S4" s="50"/>
      <c r="T4" s="11">
        <f t="shared" ref="T4:T37" si="12">($O$40-O4)/($O$40-$O$39)*100</f>
        <v>16.842105263157894</v>
      </c>
      <c r="U4" s="11">
        <f t="shared" si="8"/>
        <v>71.118349619978289</v>
      </c>
      <c r="V4" s="43"/>
      <c r="W4" s="43"/>
      <c r="X4" s="43"/>
      <c r="Y4" s="39"/>
      <c r="Z4" s="35">
        <f t="shared" si="1"/>
        <v>43.98022744156809</v>
      </c>
      <c r="AA4" s="32">
        <v>1.5273000000000001</v>
      </c>
      <c r="AB4" s="16">
        <v>1</v>
      </c>
      <c r="AC4" s="16"/>
      <c r="AD4" s="11">
        <f t="shared" si="9"/>
        <v>0.41180102619963715</v>
      </c>
      <c r="AE4" s="11">
        <f t="shared" si="10"/>
        <v>100</v>
      </c>
      <c r="AF4" s="11"/>
      <c r="AG4" s="52">
        <f t="shared" si="11"/>
        <v>50.20590051309982</v>
      </c>
      <c r="AH4" s="53">
        <f t="shared" si="2"/>
        <v>43.821208593772489</v>
      </c>
    </row>
    <row r="5" spans="1:34" x14ac:dyDescent="0.2">
      <c r="A5" s="5">
        <v>1983</v>
      </c>
      <c r="B5" s="5" t="s">
        <v>34</v>
      </c>
      <c r="C5" s="16">
        <v>1.82</v>
      </c>
      <c r="D5" s="7">
        <v>69.185607910000002</v>
      </c>
      <c r="E5" s="49">
        <v>35.799999999999997</v>
      </c>
      <c r="F5" s="49"/>
      <c r="G5" s="49">
        <v>4.4000000000000004</v>
      </c>
      <c r="H5" s="11">
        <f t="shared" si="3"/>
        <v>20.400943396226413</v>
      </c>
      <c r="I5" s="11">
        <f t="shared" si="0"/>
        <v>69.185607910000002</v>
      </c>
      <c r="J5" s="43">
        <f t="shared" si="4"/>
        <v>6.8902439024390221</v>
      </c>
      <c r="K5" s="43"/>
      <c r="L5" s="43">
        <f t="shared" si="5"/>
        <v>38.495188101487315</v>
      </c>
      <c r="M5" s="11">
        <f t="shared" si="6"/>
        <v>22.69271600196317</v>
      </c>
      <c r="N5" s="51">
        <f t="shared" si="7"/>
        <v>37.426422436063199</v>
      </c>
      <c r="O5" s="16">
        <v>48</v>
      </c>
      <c r="P5" s="65">
        <v>30.7</v>
      </c>
      <c r="Q5" s="50"/>
      <c r="R5" s="50"/>
      <c r="S5" s="50">
        <v>0.59</v>
      </c>
      <c r="T5" s="11">
        <f t="shared" si="12"/>
        <v>16.842105263157894</v>
      </c>
      <c r="U5" s="11">
        <f t="shared" si="8"/>
        <v>72.855591748099897</v>
      </c>
      <c r="V5" s="43"/>
      <c r="W5" s="43"/>
      <c r="X5" s="43">
        <f>(S5-$S$39)/($S$40-$S$39)*100</f>
        <v>4.0102389078498284</v>
      </c>
      <c r="Y5" s="39"/>
      <c r="Z5" s="35">
        <f t="shared" si="1"/>
        <v>44.848848505628894</v>
      </c>
      <c r="AA5" s="32">
        <v>1.5712999999999999</v>
      </c>
      <c r="AB5" s="16">
        <v>1</v>
      </c>
      <c r="AC5" s="16"/>
      <c r="AD5" s="11">
        <f t="shared" si="9"/>
        <v>0.42366460581908577</v>
      </c>
      <c r="AE5" s="11">
        <f t="shared" si="10"/>
        <v>100</v>
      </c>
      <c r="AF5" s="11"/>
      <c r="AG5" s="52">
        <f t="shared" si="11"/>
        <v>50.211832302909542</v>
      </c>
      <c r="AH5" s="53">
        <f t="shared" si="2"/>
        <v>44.162367748200552</v>
      </c>
    </row>
    <row r="6" spans="1:34" x14ac:dyDescent="0.2">
      <c r="A6" s="5">
        <v>1984</v>
      </c>
      <c r="B6" s="5" t="s">
        <v>34</v>
      </c>
      <c r="C6" s="16">
        <v>1.74</v>
      </c>
      <c r="D6" s="7">
        <v>69.284736629999998</v>
      </c>
      <c r="E6" s="49">
        <v>34.799999999999997</v>
      </c>
      <c r="F6" s="49"/>
      <c r="G6" s="49">
        <v>4.54</v>
      </c>
      <c r="H6" s="11">
        <f t="shared" si="3"/>
        <v>19.457547169811317</v>
      </c>
      <c r="I6" s="11">
        <f t="shared" si="0"/>
        <v>69.284736629999998</v>
      </c>
      <c r="J6" s="43">
        <f t="shared" si="4"/>
        <v>6.2804878048780477</v>
      </c>
      <c r="K6" s="43"/>
      <c r="L6" s="43">
        <f t="shared" si="5"/>
        <v>39.720034995625547</v>
      </c>
      <c r="M6" s="11">
        <f t="shared" si="6"/>
        <v>23.000261400251798</v>
      </c>
      <c r="N6" s="51">
        <f t="shared" si="7"/>
        <v>37.247515066687704</v>
      </c>
      <c r="O6" s="16">
        <v>43</v>
      </c>
      <c r="P6" s="65">
        <v>29.3</v>
      </c>
      <c r="Q6" s="50"/>
      <c r="R6" s="50"/>
      <c r="S6" s="50"/>
      <c r="T6" s="11">
        <f t="shared" si="12"/>
        <v>27.368421052631582</v>
      </c>
      <c r="U6" s="11">
        <f t="shared" si="8"/>
        <v>74.375678610206293</v>
      </c>
      <c r="V6" s="43"/>
      <c r="W6" s="43"/>
      <c r="X6" s="43"/>
      <c r="Y6" s="39"/>
      <c r="Z6" s="35">
        <f t="shared" si="1"/>
        <v>50.872049831418934</v>
      </c>
      <c r="AA6" s="32">
        <v>1.6657</v>
      </c>
      <c r="AB6" s="16">
        <v>1</v>
      </c>
      <c r="AC6" s="16"/>
      <c r="AD6" s="11">
        <f t="shared" si="9"/>
        <v>0.44911737663899398</v>
      </c>
      <c r="AE6" s="11">
        <f t="shared" si="10"/>
        <v>100</v>
      </c>
      <c r="AF6" s="11"/>
      <c r="AG6" s="52">
        <f t="shared" si="11"/>
        <v>50.224558688319497</v>
      </c>
      <c r="AH6" s="53">
        <f t="shared" si="2"/>
        <v>46.114707862142041</v>
      </c>
    </row>
    <row r="7" spans="1:34" x14ac:dyDescent="0.2">
      <c r="A7" s="5">
        <v>1985</v>
      </c>
      <c r="B7" s="5" t="s">
        <v>34</v>
      </c>
      <c r="C7" s="16">
        <v>1.77</v>
      </c>
      <c r="D7" s="7">
        <v>68.968811040000006</v>
      </c>
      <c r="E7" s="49">
        <v>34</v>
      </c>
      <c r="F7" s="49"/>
      <c r="G7" s="49">
        <v>4.59</v>
      </c>
      <c r="H7" s="11">
        <f t="shared" si="3"/>
        <v>19.811320754716981</v>
      </c>
      <c r="I7" s="11">
        <f t="shared" si="0"/>
        <v>68.968811040000006</v>
      </c>
      <c r="J7" s="43">
        <f t="shared" si="4"/>
        <v>5.7926829268292686</v>
      </c>
      <c r="K7" s="43"/>
      <c r="L7" s="43">
        <f t="shared" si="5"/>
        <v>40.15748031496063</v>
      </c>
      <c r="M7" s="11">
        <f t="shared" si="6"/>
        <v>22.975081620894947</v>
      </c>
      <c r="N7" s="51">
        <f t="shared" si="7"/>
        <v>37.25173780520398</v>
      </c>
      <c r="O7" s="16">
        <v>43</v>
      </c>
      <c r="P7" s="65">
        <v>28</v>
      </c>
      <c r="Q7" s="50">
        <v>3.0680000000000001</v>
      </c>
      <c r="R7" s="50">
        <v>1.375</v>
      </c>
      <c r="S7" s="50">
        <v>2.61</v>
      </c>
      <c r="T7" s="11">
        <f t="shared" si="12"/>
        <v>27.368421052631582</v>
      </c>
      <c r="U7" s="11">
        <f t="shared" si="8"/>
        <v>75.787187839305105</v>
      </c>
      <c r="V7" s="43">
        <f>($Q$40-Q7)/($Q$40-$Q$39)*100</f>
        <v>40.733712839974693</v>
      </c>
      <c r="W7" s="43">
        <f>($R$40-R7)/($R$40-$R$39)*100</f>
        <v>77.5</v>
      </c>
      <c r="X7" s="43">
        <f>(S7-$S$39)/($S$40-$S$39)*100</f>
        <v>21.245733788395903</v>
      </c>
      <c r="Y7" s="39">
        <f t="shared" ref="Y7:Y37" si="13">AVERAGE(V7:X7)</f>
        <v>46.493148876123534</v>
      </c>
      <c r="Z7" s="35">
        <f t="shared" si="1"/>
        <v>49.882919256020074</v>
      </c>
      <c r="AA7" s="32">
        <v>2.149</v>
      </c>
      <c r="AB7" s="16">
        <v>1</v>
      </c>
      <c r="AC7" s="16">
        <v>5.9200000000000003E-2</v>
      </c>
      <c r="AD7" s="11">
        <f t="shared" si="9"/>
        <v>0.57942801368625685</v>
      </c>
      <c r="AE7" s="11">
        <f t="shared" si="10"/>
        <v>100</v>
      </c>
      <c r="AF7" s="11">
        <f>(AC7-$AC$39)/($AC$40-$AC$39)*100</f>
        <v>13.377278014734392</v>
      </c>
      <c r="AG7" s="52">
        <f t="shared" si="11"/>
        <v>37.985568676140211</v>
      </c>
      <c r="AH7" s="53">
        <f t="shared" si="2"/>
        <v>41.70674191245476</v>
      </c>
    </row>
    <row r="8" spans="1:34" x14ac:dyDescent="0.2">
      <c r="A8" s="5">
        <v>1986</v>
      </c>
      <c r="B8" s="5" t="s">
        <v>34</v>
      </c>
      <c r="C8" s="16">
        <v>1.97</v>
      </c>
      <c r="D8" s="7">
        <v>68.452926640000001</v>
      </c>
      <c r="E8" s="49">
        <v>35.5</v>
      </c>
      <c r="F8" s="49"/>
      <c r="G8" s="49">
        <v>5.08</v>
      </c>
      <c r="H8" s="11">
        <f t="shared" si="3"/>
        <v>22.169811320754715</v>
      </c>
      <c r="I8" s="11">
        <f t="shared" si="0"/>
        <v>68.452926640000001</v>
      </c>
      <c r="J8" s="43">
        <f t="shared" si="4"/>
        <v>6.7073170731707323</v>
      </c>
      <c r="K8" s="43"/>
      <c r="L8" s="43">
        <f t="shared" si="5"/>
        <v>44.44444444444445</v>
      </c>
      <c r="M8" s="11">
        <f t="shared" si="6"/>
        <v>25.575880758807592</v>
      </c>
      <c r="N8" s="51">
        <f t="shared" si="7"/>
        <v>38.732872906520775</v>
      </c>
      <c r="O8" s="16">
        <v>42</v>
      </c>
      <c r="P8" s="65">
        <v>27.1</v>
      </c>
      <c r="Q8" s="50">
        <v>3.056</v>
      </c>
      <c r="R8" s="50">
        <v>1.375</v>
      </c>
      <c r="S8" s="50"/>
      <c r="T8" s="11">
        <f t="shared" si="12"/>
        <v>29.473684210526311</v>
      </c>
      <c r="U8" s="11">
        <f t="shared" si="8"/>
        <v>76.764386536373493</v>
      </c>
      <c r="V8" s="43">
        <f t="shared" ref="V8:V37" si="14">($Q$40-Q8)/($Q$40-$Q$39)*100</f>
        <v>40.98671726755218</v>
      </c>
      <c r="W8" s="43">
        <f t="shared" ref="W8:W37" si="15">($R$40-R8)/($R$40-$R$39)*100</f>
        <v>77.5</v>
      </c>
      <c r="X8" s="43"/>
      <c r="Y8" s="39">
        <f t="shared" si="13"/>
        <v>59.24335863377609</v>
      </c>
      <c r="Z8" s="35">
        <f t="shared" si="1"/>
        <v>55.160476460225304</v>
      </c>
      <c r="AA8" s="32">
        <v>2.0482</v>
      </c>
      <c r="AB8" s="16">
        <v>1</v>
      </c>
      <c r="AC8" s="16"/>
      <c r="AD8" s="11">
        <f t="shared" si="9"/>
        <v>0.55224963128533799</v>
      </c>
      <c r="AE8" s="11">
        <f t="shared" si="10"/>
        <v>100</v>
      </c>
      <c r="AF8" s="11"/>
      <c r="AG8" s="52">
        <f t="shared" si="11"/>
        <v>50.276124815642667</v>
      </c>
      <c r="AH8" s="53">
        <f t="shared" si="2"/>
        <v>48.05649139412958</v>
      </c>
    </row>
    <row r="9" spans="1:34" x14ac:dyDescent="0.2">
      <c r="A9" s="5">
        <v>1987</v>
      </c>
      <c r="B9" s="5" t="s">
        <v>34</v>
      </c>
      <c r="C9" s="16">
        <v>1.97</v>
      </c>
      <c r="D9" s="7">
        <v>68.645912170000003</v>
      </c>
      <c r="E9" s="49">
        <v>37.1</v>
      </c>
      <c r="F9" s="49"/>
      <c r="G9" s="49">
        <v>5.42</v>
      </c>
      <c r="H9" s="11">
        <f t="shared" si="3"/>
        <v>22.169811320754715</v>
      </c>
      <c r="I9" s="11">
        <f t="shared" si="0"/>
        <v>68.645912170000003</v>
      </c>
      <c r="J9" s="43">
        <f t="shared" si="4"/>
        <v>7.6829268292682942</v>
      </c>
      <c r="K9" s="43"/>
      <c r="L9" s="43">
        <f t="shared" si="5"/>
        <v>47.419072615923007</v>
      </c>
      <c r="M9" s="11">
        <f t="shared" si="6"/>
        <v>27.550999722595652</v>
      </c>
      <c r="N9" s="51">
        <f t="shared" si="7"/>
        <v>39.455574404450125</v>
      </c>
      <c r="O9" s="16">
        <v>42</v>
      </c>
      <c r="P9" s="65">
        <v>24.7</v>
      </c>
      <c r="Q9" s="50">
        <v>3.0449999999999999</v>
      </c>
      <c r="R9" s="50">
        <v>1.375</v>
      </c>
      <c r="S9" s="50">
        <v>5.99</v>
      </c>
      <c r="T9" s="11">
        <f t="shared" si="12"/>
        <v>29.473684210526311</v>
      </c>
      <c r="U9" s="11">
        <f t="shared" si="8"/>
        <v>79.370249728555919</v>
      </c>
      <c r="V9" s="43">
        <f t="shared" si="14"/>
        <v>41.218637992831539</v>
      </c>
      <c r="W9" s="43">
        <f t="shared" si="15"/>
        <v>77.5</v>
      </c>
      <c r="X9" s="43">
        <f t="shared" ref="X9:X37" si="16">(S9-$S$39)/($S$40-$S$39)*100</f>
        <v>50.085324232081909</v>
      </c>
      <c r="Y9" s="39">
        <f t="shared" si="13"/>
        <v>56.267987408304485</v>
      </c>
      <c r="Z9" s="35">
        <f t="shared" si="1"/>
        <v>55.037307115795578</v>
      </c>
      <c r="AA9" s="32">
        <v>2.1364999999999998</v>
      </c>
      <c r="AB9" s="16">
        <v>1</v>
      </c>
      <c r="AC9" s="16"/>
      <c r="AD9" s="11">
        <f t="shared" si="9"/>
        <v>0.57605767856709522</v>
      </c>
      <c r="AE9" s="11">
        <f t="shared" si="10"/>
        <v>100</v>
      </c>
      <c r="AF9" s="11"/>
      <c r="AG9" s="52">
        <f t="shared" si="11"/>
        <v>50.288028839283548</v>
      </c>
      <c r="AH9" s="53">
        <f t="shared" si="2"/>
        <v>48.260303453176419</v>
      </c>
    </row>
    <row r="10" spans="1:34" x14ac:dyDescent="0.2">
      <c r="A10" s="5">
        <v>1988</v>
      </c>
      <c r="B10" s="5" t="s">
        <v>34</v>
      </c>
      <c r="C10" s="16">
        <v>1.98</v>
      </c>
      <c r="D10" s="7">
        <v>68.777252200000007</v>
      </c>
      <c r="E10" s="50">
        <v>38.200000000000003</v>
      </c>
      <c r="F10" s="50"/>
      <c r="G10" s="50">
        <v>5.47</v>
      </c>
      <c r="H10" s="11">
        <f t="shared" si="3"/>
        <v>22.287735849056599</v>
      </c>
      <c r="I10" s="11">
        <f t="shared" si="0"/>
        <v>68.777252200000007</v>
      </c>
      <c r="J10" s="43">
        <f t="shared" si="4"/>
        <v>8.3536585365853675</v>
      </c>
      <c r="K10" s="43"/>
      <c r="L10" s="43">
        <f t="shared" si="5"/>
        <v>47.85651793525809</v>
      </c>
      <c r="M10" s="11">
        <f t="shared" si="6"/>
        <v>28.105088235921727</v>
      </c>
      <c r="N10" s="51">
        <f t="shared" si="7"/>
        <v>39.723358761659448</v>
      </c>
      <c r="O10" s="16">
        <v>42</v>
      </c>
      <c r="P10" s="65">
        <v>24.2</v>
      </c>
      <c r="Q10" s="50">
        <v>3.0510000000000002</v>
      </c>
      <c r="R10" s="50">
        <v>1.375</v>
      </c>
      <c r="S10" s="50">
        <v>6.3</v>
      </c>
      <c r="T10" s="11">
        <f t="shared" si="12"/>
        <v>29.473684210526311</v>
      </c>
      <c r="U10" s="11">
        <f t="shared" si="8"/>
        <v>79.913137893593927</v>
      </c>
      <c r="V10" s="43">
        <f t="shared" si="14"/>
        <v>41.092135779042792</v>
      </c>
      <c r="W10" s="43">
        <f t="shared" si="15"/>
        <v>77.5</v>
      </c>
      <c r="X10" s="43">
        <f t="shared" si="16"/>
        <v>52.730375426621158</v>
      </c>
      <c r="Y10" s="39">
        <f t="shared" si="13"/>
        <v>57.107503735221314</v>
      </c>
      <c r="Z10" s="35">
        <f t="shared" si="1"/>
        <v>55.498108613113857</v>
      </c>
      <c r="AA10" s="32">
        <v>2.0348999999999999</v>
      </c>
      <c r="AB10" s="16">
        <v>1</v>
      </c>
      <c r="AC10" s="16"/>
      <c r="AD10" s="11">
        <f t="shared" si="9"/>
        <v>0.54866359471855009</v>
      </c>
      <c r="AE10" s="11">
        <f t="shared" si="10"/>
        <v>100</v>
      </c>
      <c r="AF10" s="11"/>
      <c r="AG10" s="52">
        <f t="shared" si="11"/>
        <v>50.274331797359274</v>
      </c>
      <c r="AH10" s="53">
        <f t="shared" si="2"/>
        <v>48.498599724044198</v>
      </c>
    </row>
    <row r="11" spans="1:34" x14ac:dyDescent="0.2">
      <c r="A11" s="5">
        <v>1989</v>
      </c>
      <c r="B11" s="5" t="s">
        <v>34</v>
      </c>
      <c r="C11" s="16">
        <v>1.94</v>
      </c>
      <c r="D11" s="7">
        <v>68.80705261</v>
      </c>
      <c r="E11" s="50">
        <v>40.1</v>
      </c>
      <c r="F11" s="50"/>
      <c r="G11" s="50">
        <v>5.55</v>
      </c>
      <c r="H11" s="11">
        <f t="shared" si="3"/>
        <v>21.816037735849054</v>
      </c>
      <c r="I11" s="11">
        <f t="shared" si="0"/>
        <v>68.80705261</v>
      </c>
      <c r="J11" s="43">
        <f t="shared" si="4"/>
        <v>9.5121951219512209</v>
      </c>
      <c r="K11" s="43"/>
      <c r="L11" s="43">
        <f t="shared" si="5"/>
        <v>48.556430446194227</v>
      </c>
      <c r="M11" s="11">
        <f t="shared" si="6"/>
        <v>29.034312784072725</v>
      </c>
      <c r="N11" s="51">
        <f t="shared" si="7"/>
        <v>39.885801043307261</v>
      </c>
      <c r="O11" s="16">
        <v>35</v>
      </c>
      <c r="P11" s="65">
        <v>24.3</v>
      </c>
      <c r="Q11" s="50">
        <v>3.0390000000000001</v>
      </c>
      <c r="R11" s="50">
        <v>1.375</v>
      </c>
      <c r="S11" s="50">
        <v>6.41</v>
      </c>
      <c r="T11" s="11">
        <f t="shared" si="12"/>
        <v>44.210526315789473</v>
      </c>
      <c r="U11" s="11">
        <f t="shared" si="8"/>
        <v>79.804560260586328</v>
      </c>
      <c r="V11" s="43">
        <f t="shared" si="14"/>
        <v>41.345140206620279</v>
      </c>
      <c r="W11" s="43">
        <f t="shared" si="15"/>
        <v>77.5</v>
      </c>
      <c r="X11" s="43">
        <f t="shared" si="16"/>
        <v>53.668941979522181</v>
      </c>
      <c r="Y11" s="39">
        <f t="shared" si="13"/>
        <v>57.504694062047484</v>
      </c>
      <c r="Z11" s="35">
        <f t="shared" si="1"/>
        <v>60.506593546141097</v>
      </c>
      <c r="AA11" s="32">
        <v>2.4632999999999998</v>
      </c>
      <c r="AB11" s="16">
        <v>1</v>
      </c>
      <c r="AC11" s="16">
        <v>5.7000000000000002E-2</v>
      </c>
      <c r="AD11" s="11">
        <f t="shared" si="9"/>
        <v>0.66417171992245527</v>
      </c>
      <c r="AE11" s="11">
        <f t="shared" si="10"/>
        <v>100</v>
      </c>
      <c r="AF11" s="11">
        <f t="shared" ref="AF11:AF34" si="17">(AC11-$AC$39)/($AC$40-$AC$39)*100</f>
        <v>12.524234199302056</v>
      </c>
      <c r="AG11" s="52">
        <f t="shared" si="11"/>
        <v>37.729468639741505</v>
      </c>
      <c r="AH11" s="53">
        <f t="shared" si="2"/>
        <v>46.040621076396626</v>
      </c>
    </row>
    <row r="12" spans="1:34" x14ac:dyDescent="0.2">
      <c r="A12" s="5">
        <v>1990</v>
      </c>
      <c r="B12" s="5" t="s">
        <v>34</v>
      </c>
      <c r="C12" s="16">
        <v>2.04</v>
      </c>
      <c r="D12" s="7">
        <v>68.865058899999994</v>
      </c>
      <c r="E12" s="50">
        <v>40.299999999999997</v>
      </c>
      <c r="F12" s="50"/>
      <c r="G12" s="50">
        <v>5.7</v>
      </c>
      <c r="H12" s="11">
        <f t="shared" si="3"/>
        <v>22.995283018867923</v>
      </c>
      <c r="I12" s="11">
        <f t="shared" si="0"/>
        <v>68.865058899999994</v>
      </c>
      <c r="J12" s="43">
        <f t="shared" si="4"/>
        <v>9.6341463414634134</v>
      </c>
      <c r="K12" s="43"/>
      <c r="L12" s="43">
        <f t="shared" si="5"/>
        <v>49.868766404199476</v>
      </c>
      <c r="M12" s="11">
        <f t="shared" si="6"/>
        <v>29.751456372831445</v>
      </c>
      <c r="N12" s="51">
        <f t="shared" si="7"/>
        <v>40.537266097233122</v>
      </c>
      <c r="O12" s="16">
        <v>35</v>
      </c>
      <c r="P12" s="65">
        <v>24.3</v>
      </c>
      <c r="Q12" s="50">
        <v>3.0430000000000001</v>
      </c>
      <c r="R12" s="50">
        <v>1.375</v>
      </c>
      <c r="S12" s="50">
        <v>5.81</v>
      </c>
      <c r="T12" s="11">
        <f t="shared" si="12"/>
        <v>44.210526315789473</v>
      </c>
      <c r="U12" s="11">
        <f t="shared" si="8"/>
        <v>79.804560260586328</v>
      </c>
      <c r="V12" s="43">
        <f t="shared" si="14"/>
        <v>41.260805397427781</v>
      </c>
      <c r="W12" s="43">
        <f t="shared" si="15"/>
        <v>77.5</v>
      </c>
      <c r="X12" s="43">
        <f t="shared" si="16"/>
        <v>48.549488054607501</v>
      </c>
      <c r="Y12" s="39">
        <f t="shared" si="13"/>
        <v>55.770097817345096</v>
      </c>
      <c r="Z12" s="35">
        <f t="shared" si="1"/>
        <v>59.928394797906968</v>
      </c>
      <c r="AA12" s="32">
        <v>2.4483999999999999</v>
      </c>
      <c r="AB12" s="16">
        <v>1</v>
      </c>
      <c r="AC12" s="16">
        <v>5.5599999999999997E-2</v>
      </c>
      <c r="AD12" s="11">
        <f t="shared" si="9"/>
        <v>0.66015428046041469</v>
      </c>
      <c r="AE12" s="11">
        <f t="shared" si="10"/>
        <v>100</v>
      </c>
      <c r="AF12" s="11">
        <f t="shared" si="17"/>
        <v>11.981388134936019</v>
      </c>
      <c r="AG12" s="52">
        <f t="shared" si="11"/>
        <v>37.547180805132143</v>
      </c>
      <c r="AH12" s="53">
        <f t="shared" si="2"/>
        <v>46.004280566757416</v>
      </c>
    </row>
    <row r="13" spans="1:34" x14ac:dyDescent="0.2">
      <c r="A13" s="5">
        <v>1991</v>
      </c>
      <c r="B13" s="5" t="s">
        <v>34</v>
      </c>
      <c r="C13" s="16">
        <v>1.98</v>
      </c>
      <c r="D13" s="7">
        <v>68.563507079999994</v>
      </c>
      <c r="E13" s="50">
        <v>39.9</v>
      </c>
      <c r="F13" s="50">
        <v>45.4</v>
      </c>
      <c r="G13" s="50">
        <v>5.85</v>
      </c>
      <c r="H13" s="11">
        <f t="shared" si="3"/>
        <v>22.287735849056599</v>
      </c>
      <c r="I13" s="11">
        <f t="shared" si="0"/>
        <v>68.563507079999994</v>
      </c>
      <c r="J13" s="43">
        <f t="shared" si="4"/>
        <v>9.390243902439023</v>
      </c>
      <c r="K13" s="43">
        <f t="shared" ref="K13:K23" si="18">(F13-$F$39)/($F$40-$F$39)*100</f>
        <v>32.357142857142854</v>
      </c>
      <c r="L13" s="43">
        <f t="shared" si="5"/>
        <v>51.181102362204726</v>
      </c>
      <c r="M13" s="11">
        <f t="shared" si="6"/>
        <v>30.976163040595537</v>
      </c>
      <c r="N13" s="51">
        <f t="shared" si="7"/>
        <v>40.60913532321738</v>
      </c>
      <c r="O13" s="16">
        <v>35</v>
      </c>
      <c r="P13" s="65">
        <v>24.1</v>
      </c>
      <c r="Q13" s="50">
        <v>3.0329999999999999</v>
      </c>
      <c r="R13" s="50">
        <v>1.375</v>
      </c>
      <c r="S13" s="50">
        <v>5.74</v>
      </c>
      <c r="T13" s="11">
        <f t="shared" si="12"/>
        <v>44.210526315789473</v>
      </c>
      <c r="U13" s="11">
        <f t="shared" si="8"/>
        <v>80.021715526601511</v>
      </c>
      <c r="V13" s="43">
        <f t="shared" si="14"/>
        <v>41.471642420409019</v>
      </c>
      <c r="W13" s="43">
        <f t="shared" si="15"/>
        <v>77.5</v>
      </c>
      <c r="X13" s="43">
        <f t="shared" si="16"/>
        <v>47.952218430034129</v>
      </c>
      <c r="Y13" s="39">
        <f t="shared" si="13"/>
        <v>55.641286950147709</v>
      </c>
      <c r="Z13" s="35">
        <f t="shared" si="1"/>
        <v>59.957842930846226</v>
      </c>
      <c r="AA13" s="32">
        <v>2.5867</v>
      </c>
      <c r="AB13" s="16">
        <v>1</v>
      </c>
      <c r="AC13" s="16">
        <v>5.5399999999999998E-2</v>
      </c>
      <c r="AD13" s="11">
        <f t="shared" si="9"/>
        <v>0.69744366821881842</v>
      </c>
      <c r="AE13" s="11">
        <f t="shared" si="10"/>
        <v>100</v>
      </c>
      <c r="AF13" s="11">
        <f t="shared" si="17"/>
        <v>11.903838697169444</v>
      </c>
      <c r="AG13" s="52">
        <f t="shared" si="11"/>
        <v>37.533760788462757</v>
      </c>
      <c r="AH13" s="53">
        <f t="shared" si="2"/>
        <v>46.033579680842116</v>
      </c>
    </row>
    <row r="14" spans="1:34" x14ac:dyDescent="0.2">
      <c r="A14" s="5">
        <v>1992</v>
      </c>
      <c r="B14" s="5" t="s">
        <v>34</v>
      </c>
      <c r="C14" s="16">
        <v>1.77</v>
      </c>
      <c r="D14" s="7">
        <v>68.422912600000004</v>
      </c>
      <c r="E14" s="50">
        <v>41.9</v>
      </c>
      <c r="F14" s="50">
        <v>46.9</v>
      </c>
      <c r="G14" s="50">
        <v>5.89</v>
      </c>
      <c r="H14" s="11">
        <f t="shared" si="3"/>
        <v>19.811320754716981</v>
      </c>
      <c r="I14" s="11">
        <f t="shared" si="0"/>
        <v>68.422912600000004</v>
      </c>
      <c r="J14" s="43">
        <f t="shared" si="4"/>
        <v>10.609756097560975</v>
      </c>
      <c r="K14" s="43">
        <f t="shared" si="18"/>
        <v>33.428571428571423</v>
      </c>
      <c r="L14" s="43">
        <f t="shared" si="5"/>
        <v>51.531058617672784</v>
      </c>
      <c r="M14" s="11">
        <f t="shared" si="6"/>
        <v>31.856462047935064</v>
      </c>
      <c r="N14" s="51">
        <f t="shared" si="7"/>
        <v>40.030231800884017</v>
      </c>
      <c r="O14" s="16">
        <v>35</v>
      </c>
      <c r="P14" s="65">
        <v>24.8</v>
      </c>
      <c r="Q14" s="50">
        <v>3.0209999999999999</v>
      </c>
      <c r="R14" s="50">
        <v>1.375</v>
      </c>
      <c r="S14" s="50">
        <v>1.64</v>
      </c>
      <c r="T14" s="11">
        <f t="shared" si="12"/>
        <v>44.210526315789473</v>
      </c>
      <c r="U14" s="11">
        <f t="shared" si="8"/>
        <v>79.26167209554832</v>
      </c>
      <c r="V14" s="43">
        <f t="shared" si="14"/>
        <v>41.724646847986506</v>
      </c>
      <c r="W14" s="43">
        <f t="shared" si="15"/>
        <v>77.5</v>
      </c>
      <c r="X14" s="43">
        <f t="shared" si="16"/>
        <v>12.969283276450511</v>
      </c>
      <c r="Y14" s="39">
        <f t="shared" si="13"/>
        <v>44.064643374812341</v>
      </c>
      <c r="Z14" s="35">
        <f t="shared" si="1"/>
        <v>55.845613928716709</v>
      </c>
      <c r="AA14" s="32">
        <v>2.3889999999999998</v>
      </c>
      <c r="AB14" s="16">
        <v>1</v>
      </c>
      <c r="AC14" s="16">
        <v>5.5E-2</v>
      </c>
      <c r="AD14" s="11">
        <f t="shared" si="9"/>
        <v>0.64413844797415898</v>
      </c>
      <c r="AE14" s="11">
        <f t="shared" si="10"/>
        <v>100</v>
      </c>
      <c r="AF14" s="11">
        <f t="shared" si="17"/>
        <v>11.748739821636292</v>
      </c>
      <c r="AG14" s="52">
        <f t="shared" si="11"/>
        <v>37.464292756536814</v>
      </c>
      <c r="AH14" s="53">
        <f t="shared" si="2"/>
        <v>44.446712828712513</v>
      </c>
    </row>
    <row r="15" spans="1:34" x14ac:dyDescent="0.2">
      <c r="A15" s="5">
        <v>1993</v>
      </c>
      <c r="B15" s="5" t="s">
        <v>34</v>
      </c>
      <c r="C15" s="16">
        <v>1.72</v>
      </c>
      <c r="D15" s="7">
        <v>68.209342960000001</v>
      </c>
      <c r="E15" s="50">
        <v>44.4</v>
      </c>
      <c r="F15" s="50">
        <v>49.3</v>
      </c>
      <c r="G15" s="50">
        <v>6.15</v>
      </c>
      <c r="H15" s="11">
        <f t="shared" si="3"/>
        <v>19.221698113207545</v>
      </c>
      <c r="I15" s="11">
        <f t="shared" si="0"/>
        <v>68.209342960000001</v>
      </c>
      <c r="J15" s="43">
        <f t="shared" si="4"/>
        <v>12.134146341463413</v>
      </c>
      <c r="K15" s="43">
        <f t="shared" si="18"/>
        <v>35.142857142857139</v>
      </c>
      <c r="L15" s="43">
        <f t="shared" si="5"/>
        <v>53.805774278215225</v>
      </c>
      <c r="M15" s="11">
        <f t="shared" si="6"/>
        <v>33.694259254178597</v>
      </c>
      <c r="N15" s="51">
        <f t="shared" si="7"/>
        <v>40.375100109128716</v>
      </c>
      <c r="O15" s="16">
        <v>35</v>
      </c>
      <c r="P15" s="65">
        <v>25.3</v>
      </c>
      <c r="Q15" s="50">
        <v>3.073</v>
      </c>
      <c r="R15" s="50">
        <v>1.375</v>
      </c>
      <c r="S15" s="50">
        <v>1.78</v>
      </c>
      <c r="T15" s="11">
        <f t="shared" si="12"/>
        <v>44.210526315789473</v>
      </c>
      <c r="U15" s="11">
        <f t="shared" si="8"/>
        <v>78.718783930510313</v>
      </c>
      <c r="V15" s="43">
        <f t="shared" si="14"/>
        <v>40.628294328484081</v>
      </c>
      <c r="W15" s="43">
        <f t="shared" si="15"/>
        <v>77.5</v>
      </c>
      <c r="X15" s="43">
        <f t="shared" si="16"/>
        <v>14.163822525597269</v>
      </c>
      <c r="Y15" s="39">
        <f t="shared" si="13"/>
        <v>44.09737228469379</v>
      </c>
      <c r="Z15" s="35">
        <f t="shared" si="1"/>
        <v>55.675560843664528</v>
      </c>
      <c r="AA15" s="32">
        <v>2.6484999999999999</v>
      </c>
      <c r="AB15" s="16">
        <v>1</v>
      </c>
      <c r="AC15" s="16">
        <v>5.2400000000000002E-2</v>
      </c>
      <c r="AD15" s="11">
        <f t="shared" si="9"/>
        <v>0.71410660504795309</v>
      </c>
      <c r="AE15" s="11">
        <f t="shared" si="10"/>
        <v>100</v>
      </c>
      <c r="AF15" s="11">
        <f t="shared" si="17"/>
        <v>10.740597130670801</v>
      </c>
      <c r="AG15" s="52">
        <f t="shared" si="11"/>
        <v>37.151567911906255</v>
      </c>
      <c r="AH15" s="53">
        <f t="shared" si="2"/>
        <v>44.400742954899833</v>
      </c>
    </row>
    <row r="16" spans="1:34" x14ac:dyDescent="0.2">
      <c r="A16" s="5">
        <v>1994</v>
      </c>
      <c r="B16" s="5" t="s">
        <v>34</v>
      </c>
      <c r="C16" s="16">
        <v>1.76</v>
      </c>
      <c r="D16" s="7">
        <v>68.290618899999998</v>
      </c>
      <c r="E16" s="50">
        <v>48.7</v>
      </c>
      <c r="F16" s="50">
        <v>52.3</v>
      </c>
      <c r="G16" s="50">
        <v>6.31</v>
      </c>
      <c r="H16" s="11">
        <f t="shared" si="3"/>
        <v>19.693396226415093</v>
      </c>
      <c r="I16" s="11">
        <f t="shared" si="0"/>
        <v>68.290618899999998</v>
      </c>
      <c r="J16" s="43">
        <f t="shared" si="4"/>
        <v>14.756097560975611</v>
      </c>
      <c r="K16" s="43">
        <f t="shared" si="18"/>
        <v>37.285714285714285</v>
      </c>
      <c r="L16" s="43">
        <f t="shared" si="5"/>
        <v>55.205599300087485</v>
      </c>
      <c r="M16" s="11">
        <f t="shared" si="6"/>
        <v>35.749137048925796</v>
      </c>
      <c r="N16" s="51">
        <f t="shared" si="7"/>
        <v>41.244384058446961</v>
      </c>
      <c r="O16" s="16">
        <v>35</v>
      </c>
      <c r="P16" s="65">
        <v>25.6</v>
      </c>
      <c r="Q16" s="50">
        <v>2.8969999999999998</v>
      </c>
      <c r="R16" s="50">
        <v>1.375</v>
      </c>
      <c r="S16" s="50">
        <v>2.19</v>
      </c>
      <c r="T16" s="11">
        <f t="shared" si="12"/>
        <v>44.210526315789473</v>
      </c>
      <c r="U16" s="11">
        <f t="shared" si="8"/>
        <v>78.393051031487502</v>
      </c>
      <c r="V16" s="43">
        <f t="shared" si="14"/>
        <v>44.339025932953831</v>
      </c>
      <c r="W16" s="43">
        <f t="shared" si="15"/>
        <v>77.5</v>
      </c>
      <c r="X16" s="43">
        <f t="shared" si="16"/>
        <v>17.662116040955627</v>
      </c>
      <c r="Y16" s="39">
        <f t="shared" si="13"/>
        <v>46.500380657969821</v>
      </c>
      <c r="Z16" s="35">
        <f t="shared" si="1"/>
        <v>56.367986001748932</v>
      </c>
      <c r="AA16" s="32">
        <v>2.4870000000000001</v>
      </c>
      <c r="AB16" s="16">
        <v>1</v>
      </c>
      <c r="AC16" s="16">
        <v>5.33E-2</v>
      </c>
      <c r="AD16" s="11">
        <f t="shared" si="9"/>
        <v>0.67056187530838574</v>
      </c>
      <c r="AE16" s="11">
        <f t="shared" si="10"/>
        <v>100</v>
      </c>
      <c r="AF16" s="11">
        <f t="shared" si="17"/>
        <v>11.089569600620393</v>
      </c>
      <c r="AG16" s="52">
        <f t="shared" si="11"/>
        <v>37.253377158642927</v>
      </c>
      <c r="AH16" s="53">
        <f t="shared" si="2"/>
        <v>44.95524907294628</v>
      </c>
    </row>
    <row r="17" spans="1:34" x14ac:dyDescent="0.2">
      <c r="A17" s="5">
        <v>1995</v>
      </c>
      <c r="B17" s="5" t="s">
        <v>34</v>
      </c>
      <c r="C17" s="16">
        <v>1.81</v>
      </c>
      <c r="D17" s="6">
        <v>68.371109009999998</v>
      </c>
      <c r="E17" s="50">
        <v>51.1</v>
      </c>
      <c r="F17" s="50">
        <v>54.7</v>
      </c>
      <c r="G17" s="50">
        <v>6.32</v>
      </c>
      <c r="H17" s="11">
        <f t="shared" si="3"/>
        <v>20.283018867924525</v>
      </c>
      <c r="I17" s="11">
        <f t="shared" si="0"/>
        <v>68.371109009999998</v>
      </c>
      <c r="J17" s="43">
        <f t="shared" si="4"/>
        <v>16.219512195121951</v>
      </c>
      <c r="K17" s="43">
        <f t="shared" si="18"/>
        <v>39</v>
      </c>
      <c r="L17" s="43">
        <f t="shared" si="5"/>
        <v>55.29308836395451</v>
      </c>
      <c r="M17" s="11">
        <f t="shared" si="6"/>
        <v>36.837533519692151</v>
      </c>
      <c r="N17" s="51">
        <f t="shared" si="7"/>
        <v>41.830553799205553</v>
      </c>
      <c r="O17" s="16">
        <v>35</v>
      </c>
      <c r="P17" s="65">
        <v>25.2</v>
      </c>
      <c r="Q17" s="50">
        <v>2.8370000000000002</v>
      </c>
      <c r="R17" s="50">
        <v>1.375</v>
      </c>
      <c r="S17" s="50">
        <v>2.67</v>
      </c>
      <c r="T17" s="11">
        <f t="shared" si="12"/>
        <v>44.210526315789473</v>
      </c>
      <c r="U17" s="11">
        <f t="shared" si="8"/>
        <v>78.827361563517911</v>
      </c>
      <c r="V17" s="43">
        <f t="shared" si="14"/>
        <v>45.60404807084123</v>
      </c>
      <c r="W17" s="43">
        <f t="shared" si="15"/>
        <v>77.5</v>
      </c>
      <c r="X17" s="43">
        <f t="shared" si="16"/>
        <v>21.757679180887369</v>
      </c>
      <c r="Y17" s="39">
        <f t="shared" si="13"/>
        <v>48.287242417242872</v>
      </c>
      <c r="Z17" s="35">
        <f t="shared" si="1"/>
        <v>57.108376765516759</v>
      </c>
      <c r="AA17" s="32">
        <v>2.7397</v>
      </c>
      <c r="AB17" s="16">
        <v>1</v>
      </c>
      <c r="AC17" s="16">
        <v>5.3699999999999998E-2</v>
      </c>
      <c r="AD17" s="11">
        <f t="shared" si="9"/>
        <v>0.73869657007735601</v>
      </c>
      <c r="AE17" s="11">
        <f t="shared" si="10"/>
        <v>100</v>
      </c>
      <c r="AF17" s="11">
        <f t="shared" si="17"/>
        <v>11.244668476153546</v>
      </c>
      <c r="AG17" s="52">
        <f t="shared" si="11"/>
        <v>37.327788348743631</v>
      </c>
      <c r="AH17" s="53">
        <f t="shared" si="2"/>
        <v>45.422239637821981</v>
      </c>
    </row>
    <row r="18" spans="1:34" x14ac:dyDescent="0.2">
      <c r="A18" s="5">
        <v>1996</v>
      </c>
      <c r="B18" s="5" t="s">
        <v>34</v>
      </c>
      <c r="C18" s="16">
        <v>2.19</v>
      </c>
      <c r="D18" s="6">
        <v>68.25872803</v>
      </c>
      <c r="E18" s="50">
        <v>55.4</v>
      </c>
      <c r="F18" s="50">
        <v>59.3</v>
      </c>
      <c r="G18" s="50">
        <v>6.6</v>
      </c>
      <c r="H18" s="11">
        <f t="shared" si="3"/>
        <v>24.764150943396228</v>
      </c>
      <c r="I18" s="11">
        <f t="shared" si="0"/>
        <v>68.25872803</v>
      </c>
      <c r="J18" s="43">
        <f t="shared" si="4"/>
        <v>18.841463414634145</v>
      </c>
      <c r="K18" s="43">
        <f t="shared" si="18"/>
        <v>42.285714285714285</v>
      </c>
      <c r="L18" s="43">
        <f t="shared" si="5"/>
        <v>57.742782152230966</v>
      </c>
      <c r="M18" s="11">
        <f t="shared" si="6"/>
        <v>39.623319950859802</v>
      </c>
      <c r="N18" s="51">
        <f t="shared" si="7"/>
        <v>44.215399641418678</v>
      </c>
      <c r="O18" s="16">
        <v>35</v>
      </c>
      <c r="P18" s="65">
        <v>24.9</v>
      </c>
      <c r="Q18" s="50">
        <v>2.8370000000000002</v>
      </c>
      <c r="R18" s="50">
        <v>1.375</v>
      </c>
      <c r="S18" s="50">
        <v>2.33</v>
      </c>
      <c r="T18" s="11">
        <f t="shared" si="12"/>
        <v>44.210526315789473</v>
      </c>
      <c r="U18" s="11">
        <f t="shared" si="8"/>
        <v>79.153094462540736</v>
      </c>
      <c r="V18" s="43">
        <f t="shared" si="14"/>
        <v>45.60404807084123</v>
      </c>
      <c r="W18" s="43">
        <f t="shared" si="15"/>
        <v>77.5</v>
      </c>
      <c r="X18" s="43">
        <f t="shared" si="16"/>
        <v>18.856655290102388</v>
      </c>
      <c r="Y18" s="39">
        <f t="shared" si="13"/>
        <v>47.320234453647878</v>
      </c>
      <c r="Z18" s="35">
        <f t="shared" si="1"/>
        <v>56.894618410659369</v>
      </c>
      <c r="AA18" s="32">
        <v>3.0131999999999999</v>
      </c>
      <c r="AB18" s="16">
        <v>1</v>
      </c>
      <c r="AC18" s="16">
        <v>5.3900000000000003E-2</v>
      </c>
      <c r="AD18" s="11">
        <f t="shared" si="9"/>
        <v>0.81243950248461105</v>
      </c>
      <c r="AE18" s="11">
        <f t="shared" si="10"/>
        <v>100</v>
      </c>
      <c r="AF18" s="11">
        <f t="shared" si="17"/>
        <v>11.322217913920126</v>
      </c>
      <c r="AG18" s="52">
        <f t="shared" si="11"/>
        <v>37.378219138801576</v>
      </c>
      <c r="AH18" s="53">
        <f t="shared" si="2"/>
        <v>46.16274573029321</v>
      </c>
    </row>
    <row r="19" spans="1:34" x14ac:dyDescent="0.2">
      <c r="A19" s="5">
        <v>1997</v>
      </c>
      <c r="B19" s="5" t="s">
        <v>34</v>
      </c>
      <c r="C19" s="16">
        <v>2.0499999999999998</v>
      </c>
      <c r="D19" s="6">
        <v>68.131523130000005</v>
      </c>
      <c r="E19" s="50">
        <v>60.6</v>
      </c>
      <c r="F19" s="50">
        <v>64.2</v>
      </c>
      <c r="G19" s="50">
        <v>6.55</v>
      </c>
      <c r="H19" s="11">
        <f t="shared" si="3"/>
        <v>23.113207547169807</v>
      </c>
      <c r="I19" s="11">
        <f t="shared" si="0"/>
        <v>68.131523130000005</v>
      </c>
      <c r="J19" s="43">
        <f t="shared" si="4"/>
        <v>22.012195121951219</v>
      </c>
      <c r="K19" s="43">
        <f t="shared" si="18"/>
        <v>45.785714285714292</v>
      </c>
      <c r="L19" s="43">
        <f t="shared" si="5"/>
        <v>57.30533683289589</v>
      </c>
      <c r="M19" s="11">
        <f t="shared" si="6"/>
        <v>41.701082080187135</v>
      </c>
      <c r="N19" s="51">
        <f t="shared" si="7"/>
        <v>44.31527091911898</v>
      </c>
      <c r="O19" s="16">
        <v>35</v>
      </c>
      <c r="P19" s="65">
        <v>24.4</v>
      </c>
      <c r="Q19" s="50">
        <v>2.8370000000000002</v>
      </c>
      <c r="R19" s="50">
        <v>1.375</v>
      </c>
      <c r="S19" s="50">
        <v>2.09</v>
      </c>
      <c r="T19" s="11">
        <f t="shared" si="12"/>
        <v>44.210526315789473</v>
      </c>
      <c r="U19" s="11">
        <f t="shared" si="8"/>
        <v>79.695982627578729</v>
      </c>
      <c r="V19" s="43">
        <f t="shared" si="14"/>
        <v>45.60404807084123</v>
      </c>
      <c r="W19" s="43">
        <f t="shared" si="15"/>
        <v>77.5</v>
      </c>
      <c r="X19" s="43">
        <f t="shared" si="16"/>
        <v>16.808873720136518</v>
      </c>
      <c r="Y19" s="39">
        <f t="shared" si="13"/>
        <v>46.637640596992583</v>
      </c>
      <c r="Z19" s="35">
        <f t="shared" si="1"/>
        <v>56.848049846786928</v>
      </c>
      <c r="AA19" s="32">
        <v>3.5398999999999998</v>
      </c>
      <c r="AB19" s="16">
        <v>1</v>
      </c>
      <c r="AC19" s="16">
        <v>5.4600000000000003E-2</v>
      </c>
      <c r="AD19" s="11">
        <f t="shared" si="9"/>
        <v>0.95445194306560299</v>
      </c>
      <c r="AE19" s="11">
        <f t="shared" si="10"/>
        <v>100</v>
      </c>
      <c r="AF19" s="11">
        <f t="shared" si="17"/>
        <v>11.593640946103141</v>
      </c>
      <c r="AG19" s="52">
        <f t="shared" si="11"/>
        <v>37.516030963056245</v>
      </c>
      <c r="AH19" s="53">
        <f t="shared" si="2"/>
        <v>46.226450576320723</v>
      </c>
    </row>
    <row r="20" spans="1:34" x14ac:dyDescent="0.2">
      <c r="A20" s="5">
        <v>1998</v>
      </c>
      <c r="B20" s="5" t="s">
        <v>34</v>
      </c>
      <c r="C20" s="16">
        <v>2.36</v>
      </c>
      <c r="D20" s="34"/>
      <c r="E20" s="50">
        <v>65.900000000000006</v>
      </c>
      <c r="F20" s="50">
        <v>69.900000000000006</v>
      </c>
      <c r="G20" s="50">
        <v>6.79</v>
      </c>
      <c r="H20" s="11">
        <f t="shared" si="3"/>
        <v>26.768867924528301</v>
      </c>
      <c r="I20" s="11"/>
      <c r="J20" s="43">
        <f t="shared" si="4"/>
        <v>25.243902439024396</v>
      </c>
      <c r="K20" s="43">
        <f t="shared" si="18"/>
        <v>49.857142857142868</v>
      </c>
      <c r="L20" s="43">
        <f t="shared" si="5"/>
        <v>59.405074365704294</v>
      </c>
      <c r="M20" s="11">
        <f t="shared" si="6"/>
        <v>44.835373220623843</v>
      </c>
      <c r="N20" s="51">
        <f t="shared" si="7"/>
        <v>35.802120572576072</v>
      </c>
      <c r="O20" s="16">
        <v>35</v>
      </c>
      <c r="P20" s="65">
        <v>23.8</v>
      </c>
      <c r="Q20" s="50">
        <v>2.8370000000000002</v>
      </c>
      <c r="R20" s="50">
        <v>1.375</v>
      </c>
      <c r="S20" s="50">
        <v>2.1</v>
      </c>
      <c r="T20" s="11">
        <f t="shared" si="12"/>
        <v>44.210526315789473</v>
      </c>
      <c r="U20" s="11">
        <f t="shared" si="8"/>
        <v>80.347448425624322</v>
      </c>
      <c r="V20" s="43">
        <f t="shared" si="14"/>
        <v>45.60404807084123</v>
      </c>
      <c r="W20" s="43">
        <f t="shared" si="15"/>
        <v>77.5</v>
      </c>
      <c r="X20" s="43">
        <f t="shared" si="16"/>
        <v>16.89419795221843</v>
      </c>
      <c r="Y20" s="39">
        <f t="shared" si="13"/>
        <v>46.666082007686555</v>
      </c>
      <c r="Z20" s="35">
        <f t="shared" si="1"/>
        <v>57.07468558303345</v>
      </c>
      <c r="AA20" s="32">
        <v>4.4414999999999996</v>
      </c>
      <c r="AB20" s="16">
        <v>1</v>
      </c>
      <c r="AC20" s="16">
        <v>5.2900000000000003E-2</v>
      </c>
      <c r="AD20" s="11">
        <f t="shared" si="9"/>
        <v>1.1975474745404886</v>
      </c>
      <c r="AE20" s="11">
        <f t="shared" si="10"/>
        <v>100</v>
      </c>
      <c r="AF20" s="11">
        <f t="shared" si="17"/>
        <v>10.934470725087243</v>
      </c>
      <c r="AG20" s="52">
        <f t="shared" si="11"/>
        <v>37.377339399875908</v>
      </c>
      <c r="AH20" s="53">
        <f t="shared" si="2"/>
        <v>43.418048518495141</v>
      </c>
    </row>
    <row r="21" spans="1:34" x14ac:dyDescent="0.2">
      <c r="A21" s="5">
        <v>1999</v>
      </c>
      <c r="B21" s="5" t="s">
        <v>34</v>
      </c>
      <c r="C21" s="16">
        <v>2.46</v>
      </c>
      <c r="D21" s="7">
        <v>100</v>
      </c>
      <c r="E21" s="50">
        <v>75.5</v>
      </c>
      <c r="F21" s="50">
        <v>76.3</v>
      </c>
      <c r="G21" s="50">
        <v>6.97</v>
      </c>
      <c r="H21" s="11">
        <f t="shared" si="3"/>
        <v>27.94811320754717</v>
      </c>
      <c r="I21" s="11">
        <f>(D21-$D$39)/($D$40-$D$39)*100</f>
        <v>100</v>
      </c>
      <c r="J21" s="43">
        <f t="shared" si="4"/>
        <v>31.097560975609756</v>
      </c>
      <c r="K21" s="43">
        <f t="shared" si="18"/>
        <v>54.428571428571423</v>
      </c>
      <c r="L21" s="43">
        <f t="shared" si="5"/>
        <v>60.979877515310591</v>
      </c>
      <c r="M21" s="11">
        <f t="shared" si="6"/>
        <v>48.835336639830587</v>
      </c>
      <c r="N21" s="51">
        <f t="shared" si="7"/>
        <v>58.927816615792587</v>
      </c>
      <c r="O21" s="16">
        <v>35</v>
      </c>
      <c r="P21" s="65">
        <v>24.7</v>
      </c>
      <c r="Q21" s="50">
        <v>2.8849999999999998</v>
      </c>
      <c r="R21" s="50">
        <v>0.93799999999999994</v>
      </c>
      <c r="S21" s="50">
        <v>1.69</v>
      </c>
      <c r="T21" s="11">
        <f t="shared" si="12"/>
        <v>44.210526315789473</v>
      </c>
      <c r="U21" s="11">
        <f t="shared" si="8"/>
        <v>79.370249728555919</v>
      </c>
      <c r="V21" s="43">
        <f t="shared" si="14"/>
        <v>44.592030360531311</v>
      </c>
      <c r="W21" s="43">
        <f t="shared" si="15"/>
        <v>86.240000000000009</v>
      </c>
      <c r="X21" s="43">
        <f t="shared" si="16"/>
        <v>13.395904436860064</v>
      </c>
      <c r="Y21" s="39">
        <f t="shared" si="13"/>
        <v>48.075978265797126</v>
      </c>
      <c r="Z21" s="35">
        <f t="shared" si="1"/>
        <v>57.218918103380837</v>
      </c>
      <c r="AA21" s="32">
        <v>4.8753000000000002</v>
      </c>
      <c r="AB21" s="16">
        <v>1</v>
      </c>
      <c r="AC21" s="16">
        <v>5.3800000000000001E-2</v>
      </c>
      <c r="AD21" s="11">
        <f t="shared" si="9"/>
        <v>1.3145115845158717</v>
      </c>
      <c r="AE21" s="11">
        <f t="shared" si="10"/>
        <v>100</v>
      </c>
      <c r="AF21" s="11">
        <f t="shared" si="17"/>
        <v>11.283443195036835</v>
      </c>
      <c r="AG21" s="52">
        <f t="shared" si="11"/>
        <v>37.532651593184234</v>
      </c>
      <c r="AH21" s="53">
        <f t="shared" si="2"/>
        <v>51.226462104119214</v>
      </c>
    </row>
    <row r="22" spans="1:34" x14ac:dyDescent="0.2">
      <c r="A22" s="5">
        <v>2000</v>
      </c>
      <c r="B22" s="5" t="s">
        <v>34</v>
      </c>
      <c r="C22" s="16">
        <v>2.37</v>
      </c>
      <c r="D22" s="34"/>
      <c r="E22" s="50">
        <v>86.4</v>
      </c>
      <c r="F22" s="50">
        <v>80.099999999999994</v>
      </c>
      <c r="G22" s="50">
        <v>6.85</v>
      </c>
      <c r="H22" s="11">
        <f t="shared" si="3"/>
        <v>26.886792452830189</v>
      </c>
      <c r="I22" s="11"/>
      <c r="J22" s="43">
        <f t="shared" si="4"/>
        <v>37.743902439024396</v>
      </c>
      <c r="K22" s="43">
        <f t="shared" si="18"/>
        <v>57.142857142857139</v>
      </c>
      <c r="L22" s="43">
        <f t="shared" si="5"/>
        <v>59.930008748906381</v>
      </c>
      <c r="M22" s="11">
        <f t="shared" si="6"/>
        <v>51.605589443595967</v>
      </c>
      <c r="N22" s="51">
        <f t="shared" si="7"/>
        <v>39.246190948213076</v>
      </c>
      <c r="O22" s="16">
        <v>35</v>
      </c>
      <c r="P22" s="65">
        <v>22.9</v>
      </c>
      <c r="Q22" s="50">
        <v>2.8849999999999998</v>
      </c>
      <c r="R22" s="50">
        <v>0.93799999999999994</v>
      </c>
      <c r="S22" s="50">
        <v>1.44</v>
      </c>
      <c r="T22" s="11">
        <f t="shared" si="12"/>
        <v>44.210526315789473</v>
      </c>
      <c r="U22" s="11">
        <f t="shared" si="8"/>
        <v>81.324647122692738</v>
      </c>
      <c r="V22" s="43">
        <f t="shared" si="14"/>
        <v>44.592030360531311</v>
      </c>
      <c r="W22" s="43">
        <f t="shared" si="15"/>
        <v>86.240000000000009</v>
      </c>
      <c r="X22" s="43">
        <f t="shared" si="16"/>
        <v>11.262798634812285</v>
      </c>
      <c r="Y22" s="39">
        <f t="shared" si="13"/>
        <v>47.364942998447873</v>
      </c>
      <c r="Z22" s="35">
        <f t="shared" si="1"/>
        <v>57.633372145643364</v>
      </c>
      <c r="AA22" s="32">
        <v>5.6105999999999998</v>
      </c>
      <c r="AB22" s="16">
        <v>1</v>
      </c>
      <c r="AC22" s="16">
        <v>5.6099999999999997E-2</v>
      </c>
      <c r="AD22" s="11">
        <f t="shared" si="9"/>
        <v>1.5127681775654318</v>
      </c>
      <c r="AE22" s="11">
        <f t="shared" si="10"/>
        <v>100</v>
      </c>
      <c r="AF22" s="11">
        <f t="shared" si="17"/>
        <v>12.17526172935246</v>
      </c>
      <c r="AG22" s="52">
        <f t="shared" si="11"/>
        <v>37.896009968972628</v>
      </c>
      <c r="AH22" s="53">
        <f t="shared" si="2"/>
        <v>44.925191020943025</v>
      </c>
    </row>
    <row r="23" spans="1:34" x14ac:dyDescent="0.2">
      <c r="A23" s="5">
        <v>2001</v>
      </c>
      <c r="B23" s="5" t="s">
        <v>34</v>
      </c>
      <c r="C23" s="16">
        <v>2.5499999999999998</v>
      </c>
      <c r="D23" s="6">
        <v>100</v>
      </c>
      <c r="E23" s="50">
        <v>92.8</v>
      </c>
      <c r="F23" s="50">
        <v>83.1</v>
      </c>
      <c r="G23" s="50">
        <v>7.01</v>
      </c>
      <c r="H23" s="11">
        <f>(C23-$C$39)/($C$40-$C$39)*100</f>
        <v>29.009433962264147</v>
      </c>
      <c r="I23" s="11">
        <f>(D23-$D$39)/($D$40-$D$39)*100</f>
        <v>100</v>
      </c>
      <c r="J23" s="43">
        <f>(E23-$E$39)/($E$40-$E$39)*100</f>
        <v>41.646341463414629</v>
      </c>
      <c r="K23" s="43">
        <f t="shared" si="18"/>
        <v>59.285714285714285</v>
      </c>
      <c r="L23" s="43">
        <f>(G23-$G$39)/($G$40-$G$39)*100</f>
        <v>61.329833770778649</v>
      </c>
      <c r="M23" s="11">
        <f t="shared" si="6"/>
        <v>54.087296506635859</v>
      </c>
      <c r="N23" s="51">
        <f t="shared" si="7"/>
        <v>61.032243489633338</v>
      </c>
      <c r="O23" s="16">
        <v>35</v>
      </c>
      <c r="P23" s="65">
        <v>21.2</v>
      </c>
      <c r="Q23" s="50">
        <v>2.8849999999999998</v>
      </c>
      <c r="R23" s="50">
        <v>0.93799999999999994</v>
      </c>
      <c r="S23" s="50">
        <v>1.08</v>
      </c>
      <c r="T23" s="11">
        <f t="shared" si="12"/>
        <v>44.210526315789473</v>
      </c>
      <c r="U23" s="11">
        <f t="shared" si="8"/>
        <v>83.170466883821931</v>
      </c>
      <c r="V23" s="43">
        <f t="shared" si="14"/>
        <v>44.592030360531311</v>
      </c>
      <c r="W23" s="43">
        <f t="shared" si="15"/>
        <v>86.240000000000009</v>
      </c>
      <c r="X23" s="43">
        <f t="shared" si="16"/>
        <v>8.1911262798634805</v>
      </c>
      <c r="Y23" s="39">
        <f t="shared" si="13"/>
        <v>46.341052213464934</v>
      </c>
      <c r="Z23" s="35">
        <f t="shared" si="1"/>
        <v>57.907348471025443</v>
      </c>
      <c r="AA23" s="32">
        <v>5.9111000000000002</v>
      </c>
      <c r="AB23" s="16">
        <v>1</v>
      </c>
      <c r="AC23" s="16">
        <v>6.6400000000000001E-2</v>
      </c>
      <c r="AD23" s="11">
        <f t="shared" si="9"/>
        <v>1.5937910338300758</v>
      </c>
      <c r="AE23" s="11">
        <f t="shared" si="10"/>
        <v>100</v>
      </c>
      <c r="AF23" s="11">
        <f t="shared" si="17"/>
        <v>16.169057774331137</v>
      </c>
      <c r="AG23" s="52">
        <f t="shared" si="11"/>
        <v>39.254282936053734</v>
      </c>
      <c r="AH23" s="53">
        <f t="shared" si="2"/>
        <v>52.731291632237507</v>
      </c>
    </row>
    <row r="24" spans="1:34" x14ac:dyDescent="0.2">
      <c r="A24" s="5">
        <v>2002</v>
      </c>
      <c r="B24" s="5" t="s">
        <v>34</v>
      </c>
      <c r="C24" s="16">
        <v>2.74</v>
      </c>
      <c r="D24" s="34"/>
      <c r="E24" s="50">
        <v>95.7</v>
      </c>
      <c r="F24" s="50">
        <v>88.4</v>
      </c>
      <c r="G24" s="50">
        <v>7.42</v>
      </c>
      <c r="H24" s="11">
        <f t="shared" ref="H24:H37" si="19">(C24-$C$39)/($C$40-$C$39)*100</f>
        <v>31.25</v>
      </c>
      <c r="I24" s="11"/>
      <c r="J24" s="43">
        <f t="shared" ref="J24:J37" si="20">(E24-$E$39)/($E$40-$E$39)*100</f>
        <v>43.414634146341463</v>
      </c>
      <c r="K24" s="43">
        <f t="shared" ref="K24:K37" si="21">(F24-$F$39)/($F$40-$F$39)*100</f>
        <v>63.071428571428577</v>
      </c>
      <c r="L24" s="43">
        <f t="shared" ref="L24:L37" si="22">(G24-$G$39)/($G$40-$G$39)*100</f>
        <v>64.916885389326339</v>
      </c>
      <c r="M24" s="11">
        <f t="shared" si="6"/>
        <v>57.134316035698795</v>
      </c>
      <c r="N24" s="51">
        <f t="shared" si="7"/>
        <v>44.192158017849394</v>
      </c>
      <c r="O24" s="16">
        <v>34.5</v>
      </c>
      <c r="P24" s="65">
        <v>21</v>
      </c>
      <c r="Q24" s="50">
        <v>2.8849999999999998</v>
      </c>
      <c r="R24" s="50">
        <v>0.93799999999999994</v>
      </c>
      <c r="S24" s="50">
        <v>1.03</v>
      </c>
      <c r="T24" s="11">
        <f t="shared" si="12"/>
        <v>45.263157894736842</v>
      </c>
      <c r="U24" s="11">
        <f t="shared" si="8"/>
        <v>83.387622149837142</v>
      </c>
      <c r="V24" s="43">
        <f t="shared" si="14"/>
        <v>44.592030360531311</v>
      </c>
      <c r="W24" s="43">
        <f t="shared" si="15"/>
        <v>86.240000000000009</v>
      </c>
      <c r="X24" s="43">
        <f t="shared" si="16"/>
        <v>7.7645051194539256</v>
      </c>
      <c r="Y24" s="39">
        <f t="shared" si="13"/>
        <v>46.198845159995081</v>
      </c>
      <c r="Z24" s="35">
        <f t="shared" si="1"/>
        <v>58.283208401523019</v>
      </c>
      <c r="AA24" s="32">
        <v>6.6151</v>
      </c>
      <c r="AB24" s="16">
        <v>1</v>
      </c>
      <c r="AC24" s="16">
        <v>6.5500000000000003E-2</v>
      </c>
      <c r="AD24" s="11">
        <f t="shared" si="9"/>
        <v>1.7836083077412554</v>
      </c>
      <c r="AE24" s="11">
        <f t="shared" si="10"/>
        <v>100</v>
      </c>
      <c r="AF24" s="11">
        <f t="shared" si="17"/>
        <v>15.820085304381543</v>
      </c>
      <c r="AG24" s="52">
        <f t="shared" si="11"/>
        <v>39.201231204040937</v>
      </c>
      <c r="AH24" s="53">
        <f t="shared" si="2"/>
        <v>47.225532541137788</v>
      </c>
    </row>
    <row r="25" spans="1:34" x14ac:dyDescent="0.2">
      <c r="A25" s="5">
        <v>2003</v>
      </c>
      <c r="B25" s="5" t="s">
        <v>34</v>
      </c>
      <c r="C25" s="16">
        <v>2.83</v>
      </c>
      <c r="D25" s="7">
        <v>100</v>
      </c>
      <c r="E25" s="50">
        <v>97.3</v>
      </c>
      <c r="F25" s="50">
        <v>95.6</v>
      </c>
      <c r="G25" s="50">
        <v>7.44</v>
      </c>
      <c r="H25" s="11">
        <f t="shared" si="19"/>
        <v>32.311320754716981</v>
      </c>
      <c r="I25" s="11">
        <f t="shared" ref="I25:I37" si="23">(D25-$D$39)/($D$40-$D$39)*100</f>
        <v>100</v>
      </c>
      <c r="J25" s="43">
        <f t="shared" si="20"/>
        <v>44.390243902439025</v>
      </c>
      <c r="K25" s="43">
        <f t="shared" si="21"/>
        <v>68.214285714285722</v>
      </c>
      <c r="L25" s="43">
        <f t="shared" si="22"/>
        <v>65.091863517060375</v>
      </c>
      <c r="M25" s="11">
        <f t="shared" si="6"/>
        <v>59.232131044595043</v>
      </c>
      <c r="N25" s="51">
        <f t="shared" si="7"/>
        <v>63.847817266437339</v>
      </c>
      <c r="O25" s="16">
        <v>34.5</v>
      </c>
      <c r="P25" s="65">
        <v>20.5</v>
      </c>
      <c r="Q25" s="50">
        <v>2.8849999999999998</v>
      </c>
      <c r="R25" s="50">
        <v>0.93799999999999994</v>
      </c>
      <c r="S25" s="50">
        <v>1.43</v>
      </c>
      <c r="T25" s="11">
        <f t="shared" si="12"/>
        <v>45.263157894736842</v>
      </c>
      <c r="U25" s="11">
        <f t="shared" si="8"/>
        <v>83.930510314875136</v>
      </c>
      <c r="V25" s="43">
        <f t="shared" si="14"/>
        <v>44.592030360531311</v>
      </c>
      <c r="W25" s="43">
        <f t="shared" si="15"/>
        <v>86.240000000000009</v>
      </c>
      <c r="X25" s="43">
        <f t="shared" si="16"/>
        <v>11.177474402730375</v>
      </c>
      <c r="Y25" s="39">
        <f t="shared" si="13"/>
        <v>47.336501587753901</v>
      </c>
      <c r="Z25" s="35">
        <f t="shared" si="1"/>
        <v>58.843389932455295</v>
      </c>
      <c r="AA25" s="32">
        <v>13.197800000000001</v>
      </c>
      <c r="AB25" s="16">
        <v>1</v>
      </c>
      <c r="AC25" s="16">
        <v>6.3600000000000004E-2</v>
      </c>
      <c r="AD25" s="11">
        <f t="shared" si="9"/>
        <v>3.5584807068536444</v>
      </c>
      <c r="AE25" s="11">
        <f t="shared" si="10"/>
        <v>100</v>
      </c>
      <c r="AF25" s="11">
        <f t="shared" si="17"/>
        <v>15.08336564559907</v>
      </c>
      <c r="AG25" s="52">
        <f t="shared" si="11"/>
        <v>39.547282117484237</v>
      </c>
      <c r="AH25" s="53">
        <f t="shared" si="2"/>
        <v>54.07949643879229</v>
      </c>
    </row>
    <row r="26" spans="1:34" x14ac:dyDescent="0.2">
      <c r="A26" s="5">
        <v>2004</v>
      </c>
      <c r="B26" s="5" t="s">
        <v>34</v>
      </c>
      <c r="C26" s="16">
        <v>2.93</v>
      </c>
      <c r="D26" s="34"/>
      <c r="E26" s="50">
        <v>99.9</v>
      </c>
      <c r="F26" s="50">
        <v>99.8</v>
      </c>
      <c r="G26" s="50">
        <v>7.64</v>
      </c>
      <c r="H26" s="11">
        <f t="shared" si="19"/>
        <v>33.490566037735853</v>
      </c>
      <c r="I26" s="11">
        <f t="shared" si="23"/>
        <v>0</v>
      </c>
      <c r="J26" s="43">
        <f t="shared" si="20"/>
        <v>45.975609756097562</v>
      </c>
      <c r="K26" s="43">
        <f t="shared" si="21"/>
        <v>71.214285714285722</v>
      </c>
      <c r="L26" s="43">
        <f t="shared" si="22"/>
        <v>66.841644794400707</v>
      </c>
      <c r="M26" s="11">
        <f t="shared" si="6"/>
        <v>61.343846754927995</v>
      </c>
      <c r="N26" s="51">
        <f t="shared" si="7"/>
        <v>31.611470930887947</v>
      </c>
      <c r="O26" s="16">
        <v>34.5</v>
      </c>
      <c r="P26" s="65">
        <v>20.8</v>
      </c>
      <c r="Q26" s="50">
        <v>2.8849999999999998</v>
      </c>
      <c r="R26" s="50">
        <v>0.93799999999999994</v>
      </c>
      <c r="S26" s="50">
        <v>1.66</v>
      </c>
      <c r="T26" s="11">
        <f t="shared" si="12"/>
        <v>45.263157894736842</v>
      </c>
      <c r="U26" s="11">
        <f t="shared" si="8"/>
        <v>83.60477741585234</v>
      </c>
      <c r="V26" s="43">
        <f t="shared" si="14"/>
        <v>44.592030360531311</v>
      </c>
      <c r="W26" s="43">
        <f t="shared" si="15"/>
        <v>86.240000000000009</v>
      </c>
      <c r="X26" s="43">
        <f t="shared" si="16"/>
        <v>13.139931740614333</v>
      </c>
      <c r="Y26" s="39">
        <f t="shared" si="13"/>
        <v>47.990654033715224</v>
      </c>
      <c r="Z26" s="35">
        <f t="shared" si="1"/>
        <v>58.952863114768142</v>
      </c>
      <c r="AA26" s="32">
        <v>13.8218</v>
      </c>
      <c r="AB26" s="16">
        <v>1</v>
      </c>
      <c r="AC26" s="16">
        <v>6.6600000000000006E-2</v>
      </c>
      <c r="AD26" s="11">
        <f t="shared" si="9"/>
        <v>3.7267278360021896</v>
      </c>
      <c r="AE26" s="11">
        <f t="shared" si="10"/>
        <v>100</v>
      </c>
      <c r="AF26" s="11">
        <f t="shared" si="17"/>
        <v>16.246607212097715</v>
      </c>
      <c r="AG26" s="52">
        <f t="shared" si="11"/>
        <v>39.991111682699966</v>
      </c>
      <c r="AH26" s="53">
        <f t="shared" si="2"/>
        <v>43.518481909452021</v>
      </c>
    </row>
    <row r="27" spans="1:34" x14ac:dyDescent="0.2">
      <c r="A27" s="5">
        <v>2005</v>
      </c>
      <c r="B27" s="5" t="s">
        <v>34</v>
      </c>
      <c r="C27" s="16">
        <v>3.03</v>
      </c>
      <c r="D27" s="34"/>
      <c r="E27" s="50">
        <v>102.2</v>
      </c>
      <c r="F27" s="50">
        <v>107</v>
      </c>
      <c r="G27" s="50">
        <v>7.89</v>
      </c>
      <c r="H27" s="11">
        <f t="shared" si="19"/>
        <v>34.669811320754711</v>
      </c>
      <c r="I27" s="11">
        <f t="shared" si="23"/>
        <v>0</v>
      </c>
      <c r="J27" s="43">
        <f t="shared" si="20"/>
        <v>47.378048780487809</v>
      </c>
      <c r="K27" s="43">
        <f t="shared" si="21"/>
        <v>76.357142857142861</v>
      </c>
      <c r="L27" s="43">
        <f t="shared" si="22"/>
        <v>69.028871391076123</v>
      </c>
      <c r="M27" s="11">
        <f t="shared" si="6"/>
        <v>64.254687676235605</v>
      </c>
      <c r="N27" s="51">
        <f t="shared" si="7"/>
        <v>32.974832998996767</v>
      </c>
      <c r="O27" s="16">
        <v>31.5</v>
      </c>
      <c r="P27" s="65">
        <v>20.6</v>
      </c>
      <c r="Q27" s="50">
        <v>2.8849999999999998</v>
      </c>
      <c r="R27" s="50">
        <v>0.93799999999999994</v>
      </c>
      <c r="S27" s="50">
        <v>1.88</v>
      </c>
      <c r="T27" s="11">
        <f t="shared" si="12"/>
        <v>51.578947368421055</v>
      </c>
      <c r="U27" s="11">
        <f t="shared" si="8"/>
        <v>83.821932681867523</v>
      </c>
      <c r="V27" s="43">
        <f t="shared" si="14"/>
        <v>44.592030360531311</v>
      </c>
      <c r="W27" s="43">
        <f t="shared" si="15"/>
        <v>86.240000000000009</v>
      </c>
      <c r="X27" s="43">
        <f t="shared" si="16"/>
        <v>15.01706484641638</v>
      </c>
      <c r="Y27" s="39">
        <f t="shared" si="13"/>
        <v>48.616365068982567</v>
      </c>
      <c r="Z27" s="35">
        <f>AVERAGE(T27,U27,Y27)</f>
        <v>61.339081706423713</v>
      </c>
      <c r="AA27" s="32">
        <v>13.363</v>
      </c>
      <c r="AB27" s="16">
        <v>1</v>
      </c>
      <c r="AC27" s="16">
        <v>6.8099999999999994E-2</v>
      </c>
      <c r="AD27" s="11">
        <f t="shared" si="9"/>
        <v>3.603023055788483</v>
      </c>
      <c r="AE27" s="11">
        <f t="shared" si="10"/>
        <v>100</v>
      </c>
      <c r="AF27" s="11">
        <f t="shared" si="17"/>
        <v>16.828227995347032</v>
      </c>
      <c r="AG27" s="52">
        <f t="shared" si="11"/>
        <v>40.143750350378504</v>
      </c>
      <c r="AH27" s="53">
        <f t="shared" si="2"/>
        <v>44.819221685266321</v>
      </c>
    </row>
    <row r="28" spans="1:34" x14ac:dyDescent="0.2">
      <c r="A28" s="5">
        <v>2006</v>
      </c>
      <c r="B28" s="5" t="s">
        <v>34</v>
      </c>
      <c r="C28" s="16">
        <v>1.59</v>
      </c>
      <c r="D28" s="34"/>
      <c r="E28" s="50">
        <v>103.9</v>
      </c>
      <c r="F28" s="50">
        <v>109.3</v>
      </c>
      <c r="G28" s="50">
        <v>6.62</v>
      </c>
      <c r="H28" s="11">
        <f t="shared" si="19"/>
        <v>17.688679245283019</v>
      </c>
      <c r="I28" s="11">
        <f t="shared" si="23"/>
        <v>0</v>
      </c>
      <c r="J28" s="43">
        <f t="shared" si="20"/>
        <v>48.41463414634147</v>
      </c>
      <c r="K28" s="43">
        <f t="shared" si="21"/>
        <v>78</v>
      </c>
      <c r="L28" s="43">
        <f t="shared" si="22"/>
        <v>57.917760279965002</v>
      </c>
      <c r="M28" s="11">
        <f t="shared" si="6"/>
        <v>61.444131475435491</v>
      </c>
      <c r="N28" s="51">
        <f>AVERAGE(H28,I28,M28)</f>
        <v>26.377603573572838</v>
      </c>
      <c r="O28" s="16">
        <v>29.6</v>
      </c>
      <c r="P28" s="65">
        <v>20</v>
      </c>
      <c r="Q28" s="50">
        <v>2.8849999999999998</v>
      </c>
      <c r="R28" s="50">
        <v>0.93799999999999994</v>
      </c>
      <c r="S28" s="50">
        <v>2.52</v>
      </c>
      <c r="T28" s="11">
        <f t="shared" si="12"/>
        <v>55.578947368421048</v>
      </c>
      <c r="U28" s="11">
        <f t="shared" si="8"/>
        <v>84.473398479913143</v>
      </c>
      <c r="V28" s="43">
        <f t="shared" si="14"/>
        <v>44.592030360531311</v>
      </c>
      <c r="W28" s="43">
        <f t="shared" si="15"/>
        <v>86.240000000000009</v>
      </c>
      <c r="X28" s="43">
        <f t="shared" si="16"/>
        <v>20.477815699658702</v>
      </c>
      <c r="Y28" s="39">
        <f t="shared" si="13"/>
        <v>50.436615353396668</v>
      </c>
      <c r="Z28" s="35">
        <f t="shared" si="1"/>
        <v>63.496320400576955</v>
      </c>
      <c r="AA28" s="32">
        <v>16.183900000000001</v>
      </c>
      <c r="AB28" s="16">
        <v>1</v>
      </c>
      <c r="AC28" s="16">
        <v>6.8400000000000002E-2</v>
      </c>
      <c r="AD28" s="11">
        <f t="shared" si="9"/>
        <v>4.363613322799913</v>
      </c>
      <c r="AE28" s="11">
        <f t="shared" si="10"/>
        <v>100</v>
      </c>
      <c r="AF28" s="11">
        <f t="shared" si="17"/>
        <v>16.944552151996898</v>
      </c>
      <c r="AG28" s="52">
        <f t="shared" si="11"/>
        <v>40.436055158265603</v>
      </c>
      <c r="AH28" s="53">
        <f t="shared" si="2"/>
        <v>43.436659710805124</v>
      </c>
    </row>
    <row r="29" spans="1:34" x14ac:dyDescent="0.2">
      <c r="A29" s="5">
        <v>2007</v>
      </c>
      <c r="B29" s="5" t="s">
        <v>34</v>
      </c>
      <c r="C29" s="16">
        <v>1.57</v>
      </c>
      <c r="D29" s="34"/>
      <c r="E29" s="50">
        <v>106.4</v>
      </c>
      <c r="F29" s="50">
        <v>109.7</v>
      </c>
      <c r="G29" s="50">
        <v>6.53</v>
      </c>
      <c r="H29" s="11">
        <f t="shared" si="19"/>
        <v>17.452830188679243</v>
      </c>
      <c r="I29" s="11">
        <f t="shared" si="23"/>
        <v>0</v>
      </c>
      <c r="J29" s="43">
        <f t="shared" si="20"/>
        <v>49.939024390243908</v>
      </c>
      <c r="K29" s="43">
        <f t="shared" si="21"/>
        <v>78.285714285714292</v>
      </c>
      <c r="L29" s="43">
        <f t="shared" si="22"/>
        <v>57.130358705161854</v>
      </c>
      <c r="M29" s="11">
        <f>AVERAGE(J29:L29)</f>
        <v>61.785032460373351</v>
      </c>
      <c r="N29" s="51">
        <f t="shared" si="7"/>
        <v>26.412620883017535</v>
      </c>
      <c r="O29" s="16">
        <v>25.5</v>
      </c>
      <c r="P29" s="65">
        <v>19.3</v>
      </c>
      <c r="Q29" s="50">
        <v>2.8849999999999998</v>
      </c>
      <c r="R29" s="50">
        <v>0.93799999999999994</v>
      </c>
      <c r="S29" s="50">
        <v>2.09</v>
      </c>
      <c r="T29" s="11">
        <f t="shared" si="12"/>
        <v>64.21052631578948</v>
      </c>
      <c r="U29" s="11">
        <f t="shared" si="8"/>
        <v>85.233441910966349</v>
      </c>
      <c r="V29" s="43">
        <f t="shared" si="14"/>
        <v>44.592030360531311</v>
      </c>
      <c r="W29" s="43">
        <f t="shared" si="15"/>
        <v>86.240000000000009</v>
      </c>
      <c r="X29" s="43">
        <f t="shared" si="16"/>
        <v>16.808873720136518</v>
      </c>
      <c r="Y29" s="39">
        <f t="shared" si="13"/>
        <v>49.213634693555946</v>
      </c>
      <c r="Z29" s="35">
        <f t="shared" si="1"/>
        <v>66.219200973437253</v>
      </c>
      <c r="AA29" s="32">
        <v>18.1187</v>
      </c>
      <c r="AB29" s="16">
        <v>1</v>
      </c>
      <c r="AC29" s="16">
        <v>7.5700000000000003E-2</v>
      </c>
      <c r="AD29" s="11">
        <f t="shared" si="9"/>
        <v>4.8852872738842175</v>
      </c>
      <c r="AE29" s="11">
        <f t="shared" si="10"/>
        <v>100</v>
      </c>
      <c r="AF29" s="11">
        <f t="shared" si="17"/>
        <v>19.77510663047693</v>
      </c>
      <c r="AG29" s="52">
        <f t="shared" si="11"/>
        <v>41.553464634787048</v>
      </c>
      <c r="AH29" s="53">
        <f t="shared" si="2"/>
        <v>44.728428830413947</v>
      </c>
    </row>
    <row r="30" spans="1:34" x14ac:dyDescent="0.2">
      <c r="A30" s="5">
        <v>2008</v>
      </c>
      <c r="B30" s="5" t="s">
        <v>34</v>
      </c>
      <c r="C30" s="16">
        <v>1.74</v>
      </c>
      <c r="D30" s="34"/>
      <c r="E30" s="50">
        <v>106.5</v>
      </c>
      <c r="F30" s="50">
        <v>110.4</v>
      </c>
      <c r="G30" s="50">
        <v>6.43</v>
      </c>
      <c r="H30" s="11">
        <f t="shared" si="19"/>
        <v>19.457547169811317</v>
      </c>
      <c r="I30" s="11">
        <f t="shared" si="23"/>
        <v>0</v>
      </c>
      <c r="J30" s="43">
        <f t="shared" si="20"/>
        <v>50</v>
      </c>
      <c r="K30" s="43">
        <f t="shared" si="21"/>
        <v>78.785714285714292</v>
      </c>
      <c r="L30" s="43">
        <f t="shared" si="22"/>
        <v>56.255468066491687</v>
      </c>
      <c r="M30" s="11">
        <f t="shared" si="6"/>
        <v>61.680394117401988</v>
      </c>
      <c r="N30" s="51">
        <f t="shared" si="7"/>
        <v>27.045980429071104</v>
      </c>
      <c r="O30" s="16">
        <v>25.5</v>
      </c>
      <c r="P30" s="65">
        <v>18.8</v>
      </c>
      <c r="Q30" s="50">
        <v>2.8849999999999998</v>
      </c>
      <c r="R30" s="50">
        <v>0.93799999999999994</v>
      </c>
      <c r="S30" s="50">
        <v>1.86</v>
      </c>
      <c r="T30" s="11">
        <f t="shared" si="12"/>
        <v>64.21052631578948</v>
      </c>
      <c r="U30" s="11">
        <f t="shared" si="8"/>
        <v>85.776330076004342</v>
      </c>
      <c r="V30" s="43">
        <f t="shared" si="14"/>
        <v>44.592030360531311</v>
      </c>
      <c r="W30" s="43">
        <f t="shared" si="15"/>
        <v>86.240000000000009</v>
      </c>
      <c r="X30" s="43">
        <f t="shared" si="16"/>
        <v>14.846416382252562</v>
      </c>
      <c r="Y30" s="39">
        <f t="shared" si="13"/>
        <v>48.559482247594623</v>
      </c>
      <c r="Z30" s="35">
        <f t="shared" si="1"/>
        <v>66.182112879796151</v>
      </c>
      <c r="AA30" s="32">
        <v>15.1183</v>
      </c>
      <c r="AB30" s="16">
        <v>1</v>
      </c>
      <c r="AC30" s="16">
        <v>6.7599999999999993E-2</v>
      </c>
      <c r="AD30" s="11">
        <f t="shared" si="9"/>
        <v>4.0762989945616273</v>
      </c>
      <c r="AE30" s="11">
        <f t="shared" si="10"/>
        <v>100</v>
      </c>
      <c r="AF30" s="11">
        <f t="shared" si="17"/>
        <v>16.63435440093059</v>
      </c>
      <c r="AG30" s="52">
        <f>AVERAGE(AD30:AF30)</f>
        <v>40.236884465164074</v>
      </c>
      <c r="AH30" s="53">
        <f t="shared" si="2"/>
        <v>44.488325924677106</v>
      </c>
    </row>
    <row r="31" spans="1:34" x14ac:dyDescent="0.2">
      <c r="A31" s="5">
        <v>2009</v>
      </c>
      <c r="B31" s="5" t="s">
        <v>34</v>
      </c>
      <c r="C31" s="16">
        <v>1.8</v>
      </c>
      <c r="D31" s="34"/>
      <c r="E31" s="50">
        <v>102.8</v>
      </c>
      <c r="F31" s="50">
        <v>118.3</v>
      </c>
      <c r="G31" s="50">
        <v>6.83</v>
      </c>
      <c r="H31" s="11">
        <f t="shared" si="19"/>
        <v>20.165094339622641</v>
      </c>
      <c r="I31" s="11">
        <f t="shared" si="23"/>
        <v>0</v>
      </c>
      <c r="J31" s="43">
        <f t="shared" si="20"/>
        <v>47.743902439024389</v>
      </c>
      <c r="K31" s="43">
        <f t="shared" si="21"/>
        <v>84.428571428571431</v>
      </c>
      <c r="L31" s="43">
        <f t="shared" si="22"/>
        <v>59.755030621172352</v>
      </c>
      <c r="M31" s="11">
        <f t="shared" si="6"/>
        <v>63.975834829589388</v>
      </c>
      <c r="N31" s="51">
        <f t="shared" si="7"/>
        <v>28.046976389737342</v>
      </c>
      <c r="O31" s="16">
        <v>25.5</v>
      </c>
      <c r="P31" s="65">
        <v>19.100000000000001</v>
      </c>
      <c r="Q31" s="50">
        <v>2.8210000000000002</v>
      </c>
      <c r="R31" s="50">
        <v>0.93799999999999994</v>
      </c>
      <c r="S31" s="50">
        <v>2.65</v>
      </c>
      <c r="T31" s="11">
        <f t="shared" si="12"/>
        <v>64.21052631578948</v>
      </c>
      <c r="U31" s="11">
        <f t="shared" si="8"/>
        <v>85.450597176981532</v>
      </c>
      <c r="V31" s="43">
        <f t="shared" si="14"/>
        <v>45.941387307611208</v>
      </c>
      <c r="W31" s="43">
        <f t="shared" si="15"/>
        <v>86.240000000000009</v>
      </c>
      <c r="X31" s="43">
        <f t="shared" si="16"/>
        <v>21.587030716723547</v>
      </c>
      <c r="Y31" s="39">
        <f t="shared" si="13"/>
        <v>51.256139341444914</v>
      </c>
      <c r="Z31" s="35">
        <f t="shared" si="1"/>
        <v>66.972420944738644</v>
      </c>
      <c r="AA31" s="32">
        <v>17.521899999999999</v>
      </c>
      <c r="AB31" s="16">
        <v>1</v>
      </c>
      <c r="AC31" s="16">
        <v>6.4299999999999996E-2</v>
      </c>
      <c r="AD31" s="11">
        <f t="shared" si="9"/>
        <v>4.7243739939549663</v>
      </c>
      <c r="AE31" s="11">
        <f t="shared" si="10"/>
        <v>100</v>
      </c>
      <c r="AF31" s="11">
        <f t="shared" si="17"/>
        <v>15.354788677782082</v>
      </c>
      <c r="AG31" s="52">
        <f t="shared" si="11"/>
        <v>40.026387557245684</v>
      </c>
      <c r="AH31" s="53">
        <f t="shared" si="2"/>
        <v>45.015261630573889</v>
      </c>
    </row>
    <row r="32" spans="1:34" x14ac:dyDescent="0.2">
      <c r="A32" s="5">
        <v>2010</v>
      </c>
      <c r="B32" s="5" t="s">
        <v>34</v>
      </c>
      <c r="C32" s="16">
        <v>1.82</v>
      </c>
      <c r="D32" s="34"/>
      <c r="E32" s="50">
        <v>100</v>
      </c>
      <c r="F32" s="50">
        <v>118</v>
      </c>
      <c r="G32" s="50">
        <v>6.96</v>
      </c>
      <c r="H32" s="11">
        <f t="shared" si="19"/>
        <v>20.400943396226413</v>
      </c>
      <c r="I32" s="11">
        <f t="shared" si="23"/>
        <v>0</v>
      </c>
      <c r="J32" s="43">
        <f t="shared" si="20"/>
        <v>46.036585365853661</v>
      </c>
      <c r="K32" s="43">
        <f t="shared" si="21"/>
        <v>84.214285714285722</v>
      </c>
      <c r="L32" s="43">
        <f t="shared" si="22"/>
        <v>60.892388451443566</v>
      </c>
      <c r="M32" s="11">
        <f t="shared" si="6"/>
        <v>63.714419843860981</v>
      </c>
      <c r="N32" s="51">
        <f t="shared" si="7"/>
        <v>28.038454413362462</v>
      </c>
      <c r="O32" s="16">
        <v>25.5</v>
      </c>
      <c r="P32" s="65">
        <v>18.600000000000001</v>
      </c>
      <c r="Q32" s="50">
        <v>2.8210000000000002</v>
      </c>
      <c r="R32" s="50">
        <v>0.93799999999999994</v>
      </c>
      <c r="S32" s="50">
        <v>2.4300000000000002</v>
      </c>
      <c r="T32" s="11">
        <f t="shared" si="12"/>
        <v>64.21052631578948</v>
      </c>
      <c r="U32" s="11">
        <f t="shared" si="8"/>
        <v>85.99348534201954</v>
      </c>
      <c r="V32" s="43">
        <f t="shared" si="14"/>
        <v>45.941387307611208</v>
      </c>
      <c r="W32" s="43">
        <f t="shared" si="15"/>
        <v>86.240000000000009</v>
      </c>
      <c r="X32" s="43">
        <f t="shared" si="16"/>
        <v>19.709897610921502</v>
      </c>
      <c r="Y32" s="39">
        <f t="shared" si="13"/>
        <v>50.630428306177571</v>
      </c>
      <c r="Z32" s="35">
        <f t="shared" si="1"/>
        <v>66.944813321328866</v>
      </c>
      <c r="AA32" s="32">
        <v>17.923300000000001</v>
      </c>
      <c r="AB32" s="16">
        <v>1</v>
      </c>
      <c r="AC32" s="16">
        <v>6.4500000000000002E-2</v>
      </c>
      <c r="AD32" s="11">
        <f t="shared" si="9"/>
        <v>4.8326021953014839</v>
      </c>
      <c r="AE32" s="11">
        <f t="shared" si="10"/>
        <v>100</v>
      </c>
      <c r="AF32" s="11">
        <f t="shared" si="17"/>
        <v>15.432338115548664</v>
      </c>
      <c r="AG32" s="52">
        <f t="shared" si="11"/>
        <v>40.088313436950052</v>
      </c>
      <c r="AH32" s="53">
        <f t="shared" si="2"/>
        <v>45.023860390547128</v>
      </c>
    </row>
    <row r="33" spans="1:34" x14ac:dyDescent="0.2">
      <c r="A33" s="5">
        <v>2011</v>
      </c>
      <c r="B33" s="5" t="s">
        <v>34</v>
      </c>
      <c r="C33" s="16">
        <v>1.87</v>
      </c>
      <c r="D33" s="6">
        <v>16.701384539999999</v>
      </c>
      <c r="E33" s="50">
        <v>96</v>
      </c>
      <c r="F33" s="50">
        <v>118.3</v>
      </c>
      <c r="G33" s="50">
        <v>7.03</v>
      </c>
      <c r="H33" s="11">
        <f t="shared" si="19"/>
        <v>20.990566037735846</v>
      </c>
      <c r="I33" s="11">
        <f t="shared" si="23"/>
        <v>16.701384539999999</v>
      </c>
      <c r="J33" s="43">
        <f t="shared" si="20"/>
        <v>43.597560975609753</v>
      </c>
      <c r="K33" s="43">
        <f t="shared" si="21"/>
        <v>84.428571428571431</v>
      </c>
      <c r="L33" s="43">
        <f t="shared" si="22"/>
        <v>61.504811898512692</v>
      </c>
      <c r="M33" s="11">
        <f t="shared" si="6"/>
        <v>63.176981434231287</v>
      </c>
      <c r="N33" s="51">
        <f t="shared" si="7"/>
        <v>33.622977337322375</v>
      </c>
      <c r="O33" s="16">
        <v>25</v>
      </c>
      <c r="P33" s="65">
        <v>18.399999999999999</v>
      </c>
      <c r="Q33" s="50">
        <v>2.8210000000000002</v>
      </c>
      <c r="R33" s="50">
        <v>0.93799999999999994</v>
      </c>
      <c r="S33" s="50">
        <v>3.11</v>
      </c>
      <c r="T33" s="11">
        <f t="shared" si="12"/>
        <v>65.26315789473685</v>
      </c>
      <c r="U33" s="11">
        <f t="shared" si="8"/>
        <v>86.210640608034765</v>
      </c>
      <c r="V33" s="43">
        <f t="shared" si="14"/>
        <v>45.941387307611208</v>
      </c>
      <c r="W33" s="43">
        <f t="shared" si="15"/>
        <v>86.240000000000009</v>
      </c>
      <c r="X33" s="43">
        <f t="shared" si="16"/>
        <v>25.511945392491462</v>
      </c>
      <c r="Y33" s="39">
        <f t="shared" si="13"/>
        <v>52.56444423336756</v>
      </c>
      <c r="Z33" s="35">
        <f t="shared" si="1"/>
        <v>68.012747578713061</v>
      </c>
      <c r="AA33" s="32">
        <v>17.747</v>
      </c>
      <c r="AB33" s="16">
        <v>1</v>
      </c>
      <c r="AC33" s="16">
        <v>6.3299999999999995E-2</v>
      </c>
      <c r="AD33" s="11">
        <f t="shared" si="9"/>
        <v>4.7850669887808284</v>
      </c>
      <c r="AE33" s="11">
        <f t="shared" si="10"/>
        <v>100</v>
      </c>
      <c r="AF33" s="11">
        <f t="shared" si="17"/>
        <v>14.967041488949201</v>
      </c>
      <c r="AG33" s="52">
        <f t="shared" si="11"/>
        <v>39.917369492576675</v>
      </c>
      <c r="AH33" s="53">
        <f t="shared" si="2"/>
        <v>47.184364802870704</v>
      </c>
    </row>
    <row r="34" spans="1:34" x14ac:dyDescent="0.2">
      <c r="A34" s="5">
        <v>2012</v>
      </c>
      <c r="B34" s="5" t="s">
        <v>34</v>
      </c>
      <c r="C34" s="16">
        <v>1.97</v>
      </c>
      <c r="D34" s="6">
        <v>15.55861664</v>
      </c>
      <c r="E34" s="50">
        <v>88.3</v>
      </c>
      <c r="F34" s="50">
        <v>118.4</v>
      </c>
      <c r="G34" s="50">
        <v>7.16</v>
      </c>
      <c r="H34" s="11">
        <f t="shared" si="19"/>
        <v>22.169811320754715</v>
      </c>
      <c r="I34" s="11">
        <f t="shared" si="23"/>
        <v>15.55861664</v>
      </c>
      <c r="J34" s="43">
        <f t="shared" si="20"/>
        <v>38.90243902439024</v>
      </c>
      <c r="K34" s="43">
        <f t="shared" si="21"/>
        <v>84.500000000000014</v>
      </c>
      <c r="L34" s="43">
        <f t="shared" si="22"/>
        <v>62.642169728783905</v>
      </c>
      <c r="M34" s="11">
        <f t="shared" si="6"/>
        <v>62.014869584391384</v>
      </c>
      <c r="N34" s="51">
        <f t="shared" si="7"/>
        <v>33.247765848382038</v>
      </c>
      <c r="O34" s="16">
        <v>25</v>
      </c>
      <c r="P34" s="65">
        <v>17.899999999999999</v>
      </c>
      <c r="Q34" s="50">
        <v>2.8210000000000002</v>
      </c>
      <c r="R34" s="50">
        <v>0.93799999999999994</v>
      </c>
      <c r="S34" s="50">
        <v>3.92</v>
      </c>
      <c r="T34" s="11">
        <f t="shared" si="12"/>
        <v>65.26315789473685</v>
      </c>
      <c r="U34" s="11">
        <f t="shared" si="8"/>
        <v>86.753528773072759</v>
      </c>
      <c r="V34" s="43">
        <f t="shared" si="14"/>
        <v>45.941387307611208</v>
      </c>
      <c r="W34" s="43">
        <f t="shared" si="15"/>
        <v>86.240000000000009</v>
      </c>
      <c r="X34" s="43">
        <f t="shared" si="16"/>
        <v>32.423208191126278</v>
      </c>
      <c r="Y34" s="39">
        <f t="shared" si="13"/>
        <v>54.868198499579158</v>
      </c>
      <c r="Z34" s="35">
        <f t="shared" si="1"/>
        <v>68.961628389129586</v>
      </c>
      <c r="AA34" s="32">
        <v>20.507400000000001</v>
      </c>
      <c r="AB34" s="16">
        <v>1</v>
      </c>
      <c r="AC34" s="16">
        <v>6.3299999999999995E-2</v>
      </c>
      <c r="AD34" s="11">
        <f t="shared" si="9"/>
        <v>5.5293448338155162</v>
      </c>
      <c r="AE34" s="11">
        <f t="shared" si="10"/>
        <v>100</v>
      </c>
      <c r="AF34" s="11">
        <f t="shared" si="17"/>
        <v>14.967041488949201</v>
      </c>
      <c r="AG34" s="52">
        <f t="shared" si="11"/>
        <v>40.16546210758824</v>
      </c>
      <c r="AH34" s="53">
        <f t="shared" si="2"/>
        <v>47.458285448366617</v>
      </c>
    </row>
    <row r="35" spans="1:34" x14ac:dyDescent="0.2">
      <c r="A35" s="5">
        <v>2013</v>
      </c>
      <c r="B35" s="5" t="s">
        <v>34</v>
      </c>
      <c r="C35" s="16">
        <v>2.06</v>
      </c>
      <c r="D35" s="6">
        <v>16.50031972</v>
      </c>
      <c r="E35" s="50">
        <v>81.099999999999994</v>
      </c>
      <c r="F35" s="50">
        <v>114.8</v>
      </c>
      <c r="G35" s="50">
        <v>7.83</v>
      </c>
      <c r="H35" s="11">
        <f t="shared" si="19"/>
        <v>23.231132075471699</v>
      </c>
      <c r="I35" s="11">
        <f t="shared" si="23"/>
        <v>16.50031972</v>
      </c>
      <c r="J35" s="43">
        <f t="shared" si="20"/>
        <v>34.512195121951216</v>
      </c>
      <c r="K35" s="43">
        <f t="shared" si="21"/>
        <v>81.928571428571431</v>
      </c>
      <c r="L35" s="43">
        <f t="shared" si="22"/>
        <v>68.503937007874015</v>
      </c>
      <c r="M35" s="11">
        <f t="shared" si="6"/>
        <v>61.648234519465554</v>
      </c>
      <c r="N35" s="51">
        <f t="shared" si="7"/>
        <v>33.793228771645751</v>
      </c>
      <c r="O35" s="16">
        <v>25</v>
      </c>
      <c r="P35" s="65">
        <v>17.8</v>
      </c>
      <c r="Q35" s="50">
        <v>2.8210000000000002</v>
      </c>
      <c r="R35" s="50">
        <v>0.93799999999999994</v>
      </c>
      <c r="S35" s="50">
        <v>4.1500000000000004</v>
      </c>
      <c r="T35" s="11">
        <f t="shared" si="12"/>
        <v>65.26315789473685</v>
      </c>
      <c r="U35" s="11">
        <f t="shared" si="8"/>
        <v>86.862106406080358</v>
      </c>
      <c r="V35" s="43">
        <f t="shared" si="14"/>
        <v>45.941387307611208</v>
      </c>
      <c r="W35" s="43">
        <f t="shared" si="15"/>
        <v>86.240000000000009</v>
      </c>
      <c r="X35" s="43">
        <f t="shared" si="16"/>
        <v>34.38566552901024</v>
      </c>
      <c r="Y35" s="39">
        <f t="shared" si="13"/>
        <v>55.522350945540474</v>
      </c>
      <c r="Z35" s="35">
        <f t="shared" si="1"/>
        <v>69.215871748785887</v>
      </c>
      <c r="AA35" s="32">
        <v>20.9298</v>
      </c>
      <c r="AB35" s="16">
        <v>1</v>
      </c>
      <c r="AC35" s="16"/>
      <c r="AD35" s="11">
        <f t="shared" si="9"/>
        <v>5.6432351981622242</v>
      </c>
      <c r="AE35" s="11">
        <f t="shared" si="10"/>
        <v>100</v>
      </c>
      <c r="AF35" s="11"/>
      <c r="AG35" s="52">
        <f t="shared" si="11"/>
        <v>52.821617599081115</v>
      </c>
      <c r="AH35" s="53">
        <f t="shared" si="2"/>
        <v>51.943572706504256</v>
      </c>
    </row>
    <row r="36" spans="1:34" x14ac:dyDescent="0.2">
      <c r="A36" s="5">
        <v>2014</v>
      </c>
      <c r="B36" s="5" t="s">
        <v>34</v>
      </c>
      <c r="C36" s="16">
        <v>2.1</v>
      </c>
      <c r="D36" s="6">
        <v>16.23652482</v>
      </c>
      <c r="E36" s="50">
        <v>81.099999999999994</v>
      </c>
      <c r="F36" s="50">
        <v>112.5</v>
      </c>
      <c r="G36" s="50">
        <v>7.83</v>
      </c>
      <c r="H36" s="11">
        <f t="shared" si="19"/>
        <v>23.702830188679247</v>
      </c>
      <c r="I36" s="11">
        <f t="shared" si="23"/>
        <v>16.23652482</v>
      </c>
      <c r="J36" s="43">
        <f t="shared" si="20"/>
        <v>34.512195121951216</v>
      </c>
      <c r="K36" s="43">
        <f t="shared" si="21"/>
        <v>80.285714285714292</v>
      </c>
      <c r="L36" s="61">
        <f t="shared" si="22"/>
        <v>68.503937007874015</v>
      </c>
      <c r="M36" s="11">
        <f t="shared" si="6"/>
        <v>61.10061547184651</v>
      </c>
      <c r="N36" s="51">
        <f t="shared" si="7"/>
        <v>33.679990160175251</v>
      </c>
      <c r="O36" s="16">
        <v>25</v>
      </c>
      <c r="P36" s="66">
        <v>17.8</v>
      </c>
      <c r="Q36" s="59">
        <v>2.8210000000000002</v>
      </c>
      <c r="R36" s="59">
        <v>0.93799999999999994</v>
      </c>
      <c r="S36" s="50">
        <v>4.63</v>
      </c>
      <c r="T36" s="11">
        <f t="shared" si="12"/>
        <v>65.26315789473685</v>
      </c>
      <c r="U36" s="60">
        <f t="shared" si="8"/>
        <v>86.862106406080358</v>
      </c>
      <c r="V36" s="61">
        <f t="shared" si="14"/>
        <v>45.941387307611208</v>
      </c>
      <c r="W36" s="61">
        <f t="shared" si="15"/>
        <v>86.240000000000009</v>
      </c>
      <c r="X36" s="43">
        <f t="shared" si="16"/>
        <v>38.481228668941974</v>
      </c>
      <c r="Y36" s="39">
        <f t="shared" si="13"/>
        <v>56.887538658851064</v>
      </c>
      <c r="Z36" s="35">
        <f t="shared" si="1"/>
        <v>69.670934319889426</v>
      </c>
      <c r="AA36" s="32">
        <v>19.5579</v>
      </c>
      <c r="AB36" s="16">
        <v>1</v>
      </c>
      <c r="AC36" s="16"/>
      <c r="AD36" s="11">
        <f t="shared" si="9"/>
        <v>5.2733341781640037</v>
      </c>
      <c r="AE36" s="11">
        <f t="shared" si="10"/>
        <v>100</v>
      </c>
      <c r="AF36" s="11"/>
      <c r="AG36" s="52">
        <f t="shared" si="11"/>
        <v>52.636667089082003</v>
      </c>
      <c r="AH36" s="53">
        <f t="shared" si="2"/>
        <v>51.995863856382222</v>
      </c>
    </row>
    <row r="37" spans="1:34" x14ac:dyDescent="0.2">
      <c r="A37" s="5">
        <v>2015</v>
      </c>
      <c r="B37" s="5" t="s">
        <v>34</v>
      </c>
      <c r="C37" s="16">
        <v>2.06</v>
      </c>
      <c r="D37" s="7">
        <v>16.781169890000001</v>
      </c>
      <c r="E37" s="50">
        <v>84</v>
      </c>
      <c r="F37" s="59">
        <v>112.5</v>
      </c>
      <c r="G37" s="50">
        <v>7.83</v>
      </c>
      <c r="H37" s="11">
        <f t="shared" si="19"/>
        <v>23.231132075471699</v>
      </c>
      <c r="I37" s="11">
        <f t="shared" si="23"/>
        <v>16.781169890000001</v>
      </c>
      <c r="J37" s="43">
        <f t="shared" si="20"/>
        <v>36.280487804878049</v>
      </c>
      <c r="K37" s="61">
        <f t="shared" si="21"/>
        <v>80.285714285714292</v>
      </c>
      <c r="L37" s="61">
        <f t="shared" si="22"/>
        <v>68.503937007874015</v>
      </c>
      <c r="M37" s="11">
        <f t="shared" si="6"/>
        <v>61.690046366155457</v>
      </c>
      <c r="N37" s="51">
        <f t="shared" si="7"/>
        <v>33.900782777209052</v>
      </c>
      <c r="O37" s="16">
        <v>25</v>
      </c>
      <c r="P37" s="66">
        <v>17.8</v>
      </c>
      <c r="Q37" s="59">
        <v>2.8210000000000002</v>
      </c>
      <c r="R37" s="59">
        <v>0.93799999999999994</v>
      </c>
      <c r="S37" s="50">
        <v>4.21</v>
      </c>
      <c r="T37" s="11">
        <f t="shared" si="12"/>
        <v>65.26315789473685</v>
      </c>
      <c r="U37" s="60">
        <f t="shared" si="8"/>
        <v>86.862106406080358</v>
      </c>
      <c r="V37" s="61">
        <f t="shared" si="14"/>
        <v>45.941387307611208</v>
      </c>
      <c r="W37" s="61">
        <f t="shared" si="15"/>
        <v>86.240000000000009</v>
      </c>
      <c r="X37" s="43">
        <f t="shared" si="16"/>
        <v>34.897610921501702</v>
      </c>
      <c r="Y37" s="39">
        <f t="shared" si="13"/>
        <v>55.692999409704299</v>
      </c>
      <c r="Z37" s="35">
        <f t="shared" si="1"/>
        <v>69.272754570173831</v>
      </c>
      <c r="AA37" s="32">
        <v>21.279399999999999</v>
      </c>
      <c r="AB37" s="16">
        <v>1</v>
      </c>
      <c r="AC37" s="16"/>
      <c r="AD37" s="11">
        <f t="shared" si="9"/>
        <v>5.7374967307749349</v>
      </c>
      <c r="AE37" s="11">
        <f t="shared" si="10"/>
        <v>100</v>
      </c>
      <c r="AF37" s="11"/>
      <c r="AG37" s="52">
        <f t="shared" si="11"/>
        <v>52.868748365387468</v>
      </c>
      <c r="AH37" s="53">
        <f t="shared" si="2"/>
        <v>52.014095237590112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7"/>
  <sheetViews>
    <sheetView workbookViewId="0">
      <selection activeCell="AG2" sqref="AG2:AH37"/>
    </sheetView>
  </sheetViews>
  <sheetFormatPr baseColWidth="10" defaultRowHeight="16" x14ac:dyDescent="0.2"/>
  <cols>
    <col min="2" max="2" width="11.6640625" bestFit="1" customWidth="1"/>
  </cols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33</v>
      </c>
      <c r="C2" s="16">
        <v>0.69</v>
      </c>
      <c r="D2" s="1">
        <v>32.6</v>
      </c>
      <c r="E2" s="49"/>
      <c r="F2" s="49">
        <v>7.0000000000000007E-2</v>
      </c>
      <c r="G2" s="49">
        <v>0.56000000000000005</v>
      </c>
      <c r="H2" s="11">
        <f>(C2-$C$39)/($C$40-$C$39)*100</f>
        <v>7.0754716981132075</v>
      </c>
      <c r="I2" s="11">
        <f t="shared" ref="I2:I37" si="0">(D2-$D$39)/($D$40-$D$39)*100</f>
        <v>32.6</v>
      </c>
      <c r="J2" s="43"/>
      <c r="K2" s="43">
        <f t="shared" ref="K2:K34" si="1">(F2-$F$39)/($F$40-$F$39)*100</f>
        <v>-2.1428571428571429E-2</v>
      </c>
      <c r="L2" s="43">
        <f>(G2-$G$39)/($G$40-$G$39)*100</f>
        <v>4.8993875765529316</v>
      </c>
      <c r="M2" s="11">
        <f>AVERAGE(J2:L2)</f>
        <v>2.4389795025621801</v>
      </c>
      <c r="N2" s="51">
        <f>AVERAGE(H2,I2,M2)</f>
        <v>14.038150400225129</v>
      </c>
      <c r="O2" s="10">
        <v>45</v>
      </c>
      <c r="P2" s="65">
        <v>69.099999999999994</v>
      </c>
      <c r="Q2" s="50"/>
      <c r="R2" s="50"/>
      <c r="S2" s="50"/>
      <c r="T2" s="60">
        <f t="shared" ref="T2:T10" si="2">($O$40-O2)/($O$40-$O$39)*100</f>
        <v>23.157894736842106</v>
      </c>
      <c r="U2" s="11">
        <f>($P$40-P2)/($P$40-$P$39)*100</f>
        <v>31.161780673181326</v>
      </c>
      <c r="V2" s="43"/>
      <c r="W2" s="43"/>
      <c r="X2" s="43"/>
      <c r="Y2" s="39"/>
      <c r="Z2" s="35">
        <f t="shared" ref="Z2:Z37" si="3">AVERAGE(T2,U2,Y2)</f>
        <v>27.159837705011718</v>
      </c>
      <c r="AA2" s="32">
        <v>0.43440000000000001</v>
      </c>
      <c r="AB2" s="16">
        <v>0.41499999999999998</v>
      </c>
      <c r="AC2" s="16">
        <v>5.6500000000000002E-2</v>
      </c>
      <c r="AD2" s="11">
        <f>(AA2-$AA$39)/($AA$40-$AA$39)*100</f>
        <v>0.11712588606110283</v>
      </c>
      <c r="AE2" s="11">
        <f>(AB2-$AB$39)/($AB$40-$AB$39)*100</f>
        <v>41.5</v>
      </c>
      <c r="AF2" s="11">
        <f>(AC2-$AC$39)/($AC$40-$AC$39)*100</f>
        <v>12.330360604885614</v>
      </c>
      <c r="AG2" s="52">
        <f>AVERAGE(AD2:AF2)</f>
        <v>17.982495496982239</v>
      </c>
      <c r="AH2" s="53">
        <f t="shared" ref="AH2:AH37" si="4">AVERAGE(N2,Z2,AG2)</f>
        <v>19.72682786740636</v>
      </c>
    </row>
    <row r="3" spans="1:34" x14ac:dyDescent="0.2">
      <c r="A3" s="5">
        <v>1981</v>
      </c>
      <c r="B3" s="5" t="s">
        <v>33</v>
      </c>
      <c r="C3" s="16">
        <v>0.27</v>
      </c>
      <c r="D3" s="1">
        <v>35</v>
      </c>
      <c r="E3" s="49"/>
      <c r="F3" s="49">
        <v>0.08</v>
      </c>
      <c r="G3" s="49">
        <v>0.68</v>
      </c>
      <c r="H3" s="11">
        <f t="shared" ref="H3:H6" si="5">(C3-$C$39)/($C$40-$C$39)*100</f>
        <v>2.1226415094339623</v>
      </c>
      <c r="I3" s="11">
        <f t="shared" si="0"/>
        <v>35</v>
      </c>
      <c r="J3" s="43"/>
      <c r="K3" s="43">
        <f t="shared" si="1"/>
        <v>-1.4285714285714289E-2</v>
      </c>
      <c r="L3" s="43">
        <f t="shared" ref="L3:L37" si="6">(G3-$G$39)/($G$40-$G$39)*100</f>
        <v>5.9492563429571304</v>
      </c>
      <c r="M3" s="11">
        <f t="shared" ref="M3:M37" si="7">AVERAGE(J3:L3)</f>
        <v>2.9674853143357081</v>
      </c>
      <c r="N3" s="51">
        <f t="shared" ref="N3:N37" si="8">AVERAGE(H3,I3,M3)</f>
        <v>13.363375607923224</v>
      </c>
      <c r="O3" s="16">
        <v>45</v>
      </c>
      <c r="P3" s="65">
        <v>65.7</v>
      </c>
      <c r="Q3" s="50"/>
      <c r="R3" s="50"/>
      <c r="S3" s="50"/>
      <c r="T3" s="11">
        <f t="shared" si="2"/>
        <v>23.157894736842106</v>
      </c>
      <c r="U3" s="11">
        <f t="shared" ref="U3:U18" si="9">($P$40-P3)/($P$40-$P$39)*100</f>
        <v>34.853420195439732</v>
      </c>
      <c r="V3" s="43"/>
      <c r="W3" s="43"/>
      <c r="X3" s="43"/>
      <c r="Y3" s="39"/>
      <c r="Z3" s="35">
        <f t="shared" si="3"/>
        <v>29.005657466140917</v>
      </c>
      <c r="AA3" s="32">
        <v>0.53100000000000003</v>
      </c>
      <c r="AB3" s="16">
        <v>0.41499999999999998</v>
      </c>
      <c r="AC3" s="16">
        <v>5.5E-2</v>
      </c>
      <c r="AD3" s="11">
        <f t="shared" ref="AD3:AD37" si="10">(AA3-$AA$39)/($AA$40-$AA$39)*100</f>
        <v>0.14317183586198343</v>
      </c>
      <c r="AE3" s="11">
        <f t="shared" ref="AE3:AE37" si="11">(AB3-$AB$39)/($AB$40-$AB$39)*100</f>
        <v>41.5</v>
      </c>
      <c r="AF3" s="11">
        <f t="shared" ref="AF3:AF37" si="12">(AC3-$AC$39)/($AC$40-$AC$39)*100</f>
        <v>11.748739821636292</v>
      </c>
      <c r="AG3" s="52">
        <f t="shared" ref="AG3:AG37" si="13">AVERAGE(AD3:AF3)</f>
        <v>17.797303885832758</v>
      </c>
      <c r="AH3" s="53">
        <f t="shared" si="4"/>
        <v>20.055445653298964</v>
      </c>
    </row>
    <row r="4" spans="1:34" x14ac:dyDescent="0.2">
      <c r="A4" s="5">
        <v>1982</v>
      </c>
      <c r="B4" s="5" t="s">
        <v>33</v>
      </c>
      <c r="C4" s="16">
        <v>0.69</v>
      </c>
      <c r="D4" s="1">
        <v>39.9</v>
      </c>
      <c r="E4" s="49"/>
      <c r="F4" s="49">
        <v>0.08</v>
      </c>
      <c r="G4" s="49">
        <v>0.69</v>
      </c>
      <c r="H4" s="11">
        <f t="shared" si="5"/>
        <v>7.0754716981132075</v>
      </c>
      <c r="I4" s="11">
        <f t="shared" si="0"/>
        <v>39.9</v>
      </c>
      <c r="J4" s="43"/>
      <c r="K4" s="43">
        <f t="shared" si="1"/>
        <v>-1.4285714285714289E-2</v>
      </c>
      <c r="L4" s="43">
        <f t="shared" si="6"/>
        <v>6.0367454068241466</v>
      </c>
      <c r="M4" s="11">
        <f t="shared" si="7"/>
        <v>3.0112298462692162</v>
      </c>
      <c r="N4" s="51">
        <f t="shared" si="8"/>
        <v>16.662233848127475</v>
      </c>
      <c r="O4" s="16">
        <v>45</v>
      </c>
      <c r="P4" s="65">
        <v>65.099999999999994</v>
      </c>
      <c r="Q4" s="50"/>
      <c r="R4" s="50"/>
      <c r="S4" s="50"/>
      <c r="T4" s="11">
        <f t="shared" si="2"/>
        <v>23.157894736842106</v>
      </c>
      <c r="U4" s="11">
        <f t="shared" si="9"/>
        <v>35.504885993485345</v>
      </c>
      <c r="V4" s="43"/>
      <c r="W4" s="43"/>
      <c r="X4" s="43"/>
      <c r="Y4" s="39"/>
      <c r="Z4" s="35">
        <f t="shared" si="3"/>
        <v>29.331390365163728</v>
      </c>
      <c r="AA4" s="32">
        <v>0.66849999999999998</v>
      </c>
      <c r="AB4" s="16">
        <v>0.41499999999999998</v>
      </c>
      <c r="AC4" s="16">
        <v>5.4899999999999997E-2</v>
      </c>
      <c r="AD4" s="11">
        <f t="shared" si="10"/>
        <v>0.18024552217276069</v>
      </c>
      <c r="AE4" s="11">
        <f t="shared" si="11"/>
        <v>41.5</v>
      </c>
      <c r="AF4" s="11">
        <f t="shared" si="12"/>
        <v>11.709965102753003</v>
      </c>
      <c r="AG4" s="52">
        <f t="shared" si="13"/>
        <v>17.796736874975256</v>
      </c>
      <c r="AH4" s="53">
        <f t="shared" si="4"/>
        <v>21.263453696088817</v>
      </c>
    </row>
    <row r="5" spans="1:34" x14ac:dyDescent="0.2">
      <c r="A5" s="5">
        <v>1983</v>
      </c>
      <c r="B5" s="5" t="s">
        <v>33</v>
      </c>
      <c r="C5" s="16">
        <v>0.64</v>
      </c>
      <c r="D5" s="1">
        <v>40.9</v>
      </c>
      <c r="E5" s="49"/>
      <c r="F5" s="49">
        <v>0.09</v>
      </c>
      <c r="G5" s="49">
        <v>0.7</v>
      </c>
      <c r="H5" s="11">
        <f t="shared" si="5"/>
        <v>6.4858490566037732</v>
      </c>
      <c r="I5" s="11">
        <f t="shared" si="0"/>
        <v>40.9</v>
      </c>
      <c r="J5" s="43"/>
      <c r="K5" s="43">
        <f t="shared" si="1"/>
        <v>-7.1428571428571487E-3</v>
      </c>
      <c r="L5" s="43">
        <f t="shared" si="6"/>
        <v>6.1242344706911629</v>
      </c>
      <c r="M5" s="11">
        <f t="shared" si="7"/>
        <v>3.0585458067741529</v>
      </c>
      <c r="N5" s="51">
        <f t="shared" si="8"/>
        <v>16.814798287792645</v>
      </c>
      <c r="O5" s="16">
        <v>45</v>
      </c>
      <c r="P5" s="65">
        <v>64.5</v>
      </c>
      <c r="Q5" s="50"/>
      <c r="R5" s="50"/>
      <c r="S5" s="50"/>
      <c r="T5" s="11">
        <f t="shared" si="2"/>
        <v>23.157894736842106</v>
      </c>
      <c r="U5" s="11">
        <f t="shared" si="9"/>
        <v>36.156351791530945</v>
      </c>
      <c r="V5" s="43"/>
      <c r="W5" s="43"/>
      <c r="X5" s="43"/>
      <c r="Y5" s="39"/>
      <c r="Z5" s="35">
        <f t="shared" si="3"/>
        <v>29.657123264186524</v>
      </c>
      <c r="AA5" s="32">
        <v>0.69969999999999999</v>
      </c>
      <c r="AB5" s="16">
        <v>0.41499999999999998</v>
      </c>
      <c r="AC5" s="16">
        <v>5.6800000000000003E-2</v>
      </c>
      <c r="AD5" s="11">
        <f t="shared" si="10"/>
        <v>0.18865787863018796</v>
      </c>
      <c r="AE5" s="11">
        <f t="shared" si="11"/>
        <v>41.5</v>
      </c>
      <c r="AF5" s="11">
        <f t="shared" si="12"/>
        <v>12.446684761535479</v>
      </c>
      <c r="AG5" s="52">
        <f t="shared" si="13"/>
        <v>18.045114213388555</v>
      </c>
      <c r="AH5" s="53">
        <f t="shared" si="4"/>
        <v>21.505678588455908</v>
      </c>
    </row>
    <row r="6" spans="1:34" x14ac:dyDescent="0.2">
      <c r="A6" s="5">
        <v>1984</v>
      </c>
      <c r="B6" s="5" t="s">
        <v>33</v>
      </c>
      <c r="C6" s="16">
        <v>0.7</v>
      </c>
      <c r="D6" s="1">
        <v>43.1</v>
      </c>
      <c r="E6" s="49"/>
      <c r="F6" s="49">
        <v>0.1</v>
      </c>
      <c r="G6" s="49">
        <v>0.72</v>
      </c>
      <c r="H6" s="11">
        <f t="shared" si="5"/>
        <v>7.1933962264150946</v>
      </c>
      <c r="I6" s="11">
        <f t="shared" si="0"/>
        <v>43.1</v>
      </c>
      <c r="J6" s="43"/>
      <c r="K6" s="43">
        <f t="shared" si="1"/>
        <v>0</v>
      </c>
      <c r="L6" s="43">
        <f t="shared" si="6"/>
        <v>6.2992125984251963</v>
      </c>
      <c r="M6" s="11">
        <f t="shared" si="7"/>
        <v>3.1496062992125982</v>
      </c>
      <c r="N6" s="51">
        <f t="shared" si="8"/>
        <v>17.814334175209233</v>
      </c>
      <c r="O6" s="16">
        <v>45</v>
      </c>
      <c r="P6" s="65">
        <v>59.5</v>
      </c>
      <c r="Q6" s="50"/>
      <c r="R6" s="50"/>
      <c r="S6" s="50"/>
      <c r="T6" s="11">
        <f t="shared" si="2"/>
        <v>23.157894736842106</v>
      </c>
      <c r="U6" s="11">
        <f t="shared" si="9"/>
        <v>41.585233441910965</v>
      </c>
      <c r="V6" s="43"/>
      <c r="W6" s="43"/>
      <c r="X6" s="43"/>
      <c r="Y6" s="39"/>
      <c r="Z6" s="35">
        <f t="shared" si="3"/>
        <v>32.371564089376534</v>
      </c>
      <c r="AA6" s="32">
        <v>0.86160000000000003</v>
      </c>
      <c r="AB6" s="16">
        <v>0.75800000000000001</v>
      </c>
      <c r="AC6" s="16">
        <v>5.6000000000000001E-2</v>
      </c>
      <c r="AD6" s="11">
        <f t="shared" si="10"/>
        <v>0.23231045909356862</v>
      </c>
      <c r="AE6" s="11">
        <f t="shared" si="11"/>
        <v>75.8</v>
      </c>
      <c r="AF6" s="11">
        <f t="shared" si="12"/>
        <v>12.136487010469175</v>
      </c>
      <c r="AG6" s="52">
        <f t="shared" si="13"/>
        <v>29.389599156520916</v>
      </c>
      <c r="AH6" s="53">
        <f t="shared" si="4"/>
        <v>26.525165807035563</v>
      </c>
    </row>
    <row r="7" spans="1:34" x14ac:dyDescent="0.2">
      <c r="A7" s="5">
        <v>1985</v>
      </c>
      <c r="B7" s="5" t="s">
        <v>33</v>
      </c>
      <c r="C7" s="16">
        <v>0.64</v>
      </c>
      <c r="D7" s="1">
        <v>41.9</v>
      </c>
      <c r="E7" s="49"/>
      <c r="F7" s="49">
        <v>0.11</v>
      </c>
      <c r="G7" s="50">
        <v>0.73</v>
      </c>
      <c r="H7" s="11">
        <f>(C7-$C$39)/($C$40-$C$39)*100</f>
        <v>6.4858490566037732</v>
      </c>
      <c r="I7" s="11">
        <f t="shared" si="0"/>
        <v>41.9</v>
      </c>
      <c r="J7" s="43"/>
      <c r="K7" s="43">
        <f t="shared" si="1"/>
        <v>7.1428571428571392E-3</v>
      </c>
      <c r="L7" s="43">
        <f t="shared" si="6"/>
        <v>6.3867016622922126</v>
      </c>
      <c r="M7" s="11">
        <f t="shared" si="7"/>
        <v>3.1969222597175349</v>
      </c>
      <c r="N7" s="51">
        <f t="shared" si="8"/>
        <v>17.194257105440435</v>
      </c>
      <c r="O7" s="16">
        <v>45</v>
      </c>
      <c r="P7" s="65">
        <v>56</v>
      </c>
      <c r="Q7" s="50"/>
      <c r="R7" s="50"/>
      <c r="S7" s="50"/>
      <c r="T7" s="11">
        <f t="shared" si="2"/>
        <v>23.157894736842106</v>
      </c>
      <c r="U7" s="11">
        <f t="shared" si="9"/>
        <v>45.385450597176977</v>
      </c>
      <c r="V7" s="43"/>
      <c r="W7" s="43"/>
      <c r="X7" s="43"/>
      <c r="Y7" s="39"/>
      <c r="Z7" s="35">
        <f t="shared" si="3"/>
        <v>34.27167266700954</v>
      </c>
      <c r="AA7" s="32">
        <v>1.0748</v>
      </c>
      <c r="AB7" s="16">
        <v>0.81899999999999995</v>
      </c>
      <c r="AC7" s="16">
        <v>5.5100000000000003E-2</v>
      </c>
      <c r="AD7" s="11">
        <f t="shared" si="10"/>
        <v>0.28979489488598831</v>
      </c>
      <c r="AE7" s="11">
        <f t="shared" si="11"/>
        <v>81.899999999999991</v>
      </c>
      <c r="AF7" s="11">
        <f t="shared" si="12"/>
        <v>11.787514540519583</v>
      </c>
      <c r="AG7" s="52">
        <f t="shared" si="13"/>
        <v>31.325769811801852</v>
      </c>
      <c r="AH7" s="53">
        <f t="shared" si="4"/>
        <v>27.597233194750611</v>
      </c>
    </row>
    <row r="8" spans="1:34" x14ac:dyDescent="0.2">
      <c r="A8" s="5">
        <v>1986</v>
      </c>
      <c r="B8" s="5" t="s">
        <v>33</v>
      </c>
      <c r="C8" s="16">
        <v>0.69</v>
      </c>
      <c r="D8" s="1">
        <v>41</v>
      </c>
      <c r="E8" s="49"/>
      <c r="F8" s="49">
        <v>0.15</v>
      </c>
      <c r="G8" s="50">
        <v>0.85</v>
      </c>
      <c r="H8" s="11">
        <f>(C8-$C$39)/($C$40-$C$39)*100</f>
        <v>7.0754716981132075</v>
      </c>
      <c r="I8" s="11">
        <f t="shared" si="0"/>
        <v>41</v>
      </c>
      <c r="J8" s="43"/>
      <c r="K8" s="43">
        <f t="shared" si="1"/>
        <v>3.5714285714285712E-2</v>
      </c>
      <c r="L8" s="43">
        <f t="shared" si="6"/>
        <v>7.4365704286964123</v>
      </c>
      <c r="M8" s="11">
        <f t="shared" si="7"/>
        <v>3.7361423572053489</v>
      </c>
      <c r="N8" s="51">
        <f t="shared" si="8"/>
        <v>17.27053801843952</v>
      </c>
      <c r="O8" s="16">
        <v>48</v>
      </c>
      <c r="P8" s="65">
        <v>51.2</v>
      </c>
      <c r="Q8" s="50"/>
      <c r="R8" s="50"/>
      <c r="S8" s="50">
        <v>2.85</v>
      </c>
      <c r="T8" s="11">
        <f t="shared" si="2"/>
        <v>16.842105263157894</v>
      </c>
      <c r="U8" s="11">
        <f t="shared" si="9"/>
        <v>50.5971769815418</v>
      </c>
      <c r="V8" s="43"/>
      <c r="W8" s="43"/>
      <c r="X8" s="43">
        <f>(S8-$S$39)/($S$40-$S$39)*100</f>
        <v>23.293515358361773</v>
      </c>
      <c r="Y8" s="39">
        <f t="shared" ref="Y8:Y37" si="14">AVERAGE(V8:X8)</f>
        <v>23.293515358361773</v>
      </c>
      <c r="Z8" s="35">
        <f t="shared" si="3"/>
        <v>30.244265867687158</v>
      </c>
      <c r="AA8" s="32">
        <v>1.3081</v>
      </c>
      <c r="AB8" s="16">
        <v>0.879</v>
      </c>
      <c r="AC8" s="16">
        <v>4.8800000000000003E-2</v>
      </c>
      <c r="AD8" s="11">
        <f t="shared" si="10"/>
        <v>0.35269882955001985</v>
      </c>
      <c r="AE8" s="11">
        <f t="shared" si="11"/>
        <v>87.9</v>
      </c>
      <c r="AF8" s="11">
        <f t="shared" si="12"/>
        <v>9.3447072508724318</v>
      </c>
      <c r="AG8" s="52">
        <f t="shared" si="13"/>
        <v>32.532468693474151</v>
      </c>
      <c r="AH8" s="53">
        <f t="shared" si="4"/>
        <v>26.682424193200276</v>
      </c>
    </row>
    <row r="9" spans="1:34" x14ac:dyDescent="0.2">
      <c r="A9" s="5">
        <v>1987</v>
      </c>
      <c r="B9" s="5" t="s">
        <v>33</v>
      </c>
      <c r="C9" s="16">
        <v>0.71</v>
      </c>
      <c r="D9" s="1">
        <v>42.6</v>
      </c>
      <c r="E9" s="49"/>
      <c r="F9" s="49">
        <v>0.15</v>
      </c>
      <c r="G9" s="50">
        <v>0.96</v>
      </c>
      <c r="H9" s="11">
        <f t="shared" ref="H9:H37" si="15">(C9-$C$39)/($C$40-$C$39)*100</f>
        <v>7.3113207547169807</v>
      </c>
      <c r="I9" s="11">
        <f t="shared" si="0"/>
        <v>42.6</v>
      </c>
      <c r="J9" s="43"/>
      <c r="K9" s="43">
        <f t="shared" si="1"/>
        <v>3.5714285714285712E-2</v>
      </c>
      <c r="L9" s="43">
        <f t="shared" si="6"/>
        <v>8.3989501312335957</v>
      </c>
      <c r="M9" s="11">
        <f t="shared" si="7"/>
        <v>4.2173322084739411</v>
      </c>
      <c r="N9" s="51">
        <f t="shared" si="8"/>
        <v>18.042884321063642</v>
      </c>
      <c r="O9" s="16">
        <v>48</v>
      </c>
      <c r="P9" s="65">
        <v>50.3</v>
      </c>
      <c r="Q9" s="50"/>
      <c r="R9" s="50"/>
      <c r="S9" s="50">
        <v>2.61</v>
      </c>
      <c r="T9" s="11">
        <f t="shared" si="2"/>
        <v>16.842105263157894</v>
      </c>
      <c r="U9" s="11">
        <f t="shared" si="9"/>
        <v>51.57437567861021</v>
      </c>
      <c r="V9" s="43"/>
      <c r="W9" s="43"/>
      <c r="X9" s="43">
        <f t="shared" ref="X9:X37" si="16">(S9-$S$39)/($S$40-$S$39)*100</f>
        <v>21.245733788395903</v>
      </c>
      <c r="Y9" s="39">
        <f t="shared" si="14"/>
        <v>21.245733788395903</v>
      </c>
      <c r="Z9" s="35">
        <f t="shared" si="3"/>
        <v>29.88740491005467</v>
      </c>
      <c r="AA9" s="32">
        <v>1.1722999999999999</v>
      </c>
      <c r="AB9" s="16">
        <v>0.94</v>
      </c>
      <c r="AC9" s="16">
        <v>5.4800000000000001E-2</v>
      </c>
      <c r="AD9" s="11">
        <f t="shared" si="10"/>
        <v>0.31608350881544856</v>
      </c>
      <c r="AE9" s="11">
        <f t="shared" si="11"/>
        <v>94</v>
      </c>
      <c r="AF9" s="11">
        <f t="shared" si="12"/>
        <v>11.671190383869718</v>
      </c>
      <c r="AG9" s="52">
        <f t="shared" si="13"/>
        <v>35.329091297561725</v>
      </c>
      <c r="AH9" s="53">
        <f t="shared" si="4"/>
        <v>27.753126842893341</v>
      </c>
    </row>
    <row r="10" spans="1:34" x14ac:dyDescent="0.2">
      <c r="A10" s="5">
        <v>1988</v>
      </c>
      <c r="B10" s="5" t="s">
        <v>33</v>
      </c>
      <c r="C10" s="16">
        <v>0.88</v>
      </c>
      <c r="D10" s="1">
        <v>45.1</v>
      </c>
      <c r="E10" s="49"/>
      <c r="F10" s="49">
        <v>0.19</v>
      </c>
      <c r="G10" s="50">
        <v>1.02</v>
      </c>
      <c r="H10" s="11">
        <f t="shared" si="15"/>
        <v>9.316037735849056</v>
      </c>
      <c r="I10" s="11">
        <f t="shared" si="0"/>
        <v>45.1</v>
      </c>
      <c r="J10" s="43"/>
      <c r="K10" s="43">
        <f t="shared" si="1"/>
        <v>6.4285714285714279E-2</v>
      </c>
      <c r="L10" s="43">
        <f t="shared" si="6"/>
        <v>8.9238845144356951</v>
      </c>
      <c r="M10" s="11">
        <f t="shared" si="7"/>
        <v>4.494085114360705</v>
      </c>
      <c r="N10" s="51">
        <f t="shared" si="8"/>
        <v>19.63670761673659</v>
      </c>
      <c r="O10" s="16">
        <v>28</v>
      </c>
      <c r="P10" s="65">
        <v>51.7</v>
      </c>
      <c r="Q10" s="50"/>
      <c r="R10" s="50"/>
      <c r="S10" s="50">
        <v>2.95</v>
      </c>
      <c r="T10" s="11">
        <f t="shared" si="2"/>
        <v>58.947368421052623</v>
      </c>
      <c r="U10" s="11">
        <f t="shared" si="9"/>
        <v>50.054288816503799</v>
      </c>
      <c r="V10" s="43"/>
      <c r="W10" s="43"/>
      <c r="X10" s="43">
        <f t="shared" si="16"/>
        <v>24.146757679180887</v>
      </c>
      <c r="Y10" s="39">
        <f t="shared" si="14"/>
        <v>24.146757679180887</v>
      </c>
      <c r="Z10" s="35">
        <f t="shared" si="3"/>
        <v>44.382804972245772</v>
      </c>
      <c r="AA10" s="32">
        <v>0.91339999999999999</v>
      </c>
      <c r="AB10" s="16">
        <v>1</v>
      </c>
      <c r="AC10" s="16">
        <v>5.3499999999999999E-2</v>
      </c>
      <c r="AD10" s="11">
        <f t="shared" si="10"/>
        <v>0.24627712782737415</v>
      </c>
      <c r="AE10" s="11">
        <f t="shared" si="11"/>
        <v>100</v>
      </c>
      <c r="AF10" s="11">
        <f t="shared" si="12"/>
        <v>11.16711903838697</v>
      </c>
      <c r="AG10" s="52">
        <f t="shared" si="13"/>
        <v>37.137798722071445</v>
      </c>
      <c r="AH10" s="53">
        <f t="shared" si="4"/>
        <v>33.719103770351268</v>
      </c>
    </row>
    <row r="11" spans="1:34" x14ac:dyDescent="0.2">
      <c r="A11" s="5">
        <v>1989</v>
      </c>
      <c r="B11" s="5" t="s">
        <v>33</v>
      </c>
      <c r="C11" s="16">
        <v>0.89</v>
      </c>
      <c r="D11" s="65">
        <v>45.5</v>
      </c>
      <c r="E11" s="50"/>
      <c r="F11" s="50">
        <v>0.25</v>
      </c>
      <c r="G11" s="50">
        <v>1.06</v>
      </c>
      <c r="H11" s="11">
        <f t="shared" si="15"/>
        <v>9.433962264150944</v>
      </c>
      <c r="I11" s="11">
        <f t="shared" si="0"/>
        <v>45.5</v>
      </c>
      <c r="J11" s="43"/>
      <c r="K11" s="43">
        <f t="shared" si="1"/>
        <v>0.10714285714285715</v>
      </c>
      <c r="L11" s="43">
        <f t="shared" si="6"/>
        <v>9.2738407699037637</v>
      </c>
      <c r="M11" s="11">
        <f t="shared" si="7"/>
        <v>4.6904918135233107</v>
      </c>
      <c r="N11" s="51">
        <f t="shared" si="8"/>
        <v>19.874818025891418</v>
      </c>
      <c r="O11" s="16">
        <v>33</v>
      </c>
      <c r="P11" s="65">
        <v>52.9</v>
      </c>
      <c r="Q11" s="50"/>
      <c r="R11" s="50"/>
      <c r="S11" s="50">
        <v>3.22</v>
      </c>
      <c r="T11" s="11">
        <f>($O$40-O11)/($O$40-$O$39)*100</f>
        <v>48.421052631578945</v>
      </c>
      <c r="U11" s="11">
        <f t="shared" si="9"/>
        <v>48.751357220412594</v>
      </c>
      <c r="V11" s="43"/>
      <c r="W11" s="43"/>
      <c r="X11" s="43">
        <f t="shared" si="16"/>
        <v>26.450511945392492</v>
      </c>
      <c r="Y11" s="39">
        <f t="shared" si="14"/>
        <v>26.450511945392492</v>
      </c>
      <c r="Z11" s="35">
        <f t="shared" si="3"/>
        <v>41.207640599128013</v>
      </c>
      <c r="AA11" s="32">
        <v>1.0589</v>
      </c>
      <c r="AB11" s="16">
        <v>1</v>
      </c>
      <c r="AC11" s="16">
        <v>6.59E-2</v>
      </c>
      <c r="AD11" s="11">
        <f t="shared" si="10"/>
        <v>0.28550782861441482</v>
      </c>
      <c r="AE11" s="11">
        <f t="shared" si="11"/>
        <v>100</v>
      </c>
      <c r="AF11" s="11">
        <f t="shared" si="12"/>
        <v>15.975184179914695</v>
      </c>
      <c r="AG11" s="52">
        <f t="shared" si="13"/>
        <v>38.753564002843035</v>
      </c>
      <c r="AH11" s="53">
        <f t="shared" si="4"/>
        <v>33.278674209287487</v>
      </c>
    </row>
    <row r="12" spans="1:34" x14ac:dyDescent="0.2">
      <c r="A12" s="5">
        <v>1990</v>
      </c>
      <c r="B12" s="5" t="s">
        <v>33</v>
      </c>
      <c r="C12" s="16">
        <v>1.17</v>
      </c>
      <c r="D12" s="65">
        <v>45.7</v>
      </c>
      <c r="E12" s="50">
        <v>28</v>
      </c>
      <c r="F12" s="50">
        <v>0.34</v>
      </c>
      <c r="G12" s="50">
        <v>1.88</v>
      </c>
      <c r="H12" s="11">
        <f t="shared" si="15"/>
        <v>12.735849056603771</v>
      </c>
      <c r="I12" s="11">
        <f t="shared" si="0"/>
        <v>45.7</v>
      </c>
      <c r="J12" s="43">
        <f>(E12-$E$39)/($E$40-$E$39)*100</f>
        <v>2.1341463414634148</v>
      </c>
      <c r="K12" s="43">
        <f t="shared" si="1"/>
        <v>0.17142857142857143</v>
      </c>
      <c r="L12" s="43">
        <f t="shared" si="6"/>
        <v>16.447944006999123</v>
      </c>
      <c r="M12" s="11">
        <f t="shared" si="7"/>
        <v>6.2511729732970354</v>
      </c>
      <c r="N12" s="51">
        <f t="shared" si="8"/>
        <v>21.5623406766336</v>
      </c>
      <c r="O12" s="16">
        <v>33</v>
      </c>
      <c r="P12" s="65">
        <v>49.7</v>
      </c>
      <c r="Q12" s="50">
        <v>1.2430000000000001</v>
      </c>
      <c r="R12" s="50">
        <v>0.375</v>
      </c>
      <c r="S12" s="50">
        <v>4.47</v>
      </c>
      <c r="T12" s="11">
        <f t="shared" ref="T12:T36" si="17">($O$40-O12)/($O$40-$O$39)*100</f>
        <v>48.421052631578945</v>
      </c>
      <c r="U12" s="11">
        <f t="shared" si="9"/>
        <v>52.225841476655809</v>
      </c>
      <c r="V12" s="43">
        <f t="shared" ref="V12:V18" si="18">($Q$40-Q12)/($Q$40-$Q$39)*100</f>
        <v>79.211469534050167</v>
      </c>
      <c r="W12" s="43">
        <f t="shared" ref="W12:W18" si="19">($R$40-R12)/($R$40-$R$39)*100</f>
        <v>97.5</v>
      </c>
      <c r="X12" s="43">
        <f t="shared" si="16"/>
        <v>37.116040955631398</v>
      </c>
      <c r="Y12" s="39">
        <f t="shared" si="14"/>
        <v>71.275836829893862</v>
      </c>
      <c r="Z12" s="35">
        <f t="shared" si="3"/>
        <v>57.307576979376201</v>
      </c>
      <c r="AA12" s="32">
        <v>1.4235</v>
      </c>
      <c r="AB12" s="16">
        <v>1</v>
      </c>
      <c r="AC12" s="16">
        <v>8.2100000000000006E-2</v>
      </c>
      <c r="AD12" s="11">
        <f t="shared" si="10"/>
        <v>0.38381376337011947</v>
      </c>
      <c r="AE12" s="11">
        <f t="shared" si="11"/>
        <v>100</v>
      </c>
      <c r="AF12" s="11">
        <f t="shared" si="12"/>
        <v>22.256688639007368</v>
      </c>
      <c r="AG12" s="52">
        <f t="shared" si="13"/>
        <v>40.88016746745916</v>
      </c>
      <c r="AH12" s="53">
        <f t="shared" si="4"/>
        <v>39.916695041156323</v>
      </c>
    </row>
    <row r="13" spans="1:34" x14ac:dyDescent="0.2">
      <c r="A13" s="5">
        <v>1991</v>
      </c>
      <c r="B13" s="5" t="s">
        <v>33</v>
      </c>
      <c r="C13" s="16">
        <v>1.26</v>
      </c>
      <c r="D13" s="65">
        <v>43.9</v>
      </c>
      <c r="E13" s="50">
        <v>32</v>
      </c>
      <c r="F13" s="50">
        <v>0.36</v>
      </c>
      <c r="G13" s="50">
        <v>1.91</v>
      </c>
      <c r="H13" s="11">
        <f t="shared" si="15"/>
        <v>13.797169811320753</v>
      </c>
      <c r="I13" s="11">
        <f t="shared" si="0"/>
        <v>43.9</v>
      </c>
      <c r="J13" s="43">
        <f t="shared" ref="J13:J37" si="20">(E13-$E$39)/($E$40-$E$39)*100</f>
        <v>4.5731707317073171</v>
      </c>
      <c r="K13" s="43">
        <f t="shared" si="1"/>
        <v>0.18571428571428572</v>
      </c>
      <c r="L13" s="43">
        <f t="shared" si="6"/>
        <v>16.710411198600177</v>
      </c>
      <c r="M13" s="11">
        <f t="shared" si="7"/>
        <v>7.1564320720072603</v>
      </c>
      <c r="N13" s="51">
        <f t="shared" si="8"/>
        <v>21.617867294442672</v>
      </c>
      <c r="O13" s="16">
        <v>33</v>
      </c>
      <c r="P13" s="65">
        <v>42.9</v>
      </c>
      <c r="Q13" s="50">
        <v>1.2430000000000001</v>
      </c>
      <c r="R13" s="50">
        <v>0.375</v>
      </c>
      <c r="S13" s="50">
        <v>5.79</v>
      </c>
      <c r="T13" s="11">
        <f t="shared" si="17"/>
        <v>48.421052631578945</v>
      </c>
      <c r="U13" s="11">
        <f t="shared" si="9"/>
        <v>59.609120521172642</v>
      </c>
      <c r="V13" s="43">
        <f t="shared" si="18"/>
        <v>79.211469534050167</v>
      </c>
      <c r="W13" s="43">
        <f t="shared" si="19"/>
        <v>97.5</v>
      </c>
      <c r="X13" s="43">
        <f t="shared" si="16"/>
        <v>48.378839590443683</v>
      </c>
      <c r="Y13" s="39">
        <f t="shared" si="14"/>
        <v>75.030103041497952</v>
      </c>
      <c r="Z13" s="35">
        <f t="shared" si="3"/>
        <v>61.020092064749839</v>
      </c>
      <c r="AA13" s="32">
        <v>1.5888</v>
      </c>
      <c r="AB13" s="16">
        <v>1</v>
      </c>
      <c r="AC13" s="16">
        <v>7.9600000000000004E-2</v>
      </c>
      <c r="AD13" s="11">
        <f t="shared" si="10"/>
        <v>0.42838307498591199</v>
      </c>
      <c r="AE13" s="11">
        <f t="shared" si="11"/>
        <v>100</v>
      </c>
      <c r="AF13" s="11">
        <f t="shared" si="12"/>
        <v>21.287320666925165</v>
      </c>
      <c r="AG13" s="52">
        <f t="shared" si="13"/>
        <v>40.571901247303693</v>
      </c>
      <c r="AH13" s="53">
        <f t="shared" si="4"/>
        <v>41.069953535498733</v>
      </c>
    </row>
    <row r="14" spans="1:34" x14ac:dyDescent="0.2">
      <c r="A14" s="5">
        <v>1992</v>
      </c>
      <c r="B14" s="5" t="s">
        <v>33</v>
      </c>
      <c r="C14" s="16">
        <v>1.52</v>
      </c>
      <c r="D14" s="65">
        <v>43.4</v>
      </c>
      <c r="E14" s="50">
        <v>35.9</v>
      </c>
      <c r="F14" s="50">
        <v>0.42</v>
      </c>
      <c r="G14" s="50">
        <v>1.96</v>
      </c>
      <c r="H14" s="11">
        <f t="shared" si="15"/>
        <v>16.863207547169807</v>
      </c>
      <c r="I14" s="11">
        <f t="shared" si="0"/>
        <v>43.4</v>
      </c>
      <c r="J14" s="43">
        <f t="shared" si="20"/>
        <v>6.951219512195121</v>
      </c>
      <c r="K14" s="43">
        <f t="shared" si="1"/>
        <v>0.22857142857142854</v>
      </c>
      <c r="L14" s="43">
        <f t="shared" si="6"/>
        <v>17.14785651793526</v>
      </c>
      <c r="M14" s="11">
        <f t="shared" si="7"/>
        <v>8.1092158195672699</v>
      </c>
      <c r="N14" s="51">
        <f t="shared" si="8"/>
        <v>22.79080778891236</v>
      </c>
      <c r="O14" s="16">
        <v>33</v>
      </c>
      <c r="P14" s="65">
        <v>36</v>
      </c>
      <c r="Q14" s="50">
        <v>1.2430000000000001</v>
      </c>
      <c r="R14" s="50">
        <v>0.375</v>
      </c>
      <c r="S14" s="50">
        <v>6.57</v>
      </c>
      <c r="T14" s="11">
        <f t="shared" si="17"/>
        <v>48.421052631578945</v>
      </c>
      <c r="U14" s="11">
        <f t="shared" si="9"/>
        <v>67.100977198697066</v>
      </c>
      <c r="V14" s="43">
        <f t="shared" si="18"/>
        <v>79.211469534050167</v>
      </c>
      <c r="W14" s="43">
        <f t="shared" si="19"/>
        <v>97.5</v>
      </c>
      <c r="X14" s="43">
        <f t="shared" si="16"/>
        <v>55.034129692832764</v>
      </c>
      <c r="Y14" s="39">
        <f t="shared" si="14"/>
        <v>77.248533075627634</v>
      </c>
      <c r="Z14" s="35">
        <f t="shared" si="3"/>
        <v>64.256854301967891</v>
      </c>
      <c r="AA14" s="32">
        <v>1.4404999999999999</v>
      </c>
      <c r="AB14" s="16">
        <v>1</v>
      </c>
      <c r="AC14" s="16">
        <v>8.4000000000000005E-2</v>
      </c>
      <c r="AD14" s="11">
        <f t="shared" si="10"/>
        <v>0.38839741913217912</v>
      </c>
      <c r="AE14" s="11">
        <f t="shared" si="11"/>
        <v>100</v>
      </c>
      <c r="AF14" s="11">
        <f t="shared" si="12"/>
        <v>22.993408297789841</v>
      </c>
      <c r="AG14" s="52">
        <f t="shared" si="13"/>
        <v>41.127268572307337</v>
      </c>
      <c r="AH14" s="53">
        <f t="shared" si="4"/>
        <v>42.724976887729191</v>
      </c>
    </row>
    <row r="15" spans="1:34" x14ac:dyDescent="0.2">
      <c r="A15" s="5">
        <v>1993</v>
      </c>
      <c r="B15" s="5" t="s">
        <v>33</v>
      </c>
      <c r="C15" s="16">
        <v>1.62</v>
      </c>
      <c r="D15" s="65">
        <v>45</v>
      </c>
      <c r="E15" s="50">
        <v>38.4</v>
      </c>
      <c r="F15" s="50">
        <v>0.44</v>
      </c>
      <c r="G15" s="50">
        <v>2.04</v>
      </c>
      <c r="H15" s="11">
        <f t="shared" si="15"/>
        <v>18.04245283018868</v>
      </c>
      <c r="I15" s="11">
        <f t="shared" si="0"/>
        <v>45</v>
      </c>
      <c r="J15" s="43">
        <f t="shared" si="20"/>
        <v>8.4756097560975601</v>
      </c>
      <c r="K15" s="43">
        <f t="shared" si="1"/>
        <v>0.24285714285714283</v>
      </c>
      <c r="L15" s="43">
        <f t="shared" si="6"/>
        <v>17.84776902887139</v>
      </c>
      <c r="M15" s="11">
        <f t="shared" si="7"/>
        <v>8.8554119759420313</v>
      </c>
      <c r="N15" s="51">
        <f t="shared" si="8"/>
        <v>23.965954935376903</v>
      </c>
      <c r="O15" s="16">
        <v>33</v>
      </c>
      <c r="P15" s="65">
        <v>33.700000000000003</v>
      </c>
      <c r="Q15" s="50">
        <v>1.2430000000000001</v>
      </c>
      <c r="R15" s="50">
        <v>0.375</v>
      </c>
      <c r="S15" s="50">
        <v>6.21</v>
      </c>
      <c r="T15" s="11">
        <f t="shared" si="17"/>
        <v>48.421052631578945</v>
      </c>
      <c r="U15" s="11">
        <f t="shared" si="9"/>
        <v>69.598262757871879</v>
      </c>
      <c r="V15" s="43">
        <f t="shared" si="18"/>
        <v>79.211469534050167</v>
      </c>
      <c r="W15" s="43">
        <f t="shared" si="19"/>
        <v>97.5</v>
      </c>
      <c r="X15" s="43">
        <f t="shared" si="16"/>
        <v>51.962457337883961</v>
      </c>
      <c r="Y15" s="39">
        <f t="shared" si="14"/>
        <v>76.224642290644709</v>
      </c>
      <c r="Z15" s="35">
        <f t="shared" si="3"/>
        <v>64.747985893365183</v>
      </c>
      <c r="AA15" s="32">
        <v>1.5640000000000001</v>
      </c>
      <c r="AB15" s="16">
        <v>1</v>
      </c>
      <c r="AC15" s="16">
        <v>8.7599999999999997E-2</v>
      </c>
      <c r="AD15" s="11">
        <f t="shared" si="10"/>
        <v>0.42169633010949553</v>
      </c>
      <c r="AE15" s="11">
        <f t="shared" si="11"/>
        <v>100</v>
      </c>
      <c r="AF15" s="11">
        <f t="shared" si="12"/>
        <v>24.389298177588209</v>
      </c>
      <c r="AG15" s="52">
        <f t="shared" si="13"/>
        <v>41.603664835899231</v>
      </c>
      <c r="AH15" s="53">
        <f t="shared" si="4"/>
        <v>43.439201888213773</v>
      </c>
    </row>
    <row r="16" spans="1:34" x14ac:dyDescent="0.2">
      <c r="A16" s="5">
        <v>1994</v>
      </c>
      <c r="B16" s="5" t="s">
        <v>33</v>
      </c>
      <c r="C16" s="16">
        <v>1.56</v>
      </c>
      <c r="D16" s="65">
        <v>49.9</v>
      </c>
      <c r="E16" s="50">
        <v>41.9</v>
      </c>
      <c r="F16" s="50">
        <v>0.46</v>
      </c>
      <c r="G16" s="50">
        <v>2.06</v>
      </c>
      <c r="H16" s="11">
        <f t="shared" si="15"/>
        <v>17.334905660377355</v>
      </c>
      <c r="I16" s="11">
        <f t="shared" si="0"/>
        <v>49.9</v>
      </c>
      <c r="J16" s="43">
        <f t="shared" si="20"/>
        <v>10.609756097560975</v>
      </c>
      <c r="K16" s="43">
        <f t="shared" si="1"/>
        <v>0.25714285714285712</v>
      </c>
      <c r="L16" s="43">
        <f t="shared" si="6"/>
        <v>18.022747156605426</v>
      </c>
      <c r="M16" s="11">
        <f t="shared" si="7"/>
        <v>9.6298820371030853</v>
      </c>
      <c r="N16" s="51">
        <f t="shared" si="8"/>
        <v>25.621595899160145</v>
      </c>
      <c r="O16" s="16">
        <v>33</v>
      </c>
      <c r="P16" s="65">
        <v>29.6</v>
      </c>
      <c r="Q16" s="50">
        <v>1.2430000000000001</v>
      </c>
      <c r="R16" s="50">
        <v>0.375</v>
      </c>
      <c r="S16" s="50">
        <v>5.97</v>
      </c>
      <c r="T16" s="11">
        <f t="shared" si="17"/>
        <v>48.421052631578945</v>
      </c>
      <c r="U16" s="11">
        <f t="shared" si="9"/>
        <v>74.049945711183483</v>
      </c>
      <c r="V16" s="43">
        <f t="shared" si="18"/>
        <v>79.211469534050167</v>
      </c>
      <c r="W16" s="43">
        <f t="shared" si="19"/>
        <v>97.5</v>
      </c>
      <c r="X16" s="43">
        <f t="shared" si="16"/>
        <v>49.914675767918084</v>
      </c>
      <c r="Y16" s="39">
        <f t="shared" si="14"/>
        <v>75.542048433989422</v>
      </c>
      <c r="Z16" s="35">
        <f t="shared" si="3"/>
        <v>66.004348925583955</v>
      </c>
      <c r="AA16" s="32">
        <v>1.6620999999999999</v>
      </c>
      <c r="AB16" s="16">
        <v>1</v>
      </c>
      <c r="AC16" s="16">
        <v>0.09</v>
      </c>
      <c r="AD16" s="11">
        <f t="shared" si="10"/>
        <v>0.44814672012467549</v>
      </c>
      <c r="AE16" s="11">
        <f t="shared" si="11"/>
        <v>100</v>
      </c>
      <c r="AF16" s="11">
        <f t="shared" si="12"/>
        <v>25.319891430787123</v>
      </c>
      <c r="AG16" s="52">
        <f t="shared" si="13"/>
        <v>41.922679383637266</v>
      </c>
      <c r="AH16" s="53">
        <f t="shared" si="4"/>
        <v>44.516208069460454</v>
      </c>
    </row>
    <row r="17" spans="1:34" x14ac:dyDescent="0.2">
      <c r="A17" s="5">
        <v>1995</v>
      </c>
      <c r="B17" s="5" t="s">
        <v>33</v>
      </c>
      <c r="C17" s="16">
        <v>1.59</v>
      </c>
      <c r="D17" s="65">
        <v>53.3</v>
      </c>
      <c r="E17" s="50">
        <v>45.9</v>
      </c>
      <c r="F17" s="50">
        <v>0.48</v>
      </c>
      <c r="G17" s="50">
        <v>2.2000000000000002</v>
      </c>
      <c r="H17" s="11">
        <f t="shared" si="15"/>
        <v>17.688679245283019</v>
      </c>
      <c r="I17" s="11">
        <f t="shared" si="0"/>
        <v>53.29999999999999</v>
      </c>
      <c r="J17" s="43">
        <f t="shared" si="20"/>
        <v>13.048780487804878</v>
      </c>
      <c r="K17" s="43">
        <f t="shared" si="1"/>
        <v>0.27142857142857141</v>
      </c>
      <c r="L17" s="43">
        <f t="shared" si="6"/>
        <v>19.247594050743658</v>
      </c>
      <c r="M17" s="11">
        <f t="shared" si="7"/>
        <v>10.855934369992369</v>
      </c>
      <c r="N17" s="51">
        <f t="shared" si="8"/>
        <v>27.281537871758459</v>
      </c>
      <c r="O17" s="16">
        <v>33</v>
      </c>
      <c r="P17" s="65">
        <v>27.2</v>
      </c>
      <c r="Q17" s="50">
        <v>1.2430000000000001</v>
      </c>
      <c r="R17" s="50">
        <v>0.375</v>
      </c>
      <c r="S17" s="50">
        <v>5.52</v>
      </c>
      <c r="T17" s="11">
        <f t="shared" si="17"/>
        <v>48.421052631578945</v>
      </c>
      <c r="U17" s="11">
        <f t="shared" si="9"/>
        <v>76.655808903365909</v>
      </c>
      <c r="V17" s="43">
        <f t="shared" si="18"/>
        <v>79.211469534050167</v>
      </c>
      <c r="W17" s="43">
        <f t="shared" si="19"/>
        <v>97.5</v>
      </c>
      <c r="X17" s="43">
        <f t="shared" si="16"/>
        <v>46.07508532423207</v>
      </c>
      <c r="Y17" s="39">
        <f t="shared" si="14"/>
        <v>74.262184952760748</v>
      </c>
      <c r="Z17" s="35">
        <f t="shared" si="3"/>
        <v>66.446348829235205</v>
      </c>
      <c r="AA17" s="32">
        <v>1.5103</v>
      </c>
      <c r="AB17" s="16">
        <v>1</v>
      </c>
      <c r="AC17" s="16">
        <v>8.9800000000000005E-2</v>
      </c>
      <c r="AD17" s="11">
        <f t="shared" si="10"/>
        <v>0.40721737043757739</v>
      </c>
      <c r="AE17" s="11">
        <f t="shared" si="11"/>
        <v>100</v>
      </c>
      <c r="AF17" s="11">
        <f t="shared" si="12"/>
        <v>25.242341993020549</v>
      </c>
      <c r="AG17" s="52">
        <f t="shared" si="13"/>
        <v>41.883186454486044</v>
      </c>
      <c r="AH17" s="53">
        <f t="shared" si="4"/>
        <v>45.203691051826574</v>
      </c>
    </row>
    <row r="18" spans="1:34" x14ac:dyDescent="0.2">
      <c r="A18" s="5">
        <v>1996</v>
      </c>
      <c r="B18" s="5" t="s">
        <v>33</v>
      </c>
      <c r="C18" s="16">
        <v>1.61</v>
      </c>
      <c r="D18" s="65">
        <v>58.6</v>
      </c>
      <c r="E18" s="50">
        <v>50.7</v>
      </c>
      <c r="F18" s="50">
        <v>0.48</v>
      </c>
      <c r="G18" s="50">
        <v>2.2999999999999998</v>
      </c>
      <c r="H18" s="11">
        <f t="shared" si="15"/>
        <v>17.924528301886792</v>
      </c>
      <c r="I18" s="11">
        <f t="shared" si="0"/>
        <v>58.599999999999994</v>
      </c>
      <c r="J18" s="43">
        <f t="shared" si="20"/>
        <v>15.975609756097564</v>
      </c>
      <c r="K18" s="43">
        <f t="shared" si="1"/>
        <v>0.27142857142857141</v>
      </c>
      <c r="L18" s="43">
        <f t="shared" si="6"/>
        <v>20.122484689413824</v>
      </c>
      <c r="M18" s="11">
        <f t="shared" si="7"/>
        <v>12.123174338979986</v>
      </c>
      <c r="N18" s="51">
        <f t="shared" si="8"/>
        <v>29.54923421362226</v>
      </c>
      <c r="O18" s="16">
        <v>33</v>
      </c>
      <c r="P18" s="65">
        <v>24.7</v>
      </c>
      <c r="Q18" s="50">
        <v>1.2430000000000001</v>
      </c>
      <c r="R18" s="50">
        <v>0.375</v>
      </c>
      <c r="S18" s="50">
        <v>6</v>
      </c>
      <c r="T18" s="11">
        <f t="shared" si="17"/>
        <v>48.421052631578945</v>
      </c>
      <c r="U18" s="11">
        <f t="shared" si="9"/>
        <v>79.370249728555919</v>
      </c>
      <c r="V18" s="43">
        <f t="shared" si="18"/>
        <v>79.211469534050167</v>
      </c>
      <c r="W18" s="43">
        <f t="shared" si="19"/>
        <v>97.5</v>
      </c>
      <c r="X18" s="43">
        <f t="shared" si="16"/>
        <v>50.170648464163811</v>
      </c>
      <c r="Y18" s="39">
        <f t="shared" si="14"/>
        <v>75.627372666071324</v>
      </c>
      <c r="Z18" s="35">
        <f t="shared" si="3"/>
        <v>67.806225008735396</v>
      </c>
      <c r="AA18" s="32">
        <v>1.7686999999999999</v>
      </c>
      <c r="AB18" s="16">
        <v>1</v>
      </c>
      <c r="AC18" s="16">
        <v>8.9200000000000002E-2</v>
      </c>
      <c r="AD18" s="11">
        <f t="shared" si="10"/>
        <v>0.47688893802088533</v>
      </c>
      <c r="AE18" s="11">
        <f t="shared" si="11"/>
        <v>100</v>
      </c>
      <c r="AF18" s="11">
        <f t="shared" si="12"/>
        <v>25.009693679720822</v>
      </c>
      <c r="AG18" s="52">
        <f t="shared" si="13"/>
        <v>41.82886087258057</v>
      </c>
      <c r="AH18" s="53">
        <f t="shared" si="4"/>
        <v>46.394773364979407</v>
      </c>
    </row>
    <row r="19" spans="1:34" x14ac:dyDescent="0.2">
      <c r="A19" s="5">
        <v>1997</v>
      </c>
      <c r="B19" s="5" t="s">
        <v>33</v>
      </c>
      <c r="C19" s="16">
        <v>1.61</v>
      </c>
      <c r="D19" s="65">
        <v>61.4</v>
      </c>
      <c r="E19" s="50">
        <v>55</v>
      </c>
      <c r="F19" s="50">
        <v>0.46</v>
      </c>
      <c r="G19" s="50">
        <v>2.23</v>
      </c>
      <c r="H19" s="11">
        <f t="shared" si="15"/>
        <v>17.924528301886792</v>
      </c>
      <c r="I19" s="11">
        <f t="shared" si="0"/>
        <v>61.4</v>
      </c>
      <c r="J19" s="43">
        <f t="shared" si="20"/>
        <v>18.597560975609756</v>
      </c>
      <c r="K19" s="43">
        <f t="shared" si="1"/>
        <v>0.25714285714285712</v>
      </c>
      <c r="L19" s="43">
        <f t="shared" si="6"/>
        <v>19.510061242344705</v>
      </c>
      <c r="M19" s="11">
        <f t="shared" si="7"/>
        <v>12.78825502503244</v>
      </c>
      <c r="N19" s="51">
        <f t="shared" si="8"/>
        <v>30.704261108973075</v>
      </c>
      <c r="O19" s="16">
        <v>33</v>
      </c>
      <c r="P19" s="65">
        <v>23.4</v>
      </c>
      <c r="Q19" s="50">
        <v>1.2430000000000001</v>
      </c>
      <c r="R19" s="50">
        <v>0.375</v>
      </c>
      <c r="S19" s="50">
        <v>6.52</v>
      </c>
      <c r="T19" s="11">
        <f t="shared" si="17"/>
        <v>48.421052631578945</v>
      </c>
      <c r="U19" s="11">
        <f t="shared" ref="U19:U37" si="21">($P$40-P19)/($P$40-$P$39)*100</f>
        <v>80.781758957654731</v>
      </c>
      <c r="V19" s="43">
        <f t="shared" ref="V19:V37" si="22">($Q$40-Q19)/($Q$40-$Q$39)*100</f>
        <v>79.211469534050167</v>
      </c>
      <c r="W19" s="43">
        <f t="shared" ref="W19:W37" si="23">($R$40-R19)/($R$40-$R$39)*100</f>
        <v>97.5</v>
      </c>
      <c r="X19" s="43">
        <f t="shared" si="16"/>
        <v>54.607508532423196</v>
      </c>
      <c r="Y19" s="39">
        <f t="shared" si="14"/>
        <v>77.106326022157788</v>
      </c>
      <c r="Z19" s="35">
        <f t="shared" si="3"/>
        <v>68.769712537130488</v>
      </c>
      <c r="AA19" s="32">
        <v>1.5577000000000001</v>
      </c>
      <c r="AB19" s="16">
        <v>1</v>
      </c>
      <c r="AC19" s="16">
        <v>9.1600000000000001E-2</v>
      </c>
      <c r="AD19" s="11">
        <f t="shared" si="10"/>
        <v>0.41999768120943809</v>
      </c>
      <c r="AE19" s="11">
        <f t="shared" si="11"/>
        <v>100</v>
      </c>
      <c r="AF19" s="11">
        <f t="shared" si="12"/>
        <v>25.940286932919737</v>
      </c>
      <c r="AG19" s="52">
        <f t="shared" si="13"/>
        <v>42.120094871376388</v>
      </c>
      <c r="AH19" s="53">
        <f t="shared" si="4"/>
        <v>47.198022839159982</v>
      </c>
    </row>
    <row r="20" spans="1:34" x14ac:dyDescent="0.2">
      <c r="A20" s="5">
        <v>1998</v>
      </c>
      <c r="B20" s="5" t="s">
        <v>33</v>
      </c>
      <c r="C20" s="16">
        <v>1.73</v>
      </c>
      <c r="D20" s="65">
        <v>59.4</v>
      </c>
      <c r="E20" s="50">
        <v>58</v>
      </c>
      <c r="F20" s="50">
        <v>0.47</v>
      </c>
      <c r="G20" s="50">
        <v>2.2400000000000002</v>
      </c>
      <c r="H20" s="11">
        <f t="shared" si="15"/>
        <v>19.339622641509433</v>
      </c>
      <c r="I20" s="11">
        <f t="shared" si="0"/>
        <v>59.4</v>
      </c>
      <c r="J20" s="43">
        <f t="shared" si="20"/>
        <v>20.426829268292682</v>
      </c>
      <c r="K20" s="43">
        <f t="shared" si="1"/>
        <v>0.26428571428571429</v>
      </c>
      <c r="L20" s="43">
        <f t="shared" si="6"/>
        <v>19.597550306211726</v>
      </c>
      <c r="M20" s="11">
        <f t="shared" si="7"/>
        <v>13.429555096263377</v>
      </c>
      <c r="N20" s="51">
        <f t="shared" si="8"/>
        <v>30.723059245924265</v>
      </c>
      <c r="O20" s="16">
        <v>33</v>
      </c>
      <c r="P20" s="65">
        <v>22.1</v>
      </c>
      <c r="Q20" s="50">
        <v>1.2430000000000001</v>
      </c>
      <c r="R20" s="50">
        <v>0.375</v>
      </c>
      <c r="S20" s="50">
        <v>6.92</v>
      </c>
      <c r="T20" s="11">
        <f t="shared" si="17"/>
        <v>48.421052631578945</v>
      </c>
      <c r="U20" s="11">
        <f t="shared" si="21"/>
        <v>82.193268186753528</v>
      </c>
      <c r="V20" s="43">
        <f t="shared" si="22"/>
        <v>79.211469534050167</v>
      </c>
      <c r="W20" s="43">
        <f t="shared" si="23"/>
        <v>97.5</v>
      </c>
      <c r="X20" s="43">
        <f t="shared" si="16"/>
        <v>58.020477815699657</v>
      </c>
      <c r="Y20" s="39">
        <f t="shared" si="14"/>
        <v>78.243982449916601</v>
      </c>
      <c r="Z20" s="35">
        <f t="shared" si="3"/>
        <v>69.619434422749691</v>
      </c>
      <c r="AA20" s="32">
        <v>1.8278000000000001</v>
      </c>
      <c r="AB20" s="16">
        <v>1</v>
      </c>
      <c r="AC20" s="16">
        <v>0.1021</v>
      </c>
      <c r="AD20" s="11">
        <f t="shared" si="10"/>
        <v>0.49282388246428122</v>
      </c>
      <c r="AE20" s="11">
        <f t="shared" si="11"/>
        <v>100</v>
      </c>
      <c r="AF20" s="11">
        <f t="shared" si="12"/>
        <v>30.011632415664984</v>
      </c>
      <c r="AG20" s="52">
        <f t="shared" si="13"/>
        <v>43.501485432709757</v>
      </c>
      <c r="AH20" s="53">
        <f t="shared" si="4"/>
        <v>47.947993033794567</v>
      </c>
    </row>
    <row r="21" spans="1:34" x14ac:dyDescent="0.2">
      <c r="A21" s="5">
        <v>1999</v>
      </c>
      <c r="B21" s="5" t="s">
        <v>33</v>
      </c>
      <c r="C21" s="16">
        <v>1.67</v>
      </c>
      <c r="D21" s="65">
        <v>60.1</v>
      </c>
      <c r="E21" s="50">
        <v>61.7</v>
      </c>
      <c r="F21" s="50">
        <v>0.47</v>
      </c>
      <c r="G21" s="50">
        <v>2.23</v>
      </c>
      <c r="H21" s="11">
        <f t="shared" si="15"/>
        <v>18.632075471698112</v>
      </c>
      <c r="I21" s="11">
        <f t="shared" si="0"/>
        <v>60.099999999999994</v>
      </c>
      <c r="J21" s="43">
        <f t="shared" si="20"/>
        <v>22.682926829268293</v>
      </c>
      <c r="K21" s="43">
        <f t="shared" si="1"/>
        <v>0.26428571428571429</v>
      </c>
      <c r="L21" s="43">
        <f t="shared" si="6"/>
        <v>19.510061242344705</v>
      </c>
      <c r="M21" s="11">
        <f t="shared" si="7"/>
        <v>14.152424595299571</v>
      </c>
      <c r="N21" s="51">
        <f t="shared" si="8"/>
        <v>30.961500022332558</v>
      </c>
      <c r="O21" s="16">
        <v>33</v>
      </c>
      <c r="P21" s="65">
        <v>21.7</v>
      </c>
      <c r="Q21" s="50">
        <v>1.2430000000000001</v>
      </c>
      <c r="R21" s="50">
        <v>0.375</v>
      </c>
      <c r="S21" s="50">
        <v>6.7</v>
      </c>
      <c r="T21" s="11">
        <f t="shared" si="17"/>
        <v>48.421052631578945</v>
      </c>
      <c r="U21" s="11">
        <f t="shared" si="21"/>
        <v>82.627578718783937</v>
      </c>
      <c r="V21" s="43">
        <f t="shared" si="22"/>
        <v>79.211469534050167</v>
      </c>
      <c r="W21" s="43">
        <f t="shared" si="23"/>
        <v>97.5</v>
      </c>
      <c r="X21" s="43">
        <f t="shared" si="16"/>
        <v>56.143344709897612</v>
      </c>
      <c r="Y21" s="39">
        <f t="shared" si="14"/>
        <v>77.618271414649257</v>
      </c>
      <c r="Z21" s="35">
        <f t="shared" si="3"/>
        <v>69.555634255004051</v>
      </c>
      <c r="AA21" s="32">
        <v>2.0034999999999998</v>
      </c>
      <c r="AB21" s="16">
        <v>1</v>
      </c>
      <c r="AC21" s="16">
        <v>0.13439999999999999</v>
      </c>
      <c r="AD21" s="11">
        <f t="shared" si="10"/>
        <v>0.54019731289921613</v>
      </c>
      <c r="AE21" s="11">
        <f t="shared" si="11"/>
        <v>100</v>
      </c>
      <c r="AF21" s="11">
        <f t="shared" si="12"/>
        <v>42.535866614967034</v>
      </c>
      <c r="AG21" s="52">
        <f t="shared" si="13"/>
        <v>47.692021309288748</v>
      </c>
      <c r="AH21" s="53">
        <f t="shared" si="4"/>
        <v>49.40305186220845</v>
      </c>
    </row>
    <row r="22" spans="1:34" x14ac:dyDescent="0.2">
      <c r="A22" s="5">
        <v>2000</v>
      </c>
      <c r="B22" s="5" t="s">
        <v>33</v>
      </c>
      <c r="C22" s="16">
        <v>1.64</v>
      </c>
      <c r="D22" s="65">
        <v>58.5</v>
      </c>
      <c r="E22" s="50">
        <v>62.3</v>
      </c>
      <c r="F22" s="50">
        <v>0.45</v>
      </c>
      <c r="G22" s="50">
        <v>2.56</v>
      </c>
      <c r="H22" s="11">
        <f t="shared" si="15"/>
        <v>18.278301886792452</v>
      </c>
      <c r="I22" s="11">
        <f t="shared" si="0"/>
        <v>58.5</v>
      </c>
      <c r="J22" s="43">
        <f t="shared" si="20"/>
        <v>23.048780487804876</v>
      </c>
      <c r="K22" s="43">
        <f t="shared" si="1"/>
        <v>0.25</v>
      </c>
      <c r="L22" s="43">
        <f t="shared" si="6"/>
        <v>22.397200349956258</v>
      </c>
      <c r="M22" s="11">
        <f t="shared" si="7"/>
        <v>15.231993612587045</v>
      </c>
      <c r="N22" s="51">
        <f t="shared" si="8"/>
        <v>30.670098499793166</v>
      </c>
      <c r="O22" s="16">
        <v>33</v>
      </c>
      <c r="P22" s="65">
        <v>22.4</v>
      </c>
      <c r="Q22" s="50">
        <v>1.2430000000000001</v>
      </c>
      <c r="R22" s="50">
        <v>0.375</v>
      </c>
      <c r="S22" s="50">
        <v>5.99</v>
      </c>
      <c r="T22" s="11">
        <f t="shared" si="17"/>
        <v>48.421052631578945</v>
      </c>
      <c r="U22" s="11">
        <f t="shared" si="21"/>
        <v>81.867535287730746</v>
      </c>
      <c r="V22" s="43">
        <f t="shared" si="22"/>
        <v>79.211469534050167</v>
      </c>
      <c r="W22" s="43">
        <f t="shared" si="23"/>
        <v>97.5</v>
      </c>
      <c r="X22" s="43">
        <f t="shared" si="16"/>
        <v>50.085324232081909</v>
      </c>
      <c r="Y22" s="39">
        <f t="shared" si="14"/>
        <v>75.598931255377366</v>
      </c>
      <c r="Z22" s="35">
        <f t="shared" si="3"/>
        <v>68.629173058229014</v>
      </c>
      <c r="AA22" s="32">
        <v>2.1036999999999999</v>
      </c>
      <c r="AB22" s="16">
        <v>1</v>
      </c>
      <c r="AC22" s="16">
        <v>7.9200000000000007E-2</v>
      </c>
      <c r="AD22" s="11">
        <f t="shared" si="10"/>
        <v>0.56721391921441533</v>
      </c>
      <c r="AE22" s="11">
        <f t="shared" si="11"/>
        <v>100</v>
      </c>
      <c r="AF22" s="11">
        <f t="shared" si="12"/>
        <v>21.132221791392013</v>
      </c>
      <c r="AG22" s="52">
        <f t="shared" si="13"/>
        <v>40.566478570202143</v>
      </c>
      <c r="AH22" s="53">
        <f t="shared" si="4"/>
        <v>46.621916709408112</v>
      </c>
    </row>
    <row r="23" spans="1:34" x14ac:dyDescent="0.2">
      <c r="A23" s="5">
        <v>2001</v>
      </c>
      <c r="B23" s="5" t="s">
        <v>33</v>
      </c>
      <c r="C23" s="16">
        <v>1.79</v>
      </c>
      <c r="D23" s="65">
        <v>57.9</v>
      </c>
      <c r="E23" s="50">
        <v>62.8</v>
      </c>
      <c r="F23" s="50">
        <v>0.44</v>
      </c>
      <c r="G23" s="50">
        <v>2.6</v>
      </c>
      <c r="H23" s="11">
        <f t="shared" si="15"/>
        <v>20.047169811320753</v>
      </c>
      <c r="I23" s="11">
        <f t="shared" si="0"/>
        <v>57.9</v>
      </c>
      <c r="J23" s="43">
        <f t="shared" si="20"/>
        <v>23.353658536585364</v>
      </c>
      <c r="K23" s="43">
        <f t="shared" si="1"/>
        <v>0.24285714285714283</v>
      </c>
      <c r="L23" s="43">
        <f t="shared" si="6"/>
        <v>22.747156605424323</v>
      </c>
      <c r="M23" s="11">
        <f t="shared" si="7"/>
        <v>15.447890761622276</v>
      </c>
      <c r="N23" s="51">
        <f t="shared" si="8"/>
        <v>31.131686857647676</v>
      </c>
      <c r="O23" s="16">
        <v>33</v>
      </c>
      <c r="P23" s="65">
        <v>22.3</v>
      </c>
      <c r="Q23" s="50">
        <v>1.56</v>
      </c>
      <c r="R23" s="50">
        <v>1</v>
      </c>
      <c r="S23" s="50">
        <v>5.77</v>
      </c>
      <c r="T23" s="11">
        <f t="shared" si="17"/>
        <v>48.421052631578945</v>
      </c>
      <c r="U23" s="11">
        <f t="shared" si="21"/>
        <v>81.976112920738331</v>
      </c>
      <c r="V23" s="43">
        <f t="shared" si="22"/>
        <v>72.527935905545007</v>
      </c>
      <c r="W23" s="43">
        <f t="shared" si="23"/>
        <v>85</v>
      </c>
      <c r="X23" s="43">
        <f t="shared" si="16"/>
        <v>48.208191126279857</v>
      </c>
      <c r="Y23" s="39">
        <f t="shared" si="14"/>
        <v>68.578709010608293</v>
      </c>
      <c r="Z23" s="35">
        <f t="shared" si="3"/>
        <v>66.325291520975199</v>
      </c>
      <c r="AA23" s="32">
        <v>2.2103000000000002</v>
      </c>
      <c r="AB23" s="16">
        <v>1</v>
      </c>
      <c r="AC23" s="16">
        <v>8.3199999999999996E-2</v>
      </c>
      <c r="AD23" s="11">
        <f t="shared" si="10"/>
        <v>0.59595613711062534</v>
      </c>
      <c r="AE23" s="11">
        <f t="shared" si="11"/>
        <v>100</v>
      </c>
      <c r="AF23" s="11">
        <f t="shared" si="12"/>
        <v>22.683210546723533</v>
      </c>
      <c r="AG23" s="52">
        <f t="shared" si="13"/>
        <v>41.093055561278049</v>
      </c>
      <c r="AH23" s="53">
        <f t="shared" si="4"/>
        <v>46.183344646633635</v>
      </c>
    </row>
    <row r="24" spans="1:34" x14ac:dyDescent="0.2">
      <c r="A24" s="5">
        <v>2002</v>
      </c>
      <c r="B24" s="5" t="s">
        <v>33</v>
      </c>
      <c r="C24" s="16">
        <v>1.75</v>
      </c>
      <c r="D24" s="65">
        <v>61.6</v>
      </c>
      <c r="E24" s="50">
        <v>65.099999999999994</v>
      </c>
      <c r="F24" s="50">
        <v>0.44</v>
      </c>
      <c r="G24" s="50">
        <v>2.71</v>
      </c>
      <c r="H24" s="11">
        <f t="shared" si="15"/>
        <v>19.575471698113205</v>
      </c>
      <c r="I24" s="11">
        <f t="shared" si="0"/>
        <v>61.6</v>
      </c>
      <c r="J24" s="43">
        <f t="shared" si="20"/>
        <v>24.756097560975608</v>
      </c>
      <c r="K24" s="43">
        <f t="shared" si="1"/>
        <v>0.24285714285714283</v>
      </c>
      <c r="L24" s="43">
        <f t="shared" si="6"/>
        <v>23.709536307961503</v>
      </c>
      <c r="M24" s="11">
        <f t="shared" si="7"/>
        <v>16.236163670598085</v>
      </c>
      <c r="N24" s="51">
        <f t="shared" si="8"/>
        <v>32.470545122903765</v>
      </c>
      <c r="O24" s="16">
        <v>33</v>
      </c>
      <c r="P24" s="65">
        <v>22.3</v>
      </c>
      <c r="Q24" s="50">
        <v>1.56</v>
      </c>
      <c r="R24" s="50">
        <v>1</v>
      </c>
      <c r="S24" s="50">
        <v>5.79</v>
      </c>
      <c r="T24" s="11">
        <f t="shared" si="17"/>
        <v>48.421052631578945</v>
      </c>
      <c r="U24" s="11">
        <f t="shared" si="21"/>
        <v>81.976112920738331</v>
      </c>
      <c r="V24" s="43">
        <f t="shared" si="22"/>
        <v>72.527935905545007</v>
      </c>
      <c r="W24" s="43">
        <f t="shared" si="23"/>
        <v>85</v>
      </c>
      <c r="X24" s="43">
        <f t="shared" si="16"/>
        <v>48.378839590443683</v>
      </c>
      <c r="Y24" s="39">
        <f t="shared" si="14"/>
        <v>68.635591831996223</v>
      </c>
      <c r="Z24" s="35">
        <f t="shared" si="3"/>
        <v>66.344252461437847</v>
      </c>
      <c r="AA24" s="32">
        <v>2.5552999999999999</v>
      </c>
      <c r="AB24" s="16">
        <v>1</v>
      </c>
      <c r="AC24" s="16">
        <v>8.3400000000000002E-2</v>
      </c>
      <c r="AD24" s="11">
        <f t="shared" si="10"/>
        <v>0.68897738639948447</v>
      </c>
      <c r="AE24" s="11">
        <f t="shared" si="11"/>
        <v>100</v>
      </c>
      <c r="AF24" s="11">
        <f t="shared" si="12"/>
        <v>22.760759984490111</v>
      </c>
      <c r="AG24" s="52">
        <f t="shared" si="13"/>
        <v>41.1499124569632</v>
      </c>
      <c r="AH24" s="53">
        <f t="shared" si="4"/>
        <v>46.654903347101602</v>
      </c>
    </row>
    <row r="25" spans="1:34" x14ac:dyDescent="0.2">
      <c r="A25" s="5">
        <v>2003</v>
      </c>
      <c r="B25" s="5" t="s">
        <v>33</v>
      </c>
      <c r="C25" s="16">
        <v>1.67</v>
      </c>
      <c r="D25" s="65">
        <v>73.2</v>
      </c>
      <c r="E25" s="50">
        <v>71.7</v>
      </c>
      <c r="F25" s="50">
        <v>0.43</v>
      </c>
      <c r="G25" s="50">
        <v>2.71</v>
      </c>
      <c r="H25" s="11">
        <f t="shared" si="15"/>
        <v>18.632075471698112</v>
      </c>
      <c r="I25" s="11">
        <f t="shared" si="0"/>
        <v>73.2</v>
      </c>
      <c r="J25" s="43">
        <f t="shared" si="20"/>
        <v>28.780487804878053</v>
      </c>
      <c r="K25" s="43">
        <f t="shared" si="1"/>
        <v>0.23571428571428568</v>
      </c>
      <c r="L25" s="43">
        <f t="shared" si="6"/>
        <v>23.709536307961503</v>
      </c>
      <c r="M25" s="11">
        <f t="shared" si="7"/>
        <v>17.57524613285128</v>
      </c>
      <c r="N25" s="51">
        <f t="shared" si="8"/>
        <v>36.469107201516465</v>
      </c>
      <c r="O25" s="16">
        <v>33</v>
      </c>
      <c r="P25" s="65">
        <v>21.2</v>
      </c>
      <c r="Q25" s="50">
        <v>1.56</v>
      </c>
      <c r="R25" s="50">
        <v>1</v>
      </c>
      <c r="S25" s="50">
        <v>5.24</v>
      </c>
      <c r="T25" s="11">
        <f t="shared" si="17"/>
        <v>48.421052631578945</v>
      </c>
      <c r="U25" s="11">
        <f t="shared" si="21"/>
        <v>83.170466883821931</v>
      </c>
      <c r="V25" s="43">
        <f t="shared" si="22"/>
        <v>72.527935905545007</v>
      </c>
      <c r="W25" s="43">
        <f t="shared" si="23"/>
        <v>85</v>
      </c>
      <c r="X25" s="43">
        <f t="shared" si="16"/>
        <v>43.68600682593857</v>
      </c>
      <c r="Y25" s="39">
        <f t="shared" si="14"/>
        <v>67.071314243827857</v>
      </c>
      <c r="Z25" s="35">
        <f t="shared" si="3"/>
        <v>66.220944586409573</v>
      </c>
      <c r="AA25" s="32">
        <v>2.4363000000000001</v>
      </c>
      <c r="AB25" s="16">
        <v>1</v>
      </c>
      <c r="AC25" s="16">
        <v>8.8099999999999998E-2</v>
      </c>
      <c r="AD25" s="11">
        <f t="shared" si="10"/>
        <v>0.65689179606506642</v>
      </c>
      <c r="AE25" s="11">
        <f t="shared" si="11"/>
        <v>100</v>
      </c>
      <c r="AF25" s="11">
        <f t="shared" si="12"/>
        <v>24.583171772004651</v>
      </c>
      <c r="AG25" s="52">
        <f t="shared" si="13"/>
        <v>41.746687856023236</v>
      </c>
      <c r="AH25" s="53">
        <f t="shared" si="4"/>
        <v>48.145579881316422</v>
      </c>
    </row>
    <row r="26" spans="1:34" x14ac:dyDescent="0.2">
      <c r="A26" s="5">
        <v>2004</v>
      </c>
      <c r="B26" s="5" t="s">
        <v>33</v>
      </c>
      <c r="C26" s="16">
        <v>1.61</v>
      </c>
      <c r="D26" s="65">
        <v>85.4</v>
      </c>
      <c r="E26" s="50">
        <v>75.7</v>
      </c>
      <c r="F26" s="50">
        <v>0.44</v>
      </c>
      <c r="G26" s="50">
        <v>2.75</v>
      </c>
      <c r="H26" s="11">
        <f t="shared" si="15"/>
        <v>17.924528301886792</v>
      </c>
      <c r="I26" s="11">
        <f t="shared" si="0"/>
        <v>85.4</v>
      </c>
      <c r="J26" s="43">
        <f t="shared" si="20"/>
        <v>31.219512195121951</v>
      </c>
      <c r="K26" s="43">
        <f t="shared" si="1"/>
        <v>0.24285714285714283</v>
      </c>
      <c r="L26" s="43">
        <f t="shared" si="6"/>
        <v>24.059492563429572</v>
      </c>
      <c r="M26" s="11">
        <f t="shared" si="7"/>
        <v>18.507287300469557</v>
      </c>
      <c r="N26" s="51">
        <f t="shared" si="8"/>
        <v>40.61060520078545</v>
      </c>
      <c r="O26" s="16">
        <v>33</v>
      </c>
      <c r="P26" s="65">
        <v>20.8</v>
      </c>
      <c r="Q26" s="50">
        <v>1.56</v>
      </c>
      <c r="R26" s="50">
        <v>1</v>
      </c>
      <c r="S26" s="50">
        <v>4.1900000000000004</v>
      </c>
      <c r="T26" s="11">
        <f t="shared" si="17"/>
        <v>48.421052631578945</v>
      </c>
      <c r="U26" s="11">
        <f t="shared" si="21"/>
        <v>83.60477741585234</v>
      </c>
      <c r="V26" s="43">
        <f t="shared" si="22"/>
        <v>72.527935905545007</v>
      </c>
      <c r="W26" s="43">
        <f t="shared" si="23"/>
        <v>85</v>
      </c>
      <c r="X26" s="43">
        <f t="shared" si="16"/>
        <v>34.726962457337883</v>
      </c>
      <c r="Y26" s="39">
        <f t="shared" si="14"/>
        <v>64.084966120960971</v>
      </c>
      <c r="Z26" s="35">
        <f t="shared" si="3"/>
        <v>65.37026538946408</v>
      </c>
      <c r="AA26" s="32">
        <v>2.383</v>
      </c>
      <c r="AB26" s="16">
        <v>1</v>
      </c>
      <c r="AC26" s="16">
        <v>9.4100000000000003E-2</v>
      </c>
      <c r="AD26" s="11">
        <f t="shared" si="10"/>
        <v>0.64252068711696153</v>
      </c>
      <c r="AE26" s="11">
        <f t="shared" si="11"/>
        <v>100</v>
      </c>
      <c r="AF26" s="11">
        <f t="shared" si="12"/>
        <v>26.90965490500194</v>
      </c>
      <c r="AG26" s="52">
        <f t="shared" si="13"/>
        <v>42.517391864039631</v>
      </c>
      <c r="AH26" s="53">
        <f t="shared" si="4"/>
        <v>49.499420818096389</v>
      </c>
    </row>
    <row r="27" spans="1:34" x14ac:dyDescent="0.2">
      <c r="A27" s="5">
        <v>2005</v>
      </c>
      <c r="B27" s="5" t="s">
        <v>33</v>
      </c>
      <c r="C27" s="16">
        <v>1.68</v>
      </c>
      <c r="D27" s="65">
        <v>95.6</v>
      </c>
      <c r="E27" s="50">
        <v>83</v>
      </c>
      <c r="F27" s="50">
        <v>0.43</v>
      </c>
      <c r="G27" s="50">
        <v>2.88</v>
      </c>
      <c r="H27" s="11">
        <f t="shared" si="15"/>
        <v>18.749999999999996</v>
      </c>
      <c r="I27" s="11">
        <f t="shared" si="0"/>
        <v>95.6</v>
      </c>
      <c r="J27" s="43">
        <f t="shared" si="20"/>
        <v>35.670731707317074</v>
      </c>
      <c r="K27" s="43">
        <f t="shared" si="1"/>
        <v>0.23571428571428568</v>
      </c>
      <c r="L27" s="43">
        <f t="shared" si="6"/>
        <v>25.196850393700785</v>
      </c>
      <c r="M27" s="11">
        <f t="shared" si="7"/>
        <v>20.367765462244048</v>
      </c>
      <c r="N27" s="51">
        <f t="shared" si="8"/>
        <v>44.905921820748013</v>
      </c>
      <c r="O27" s="16">
        <v>33</v>
      </c>
      <c r="P27" s="65">
        <v>20.9</v>
      </c>
      <c r="Q27" s="50">
        <v>1.56</v>
      </c>
      <c r="R27" s="50">
        <v>1</v>
      </c>
      <c r="S27" s="50">
        <v>3.62</v>
      </c>
      <c r="T27" s="11">
        <f t="shared" si="17"/>
        <v>48.421052631578945</v>
      </c>
      <c r="U27" s="11">
        <f t="shared" si="21"/>
        <v>83.496199782844755</v>
      </c>
      <c r="V27" s="43">
        <f t="shared" si="22"/>
        <v>72.527935905545007</v>
      </c>
      <c r="W27" s="43">
        <f t="shared" si="23"/>
        <v>85</v>
      </c>
      <c r="X27" s="43">
        <f t="shared" si="16"/>
        <v>29.863481228668942</v>
      </c>
      <c r="Y27" s="39">
        <f t="shared" si="14"/>
        <v>62.463805711404653</v>
      </c>
      <c r="Z27" s="35">
        <f>AVERAGE(T27,U27,Y27)</f>
        <v>64.793686041942792</v>
      </c>
      <c r="AA27" s="32">
        <v>2.0668000000000002</v>
      </c>
      <c r="AB27" s="16">
        <v>1</v>
      </c>
      <c r="AC27" s="16">
        <v>8.6599999999999996E-2</v>
      </c>
      <c r="AD27" s="11">
        <f t="shared" si="10"/>
        <v>0.55726468994265044</v>
      </c>
      <c r="AE27" s="11">
        <f t="shared" si="11"/>
        <v>100</v>
      </c>
      <c r="AF27" s="11">
        <f t="shared" si="12"/>
        <v>24.00155098875533</v>
      </c>
      <c r="AG27" s="52">
        <f t="shared" si="13"/>
        <v>41.519605226232663</v>
      </c>
      <c r="AH27" s="53">
        <f t="shared" si="4"/>
        <v>50.406404362974492</v>
      </c>
    </row>
    <row r="28" spans="1:34" x14ac:dyDescent="0.2">
      <c r="A28" s="5">
        <v>2006</v>
      </c>
      <c r="B28" s="5" t="s">
        <v>33</v>
      </c>
      <c r="C28" s="16">
        <v>1.72</v>
      </c>
      <c r="D28" s="65">
        <v>102.7</v>
      </c>
      <c r="E28" s="50">
        <v>88.8</v>
      </c>
      <c r="F28" s="50">
        <v>0.42</v>
      </c>
      <c r="G28" s="50">
        <v>3.27</v>
      </c>
      <c r="H28" s="11">
        <f t="shared" si="15"/>
        <v>19.221698113207545</v>
      </c>
      <c r="I28" s="11">
        <f t="shared" si="0"/>
        <v>102.70000000000002</v>
      </c>
      <c r="J28" s="43">
        <f t="shared" si="20"/>
        <v>39.207317073170728</v>
      </c>
      <c r="K28" s="43">
        <f t="shared" si="1"/>
        <v>0.22857142857142854</v>
      </c>
      <c r="L28" s="43">
        <f t="shared" si="6"/>
        <v>28.608923884514436</v>
      </c>
      <c r="M28" s="11">
        <f t="shared" si="7"/>
        <v>22.681604128752198</v>
      </c>
      <c r="N28" s="51">
        <f>AVERAGE(H28,I28,M28)</f>
        <v>48.201100747319913</v>
      </c>
      <c r="O28" s="16">
        <v>33</v>
      </c>
      <c r="P28" s="65">
        <v>21.3</v>
      </c>
      <c r="Q28" s="50">
        <v>1.56</v>
      </c>
      <c r="R28" s="50">
        <v>1</v>
      </c>
      <c r="S28" s="50">
        <v>3.51</v>
      </c>
      <c r="T28" s="11">
        <f t="shared" si="17"/>
        <v>48.421052631578945</v>
      </c>
      <c r="U28" s="11">
        <f t="shared" si="21"/>
        <v>83.061889250814332</v>
      </c>
      <c r="V28" s="43">
        <f t="shared" si="22"/>
        <v>72.527935905545007</v>
      </c>
      <c r="W28" s="43">
        <f t="shared" si="23"/>
        <v>85</v>
      </c>
      <c r="X28" s="43">
        <f t="shared" si="16"/>
        <v>28.924914675767916</v>
      </c>
      <c r="Y28" s="39">
        <f t="shared" si="14"/>
        <v>62.150950193770974</v>
      </c>
      <c r="Z28" s="35">
        <f t="shared" si="3"/>
        <v>64.544630692054753</v>
      </c>
      <c r="AA28" s="32">
        <v>2.5089000000000001</v>
      </c>
      <c r="AB28" s="16">
        <v>1</v>
      </c>
      <c r="AC28" s="16">
        <v>8.14E-2</v>
      </c>
      <c r="AD28" s="11">
        <f t="shared" si="10"/>
        <v>0.67646670243715679</v>
      </c>
      <c r="AE28" s="11">
        <f t="shared" si="11"/>
        <v>100</v>
      </c>
      <c r="AF28" s="11">
        <f t="shared" si="12"/>
        <v>21.985265606824349</v>
      </c>
      <c r="AG28" s="52">
        <f t="shared" si="13"/>
        <v>40.88724410308717</v>
      </c>
      <c r="AH28" s="53">
        <f t="shared" si="4"/>
        <v>51.210991847487286</v>
      </c>
    </row>
    <row r="29" spans="1:34" x14ac:dyDescent="0.2">
      <c r="A29" s="5">
        <v>2007</v>
      </c>
      <c r="B29" s="5" t="s">
        <v>33</v>
      </c>
      <c r="C29" s="16">
        <v>1.47</v>
      </c>
      <c r="D29" s="65">
        <v>112.3</v>
      </c>
      <c r="E29" s="50">
        <v>91.8</v>
      </c>
      <c r="F29" s="50">
        <v>0.45</v>
      </c>
      <c r="G29" s="50">
        <v>3.24</v>
      </c>
      <c r="H29" s="11">
        <f t="shared" si="15"/>
        <v>16.273584905660378</v>
      </c>
      <c r="I29" s="11">
        <f t="shared" si="0"/>
        <v>112.3</v>
      </c>
      <c r="J29" s="43">
        <f t="shared" si="20"/>
        <v>41.036585365853654</v>
      </c>
      <c r="K29" s="43">
        <f t="shared" si="1"/>
        <v>0.25</v>
      </c>
      <c r="L29" s="43">
        <f t="shared" si="6"/>
        <v>28.346456692913392</v>
      </c>
      <c r="M29" s="11">
        <f>AVERAGE(J29:L29)</f>
        <v>23.211014019589015</v>
      </c>
      <c r="N29" s="51">
        <f t="shared" si="8"/>
        <v>50.594866308416464</v>
      </c>
      <c r="O29" s="16">
        <v>33</v>
      </c>
      <c r="P29" s="65">
        <v>21.4</v>
      </c>
      <c r="Q29" s="50">
        <v>1.56</v>
      </c>
      <c r="R29" s="50">
        <v>1</v>
      </c>
      <c r="S29" s="50">
        <v>3.85</v>
      </c>
      <c r="T29" s="11">
        <f t="shared" si="17"/>
        <v>48.421052631578945</v>
      </c>
      <c r="U29" s="11">
        <f t="shared" si="21"/>
        <v>82.953311617806747</v>
      </c>
      <c r="V29" s="43">
        <f t="shared" si="22"/>
        <v>72.527935905545007</v>
      </c>
      <c r="W29" s="43">
        <f t="shared" si="23"/>
        <v>85</v>
      </c>
      <c r="X29" s="43">
        <f t="shared" si="16"/>
        <v>31.825938566552896</v>
      </c>
      <c r="Y29" s="39">
        <f t="shared" si="14"/>
        <v>63.117958157365969</v>
      </c>
      <c r="Z29" s="35">
        <f t="shared" si="3"/>
        <v>64.83077413558388</v>
      </c>
      <c r="AA29" s="32">
        <v>2.5034999999999998</v>
      </c>
      <c r="AB29" s="16">
        <v>1</v>
      </c>
      <c r="AC29" s="16">
        <v>7.8299999999999995E-2</v>
      </c>
      <c r="AD29" s="11">
        <f t="shared" si="10"/>
        <v>0.67501071766567888</v>
      </c>
      <c r="AE29" s="11">
        <f t="shared" si="11"/>
        <v>100</v>
      </c>
      <c r="AF29" s="11">
        <f t="shared" si="12"/>
        <v>20.783249321442415</v>
      </c>
      <c r="AG29" s="52">
        <f t="shared" si="13"/>
        <v>40.486086679702701</v>
      </c>
      <c r="AH29" s="53">
        <f t="shared" si="4"/>
        <v>51.97057570790102</v>
      </c>
    </row>
    <row r="30" spans="1:34" x14ac:dyDescent="0.2">
      <c r="A30" s="5">
        <v>2008</v>
      </c>
      <c r="B30" s="5" t="s">
        <v>33</v>
      </c>
      <c r="C30" s="16">
        <v>1.77</v>
      </c>
      <c r="D30" s="65">
        <v>103.6</v>
      </c>
      <c r="E30" s="50">
        <v>92.2</v>
      </c>
      <c r="F30" s="50">
        <v>0.46</v>
      </c>
      <c r="G30" s="50">
        <v>3.26</v>
      </c>
      <c r="H30" s="11">
        <f t="shared" si="15"/>
        <v>19.811320754716981</v>
      </c>
      <c r="I30" s="11">
        <f t="shared" si="0"/>
        <v>103.60000000000001</v>
      </c>
      <c r="J30" s="43">
        <f t="shared" si="20"/>
        <v>41.280487804878049</v>
      </c>
      <c r="K30" s="43">
        <f t="shared" si="1"/>
        <v>0.25714285714285712</v>
      </c>
      <c r="L30" s="43">
        <f t="shared" si="6"/>
        <v>28.521434820647418</v>
      </c>
      <c r="M30" s="11">
        <f t="shared" si="7"/>
        <v>23.353021827556109</v>
      </c>
      <c r="N30" s="51">
        <f t="shared" si="8"/>
        <v>48.92144752742437</v>
      </c>
      <c r="O30" s="16">
        <v>30</v>
      </c>
      <c r="P30" s="65">
        <v>20.8</v>
      </c>
      <c r="Q30" s="50">
        <v>1.56</v>
      </c>
      <c r="R30" s="50">
        <v>1</v>
      </c>
      <c r="S30" s="50">
        <v>3.93</v>
      </c>
      <c r="T30" s="11">
        <f t="shared" si="17"/>
        <v>54.736842105263165</v>
      </c>
      <c r="U30" s="11">
        <f t="shared" si="21"/>
        <v>83.60477741585234</v>
      </c>
      <c r="V30" s="43">
        <f t="shared" si="22"/>
        <v>72.527935905545007</v>
      </c>
      <c r="W30" s="43">
        <f t="shared" si="23"/>
        <v>85</v>
      </c>
      <c r="X30" s="43">
        <f t="shared" si="16"/>
        <v>32.508532423208194</v>
      </c>
      <c r="Y30" s="39">
        <f t="shared" si="14"/>
        <v>63.345489442917732</v>
      </c>
      <c r="Z30" s="35">
        <f t="shared" si="3"/>
        <v>67.22903632134441</v>
      </c>
      <c r="AA30" s="32">
        <v>1.9872000000000001</v>
      </c>
      <c r="AB30" s="16">
        <v>1</v>
      </c>
      <c r="AC30" s="16">
        <v>8.1100000000000005E-2</v>
      </c>
      <c r="AD30" s="11">
        <f t="shared" si="10"/>
        <v>0.53580239590382961</v>
      </c>
      <c r="AE30" s="11">
        <f t="shared" si="11"/>
        <v>100</v>
      </c>
      <c r="AF30" s="11">
        <f t="shared" si="12"/>
        <v>21.868941450174486</v>
      </c>
      <c r="AG30" s="52">
        <f>AVERAGE(AD30:AF30)</f>
        <v>40.801581282026106</v>
      </c>
      <c r="AH30" s="53">
        <f t="shared" si="4"/>
        <v>52.317355043598297</v>
      </c>
    </row>
    <row r="31" spans="1:34" x14ac:dyDescent="0.2">
      <c r="A31" s="5">
        <v>2009</v>
      </c>
      <c r="B31" s="5" t="s">
        <v>33</v>
      </c>
      <c r="C31" s="16">
        <v>1.87</v>
      </c>
      <c r="D31" s="65">
        <v>99.1</v>
      </c>
      <c r="E31" s="50">
        <v>93.7</v>
      </c>
      <c r="F31" s="50">
        <v>0.44</v>
      </c>
      <c r="G31" s="50">
        <v>3.3</v>
      </c>
      <c r="H31" s="11">
        <f t="shared" si="15"/>
        <v>20.990566037735846</v>
      </c>
      <c r="I31" s="11">
        <f t="shared" si="0"/>
        <v>99.1</v>
      </c>
      <c r="J31" s="43">
        <f t="shared" si="20"/>
        <v>42.195121951219519</v>
      </c>
      <c r="K31" s="43">
        <f t="shared" si="1"/>
        <v>0.24285714285714283</v>
      </c>
      <c r="L31" s="43">
        <f t="shared" si="6"/>
        <v>28.871391076115483</v>
      </c>
      <c r="M31" s="11">
        <f t="shared" si="7"/>
        <v>23.769790056730713</v>
      </c>
      <c r="N31" s="51">
        <f t="shared" si="8"/>
        <v>47.953452031488858</v>
      </c>
      <c r="O31" s="16">
        <v>30</v>
      </c>
      <c r="P31" s="65">
        <v>21.6</v>
      </c>
      <c r="Q31" s="50">
        <v>1.56</v>
      </c>
      <c r="R31" s="50">
        <v>1</v>
      </c>
      <c r="S31" s="50">
        <v>5.1100000000000003</v>
      </c>
      <c r="T31" s="11">
        <f t="shared" si="17"/>
        <v>54.736842105263165</v>
      </c>
      <c r="U31" s="11">
        <f t="shared" si="21"/>
        <v>82.736156351791522</v>
      </c>
      <c r="V31" s="43">
        <f t="shared" si="22"/>
        <v>72.527935905545007</v>
      </c>
      <c r="W31" s="43">
        <f t="shared" si="23"/>
        <v>85</v>
      </c>
      <c r="X31" s="43">
        <f t="shared" si="16"/>
        <v>42.576791808873722</v>
      </c>
      <c r="Y31" s="39">
        <f t="shared" si="14"/>
        <v>66.701575904806248</v>
      </c>
      <c r="Z31" s="35">
        <f t="shared" si="3"/>
        <v>68.058191453953654</v>
      </c>
      <c r="AA31" s="32">
        <v>2.6985999999999999</v>
      </c>
      <c r="AB31" s="16">
        <v>1</v>
      </c>
      <c r="AC31" s="16">
        <v>7.8399999999999997E-2</v>
      </c>
      <c r="AD31" s="11">
        <f t="shared" si="10"/>
        <v>0.72761490820555275</v>
      </c>
      <c r="AE31" s="11">
        <f t="shared" si="11"/>
        <v>100</v>
      </c>
      <c r="AF31" s="11">
        <f t="shared" si="12"/>
        <v>20.822024040325704</v>
      </c>
      <c r="AG31" s="52">
        <f t="shared" si="13"/>
        <v>40.516546316177084</v>
      </c>
      <c r="AH31" s="53">
        <f t="shared" si="4"/>
        <v>52.17606326720653</v>
      </c>
    </row>
    <row r="32" spans="1:34" x14ac:dyDescent="0.2">
      <c r="A32" s="5">
        <v>2010</v>
      </c>
      <c r="B32" s="5" t="s">
        <v>33</v>
      </c>
      <c r="C32" s="16">
        <v>1.88</v>
      </c>
      <c r="D32" s="65">
        <v>100</v>
      </c>
      <c r="E32" s="50">
        <v>90.6</v>
      </c>
      <c r="F32" s="50">
        <v>0.46</v>
      </c>
      <c r="G32" s="50">
        <v>3.32</v>
      </c>
      <c r="H32" s="11">
        <f t="shared" si="15"/>
        <v>21.108490566037734</v>
      </c>
      <c r="I32" s="11">
        <f t="shared" si="0"/>
        <v>100</v>
      </c>
      <c r="J32" s="43">
        <f t="shared" si="20"/>
        <v>40.304878048780488</v>
      </c>
      <c r="K32" s="43">
        <f t="shared" si="1"/>
        <v>0.25714285714285712</v>
      </c>
      <c r="L32" s="43">
        <f t="shared" si="6"/>
        <v>29.046369203849519</v>
      </c>
      <c r="M32" s="11">
        <f t="shared" si="7"/>
        <v>23.202796703257622</v>
      </c>
      <c r="N32" s="51">
        <f t="shared" si="8"/>
        <v>48.103762423098452</v>
      </c>
      <c r="O32" s="16">
        <v>30</v>
      </c>
      <c r="P32" s="65">
        <v>21</v>
      </c>
      <c r="Q32" s="50">
        <v>1.56</v>
      </c>
      <c r="R32" s="50">
        <v>1</v>
      </c>
      <c r="S32" s="50">
        <v>4.62</v>
      </c>
      <c r="T32" s="11">
        <f t="shared" si="17"/>
        <v>54.736842105263165</v>
      </c>
      <c r="U32" s="11">
        <f t="shared" si="21"/>
        <v>83.387622149837142</v>
      </c>
      <c r="V32" s="43">
        <f t="shared" si="22"/>
        <v>72.527935905545007</v>
      </c>
      <c r="W32" s="43">
        <f t="shared" si="23"/>
        <v>85</v>
      </c>
      <c r="X32" s="43">
        <f t="shared" si="16"/>
        <v>38.395904436860064</v>
      </c>
      <c r="Y32" s="39">
        <f t="shared" si="14"/>
        <v>65.307946780801686</v>
      </c>
      <c r="Z32" s="35">
        <f t="shared" si="3"/>
        <v>67.810803678633988</v>
      </c>
      <c r="AA32" s="32">
        <v>2.5426000000000002</v>
      </c>
      <c r="AB32" s="16">
        <v>1</v>
      </c>
      <c r="AC32" s="16">
        <v>7.3999999999999996E-2</v>
      </c>
      <c r="AD32" s="11">
        <f t="shared" si="10"/>
        <v>0.68555312591841644</v>
      </c>
      <c r="AE32" s="11">
        <f t="shared" si="11"/>
        <v>100</v>
      </c>
      <c r="AF32" s="11">
        <f t="shared" si="12"/>
        <v>19.115936409461028</v>
      </c>
      <c r="AG32" s="52">
        <f t="shared" si="13"/>
        <v>39.933829845126482</v>
      </c>
      <c r="AH32" s="53">
        <f t="shared" si="4"/>
        <v>51.949465315619648</v>
      </c>
    </row>
    <row r="33" spans="1:34" x14ac:dyDescent="0.2">
      <c r="A33" s="5">
        <v>2011</v>
      </c>
      <c r="B33" s="5" t="s">
        <v>33</v>
      </c>
      <c r="C33" s="16">
        <v>1.87</v>
      </c>
      <c r="D33" s="65">
        <v>98.2</v>
      </c>
      <c r="E33" s="50">
        <v>87.4</v>
      </c>
      <c r="F33" s="50">
        <v>0.46</v>
      </c>
      <c r="G33" s="50">
        <v>3.34</v>
      </c>
      <c r="H33" s="11">
        <f t="shared" si="15"/>
        <v>20.990566037735846</v>
      </c>
      <c r="I33" s="11">
        <f t="shared" si="0"/>
        <v>98.2</v>
      </c>
      <c r="J33" s="43">
        <f t="shared" si="20"/>
        <v>38.353658536585364</v>
      </c>
      <c r="K33" s="43">
        <f t="shared" si="1"/>
        <v>0.25714285714285712</v>
      </c>
      <c r="L33" s="43">
        <f t="shared" si="6"/>
        <v>29.221347331583551</v>
      </c>
      <c r="M33" s="11">
        <f t="shared" si="7"/>
        <v>22.610716241770593</v>
      </c>
      <c r="N33" s="51">
        <f t="shared" si="8"/>
        <v>47.267094093168815</v>
      </c>
      <c r="O33" s="16">
        <v>28</v>
      </c>
      <c r="P33" s="65">
        <v>21.1</v>
      </c>
      <c r="Q33" s="50">
        <v>1.56</v>
      </c>
      <c r="R33" s="50">
        <v>1</v>
      </c>
      <c r="S33" s="50">
        <v>4.66</v>
      </c>
      <c r="T33" s="11">
        <f t="shared" si="17"/>
        <v>58.947368421052623</v>
      </c>
      <c r="U33" s="11">
        <f t="shared" si="21"/>
        <v>83.279044516829529</v>
      </c>
      <c r="V33" s="43">
        <f t="shared" si="22"/>
        <v>72.527935905545007</v>
      </c>
      <c r="W33" s="43">
        <f t="shared" si="23"/>
        <v>85</v>
      </c>
      <c r="X33" s="43">
        <f t="shared" si="16"/>
        <v>38.737201365187715</v>
      </c>
      <c r="Y33" s="39">
        <f t="shared" si="14"/>
        <v>65.421712423577574</v>
      </c>
      <c r="Z33" s="35">
        <f t="shared" si="3"/>
        <v>69.216041787153245</v>
      </c>
      <c r="AA33" s="32">
        <v>2.2976999999999999</v>
      </c>
      <c r="AB33" s="16">
        <v>1</v>
      </c>
      <c r="AC33" s="16">
        <v>8.1600000000000006E-2</v>
      </c>
      <c r="AD33" s="11">
        <f t="shared" si="10"/>
        <v>0.61952152026380281</v>
      </c>
      <c r="AE33" s="11">
        <f t="shared" si="11"/>
        <v>100</v>
      </c>
      <c r="AF33" s="11">
        <f t="shared" si="12"/>
        <v>22.062815044590927</v>
      </c>
      <c r="AG33" s="52">
        <f t="shared" si="13"/>
        <v>40.894112188284907</v>
      </c>
      <c r="AH33" s="53">
        <f t="shared" si="4"/>
        <v>52.459082689535656</v>
      </c>
    </row>
    <row r="34" spans="1:34" x14ac:dyDescent="0.2">
      <c r="A34" s="5">
        <v>2012</v>
      </c>
      <c r="B34" s="5" t="s">
        <v>33</v>
      </c>
      <c r="C34" s="16">
        <v>1.93</v>
      </c>
      <c r="D34" s="65">
        <v>102.1</v>
      </c>
      <c r="E34" s="50">
        <v>88.3</v>
      </c>
      <c r="F34" s="50">
        <v>0.48</v>
      </c>
      <c r="G34" s="50">
        <v>3.4</v>
      </c>
      <c r="H34" s="11">
        <f t="shared" si="15"/>
        <v>21.698113207547166</v>
      </c>
      <c r="I34" s="11">
        <f t="shared" si="0"/>
        <v>102.1</v>
      </c>
      <c r="J34" s="43">
        <f t="shared" si="20"/>
        <v>38.90243902439024</v>
      </c>
      <c r="K34" s="43">
        <f t="shared" si="1"/>
        <v>0.27142857142857141</v>
      </c>
      <c r="L34" s="43">
        <f t="shared" si="6"/>
        <v>29.746281714785649</v>
      </c>
      <c r="M34" s="11">
        <f t="shared" si="7"/>
        <v>22.973383103534818</v>
      </c>
      <c r="N34" s="51">
        <f t="shared" si="8"/>
        <v>48.923832103693996</v>
      </c>
      <c r="O34" s="16">
        <v>28</v>
      </c>
      <c r="P34" s="65">
        <v>20.9</v>
      </c>
      <c r="Q34" s="50">
        <v>1.393</v>
      </c>
      <c r="R34" s="50">
        <v>1</v>
      </c>
      <c r="S34" s="50">
        <v>4.87</v>
      </c>
      <c r="T34" s="11">
        <f t="shared" si="17"/>
        <v>58.947368421052623</v>
      </c>
      <c r="U34" s="11">
        <f t="shared" si="21"/>
        <v>83.496199782844755</v>
      </c>
      <c r="V34" s="43">
        <f t="shared" si="22"/>
        <v>76.048914189331654</v>
      </c>
      <c r="W34" s="43">
        <f t="shared" si="23"/>
        <v>85</v>
      </c>
      <c r="X34" s="43">
        <f t="shared" si="16"/>
        <v>40.529010238907844</v>
      </c>
      <c r="Y34" s="39">
        <f t="shared" si="14"/>
        <v>67.192641476079828</v>
      </c>
      <c r="Z34" s="35">
        <f t="shared" si="3"/>
        <v>69.87873655999239</v>
      </c>
      <c r="AA34" s="32">
        <v>2.3563000000000001</v>
      </c>
      <c r="AB34" s="16">
        <v>1</v>
      </c>
      <c r="AC34" s="16">
        <v>8.9399999999999993E-2</v>
      </c>
      <c r="AD34" s="11">
        <f t="shared" si="10"/>
        <v>0.63532165130243234</v>
      </c>
      <c r="AE34" s="11">
        <f t="shared" si="11"/>
        <v>100</v>
      </c>
      <c r="AF34" s="11">
        <f t="shared" si="12"/>
        <v>25.087243117487397</v>
      </c>
      <c r="AG34" s="52">
        <f t="shared" si="13"/>
        <v>41.907521589596605</v>
      </c>
      <c r="AH34" s="53">
        <f t="shared" si="4"/>
        <v>53.570030084427664</v>
      </c>
    </row>
    <row r="35" spans="1:34" x14ac:dyDescent="0.2">
      <c r="A35" s="5">
        <v>2013</v>
      </c>
      <c r="B35" s="5" t="s">
        <v>33</v>
      </c>
      <c r="C35" s="16">
        <v>1.9</v>
      </c>
      <c r="D35" s="65">
        <v>110.6</v>
      </c>
      <c r="E35" s="50">
        <v>89.1</v>
      </c>
      <c r="F35" s="50"/>
      <c r="G35" s="50">
        <v>3.44</v>
      </c>
      <c r="H35" s="11">
        <f t="shared" si="15"/>
        <v>21.344339622641506</v>
      </c>
      <c r="I35" s="11">
        <f t="shared" si="0"/>
        <v>110.6</v>
      </c>
      <c r="J35" s="43">
        <f t="shared" si="20"/>
        <v>39.390243902439018</v>
      </c>
      <c r="K35" s="43"/>
      <c r="L35" s="43">
        <f t="shared" si="6"/>
        <v>30.096237970253721</v>
      </c>
      <c r="M35" s="11">
        <f t="shared" si="7"/>
        <v>34.743240936346368</v>
      </c>
      <c r="N35" s="51">
        <f t="shared" si="8"/>
        <v>55.562526852995951</v>
      </c>
      <c r="O35" s="16">
        <v>28</v>
      </c>
      <c r="P35" s="65">
        <v>19.8</v>
      </c>
      <c r="Q35" s="50">
        <v>1.393</v>
      </c>
      <c r="R35" s="50">
        <v>1</v>
      </c>
      <c r="S35" s="50">
        <v>4.96</v>
      </c>
      <c r="T35" s="11">
        <f t="shared" si="17"/>
        <v>58.947368421052623</v>
      </c>
      <c r="U35" s="11">
        <f t="shared" si="21"/>
        <v>84.690553745928341</v>
      </c>
      <c r="V35" s="43">
        <f t="shared" si="22"/>
        <v>76.048914189331654</v>
      </c>
      <c r="W35" s="43">
        <f t="shared" si="23"/>
        <v>85</v>
      </c>
      <c r="X35" s="43">
        <f t="shared" si="16"/>
        <v>41.296928327645048</v>
      </c>
      <c r="Y35" s="39">
        <f t="shared" si="14"/>
        <v>67.448614172325563</v>
      </c>
      <c r="Z35" s="35">
        <f t="shared" si="3"/>
        <v>70.36217877976884</v>
      </c>
      <c r="AA35" s="32">
        <v>2.2199</v>
      </c>
      <c r="AB35" s="16">
        <v>1</v>
      </c>
      <c r="AC35" s="16">
        <v>7.7799999999999994E-2</v>
      </c>
      <c r="AD35" s="11">
        <f t="shared" si="10"/>
        <v>0.59854455448214128</v>
      </c>
      <c r="AE35" s="11">
        <f t="shared" si="11"/>
        <v>100</v>
      </c>
      <c r="AF35" s="11">
        <f t="shared" si="12"/>
        <v>20.589375727025974</v>
      </c>
      <c r="AG35" s="52">
        <f t="shared" si="13"/>
        <v>40.395973427169373</v>
      </c>
      <c r="AH35" s="53">
        <f t="shared" si="4"/>
        <v>55.440226353311381</v>
      </c>
    </row>
    <row r="36" spans="1:34" x14ac:dyDescent="0.2">
      <c r="A36" s="5">
        <v>2014</v>
      </c>
      <c r="B36" s="5" t="s">
        <v>33</v>
      </c>
      <c r="C36" s="16">
        <v>1.87</v>
      </c>
      <c r="D36" s="65">
        <v>116.8</v>
      </c>
      <c r="E36" s="50">
        <v>88.8</v>
      </c>
      <c r="F36" s="50"/>
      <c r="G36" s="49">
        <v>3.44</v>
      </c>
      <c r="H36" s="11">
        <f t="shared" si="15"/>
        <v>20.990566037735846</v>
      </c>
      <c r="I36" s="11">
        <f t="shared" si="0"/>
        <v>116.8</v>
      </c>
      <c r="J36" s="43">
        <f t="shared" si="20"/>
        <v>39.207317073170728</v>
      </c>
      <c r="K36" s="43"/>
      <c r="L36" s="43">
        <f t="shared" si="6"/>
        <v>30.096237970253721</v>
      </c>
      <c r="M36" s="11">
        <f t="shared" si="7"/>
        <v>34.651777521712226</v>
      </c>
      <c r="N36" s="51">
        <f t="shared" si="8"/>
        <v>57.480781186482695</v>
      </c>
      <c r="O36" s="16">
        <v>28</v>
      </c>
      <c r="P36" s="65">
        <v>18.7</v>
      </c>
      <c r="Q36" s="59">
        <v>1.393</v>
      </c>
      <c r="R36" s="59">
        <v>1</v>
      </c>
      <c r="S36" s="50">
        <v>4.92</v>
      </c>
      <c r="T36" s="11">
        <f t="shared" si="17"/>
        <v>58.947368421052623</v>
      </c>
      <c r="U36" s="11">
        <f t="shared" si="21"/>
        <v>85.884907709011941</v>
      </c>
      <c r="V36" s="61">
        <f t="shared" si="22"/>
        <v>76.048914189331654</v>
      </c>
      <c r="W36" s="61">
        <f t="shared" si="23"/>
        <v>85</v>
      </c>
      <c r="X36" s="43">
        <f t="shared" si="16"/>
        <v>40.955631399317404</v>
      </c>
      <c r="Y36" s="39">
        <f t="shared" si="14"/>
        <v>67.334848529549689</v>
      </c>
      <c r="Z36" s="35">
        <f t="shared" si="3"/>
        <v>70.722374886538091</v>
      </c>
      <c r="AA36" s="32">
        <v>2.1756000000000002</v>
      </c>
      <c r="AB36" s="16">
        <v>1</v>
      </c>
      <c r="AC36" s="16">
        <v>8.09E-2</v>
      </c>
      <c r="AD36" s="11">
        <f t="shared" si="10"/>
        <v>0.58660008681983267</v>
      </c>
      <c r="AE36" s="11">
        <f t="shared" si="11"/>
        <v>100</v>
      </c>
      <c r="AF36" s="11">
        <f t="shared" si="12"/>
        <v>21.791392012407908</v>
      </c>
      <c r="AG36" s="52">
        <f t="shared" si="13"/>
        <v>40.792664033075916</v>
      </c>
      <c r="AH36" s="53">
        <f t="shared" si="4"/>
        <v>56.331940035365562</v>
      </c>
    </row>
    <row r="37" spans="1:34" x14ac:dyDescent="0.2">
      <c r="A37" s="5">
        <v>2015</v>
      </c>
      <c r="B37" s="5" t="s">
        <v>33</v>
      </c>
      <c r="C37" s="16">
        <v>1.84</v>
      </c>
      <c r="D37" s="65">
        <v>129.4</v>
      </c>
      <c r="E37" s="59">
        <v>88.8</v>
      </c>
      <c r="F37" s="50"/>
      <c r="G37" s="49">
        <v>3.44</v>
      </c>
      <c r="H37" s="11">
        <f t="shared" si="15"/>
        <v>20.636792452830189</v>
      </c>
      <c r="I37" s="11">
        <f t="shared" si="0"/>
        <v>129.4</v>
      </c>
      <c r="J37" s="61">
        <f t="shared" si="20"/>
        <v>39.207317073170728</v>
      </c>
      <c r="K37" s="43"/>
      <c r="L37" s="43">
        <f t="shared" si="6"/>
        <v>30.096237970253721</v>
      </c>
      <c r="M37" s="11">
        <f t="shared" si="7"/>
        <v>34.651777521712226</v>
      </c>
      <c r="N37" s="51">
        <f t="shared" si="8"/>
        <v>61.562856658180806</v>
      </c>
      <c r="O37" s="16">
        <v>28</v>
      </c>
      <c r="P37" s="1">
        <v>17.899999999999999</v>
      </c>
      <c r="Q37" s="59">
        <v>1.393</v>
      </c>
      <c r="R37" s="59">
        <v>1</v>
      </c>
      <c r="S37" s="50">
        <v>4.57</v>
      </c>
      <c r="T37" s="11">
        <f>($O$40-O37)/($O$40-$O$39)*100</f>
        <v>58.947368421052623</v>
      </c>
      <c r="U37" s="11">
        <f t="shared" si="21"/>
        <v>86.753528773072759</v>
      </c>
      <c r="V37" s="61">
        <f t="shared" si="22"/>
        <v>76.048914189331654</v>
      </c>
      <c r="W37" s="61">
        <f t="shared" si="23"/>
        <v>85</v>
      </c>
      <c r="X37" s="43">
        <f t="shared" si="16"/>
        <v>37.969283276450511</v>
      </c>
      <c r="Y37" s="39">
        <f t="shared" si="14"/>
        <v>66.339399155260722</v>
      </c>
      <c r="Z37" s="35">
        <f t="shared" si="3"/>
        <v>70.680098783128699</v>
      </c>
      <c r="AA37" s="32">
        <v>2.4001000000000001</v>
      </c>
      <c r="AB37" s="16">
        <v>1</v>
      </c>
      <c r="AC37" s="10">
        <v>8.09E-2</v>
      </c>
      <c r="AD37" s="11">
        <f t="shared" si="10"/>
        <v>0.64713130555997445</v>
      </c>
      <c r="AE37" s="11">
        <f t="shared" si="11"/>
        <v>100</v>
      </c>
      <c r="AF37" s="60">
        <f t="shared" si="12"/>
        <v>21.791392012407908</v>
      </c>
      <c r="AG37" s="52">
        <f t="shared" si="13"/>
        <v>40.8128411059893</v>
      </c>
      <c r="AH37" s="53">
        <f t="shared" si="4"/>
        <v>57.685265515766268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</sheetData>
  <pageMargins left="0.7" right="0.7" top="0.75" bottom="0.75" header="0.3" footer="0.3"/>
  <pageSetup paperSize="9" orientation="portrait" horizontalDpi="0" verticalDpi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8"/>
  <sheetViews>
    <sheetView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35</v>
      </c>
      <c r="C2" s="16">
        <v>0.1</v>
      </c>
      <c r="D2" s="70">
        <v>41.238540649999997</v>
      </c>
      <c r="E2" s="49">
        <v>38.5</v>
      </c>
      <c r="F2" s="49">
        <v>42.9</v>
      </c>
      <c r="G2" s="49">
        <v>0.81</v>
      </c>
      <c r="H2" s="11">
        <f>(C2-$C$39)/($C$40-$C$39)*100</f>
        <v>0.11792452830188689</v>
      </c>
      <c r="I2" s="60">
        <f>(D2-$D$39)/($D$40-$D$39)*100</f>
        <v>41.238540649999997</v>
      </c>
      <c r="J2" s="43">
        <f>(E2-$E$39)/($E$40-$E$39)*100</f>
        <v>8.536585365853659</v>
      </c>
      <c r="K2" s="43">
        <f>(F2-$F$39)/($F$40-$F$39)*100</f>
        <v>30.571428571428573</v>
      </c>
      <c r="L2" s="43">
        <f>(G2-$G$39)/($G$40-$G$39)*100</f>
        <v>7.0866141732283481</v>
      </c>
      <c r="M2" s="11">
        <f>AVERAGE(J2:L2)</f>
        <v>15.398209370170193</v>
      </c>
      <c r="N2" s="51">
        <f>AVERAGE(H2,I2,M2)</f>
        <v>18.918224849490691</v>
      </c>
      <c r="O2" s="10">
        <v>29.8</v>
      </c>
      <c r="P2" s="65">
        <v>58.3</v>
      </c>
      <c r="Q2" s="50"/>
      <c r="R2" s="50"/>
      <c r="S2" s="50"/>
      <c r="T2" s="60">
        <f t="shared" ref="T2:T37" si="0">($O$40-O2)/($O$40-$O$39)*100</f>
        <v>55.157894736842103</v>
      </c>
      <c r="U2" s="11">
        <f>($P$40-P2)/($P$40-$P$39)*100</f>
        <v>42.888165038002171</v>
      </c>
      <c r="V2" s="11"/>
      <c r="W2" s="11"/>
      <c r="X2" s="43"/>
      <c r="Y2" s="39"/>
      <c r="Z2" s="35">
        <f t="shared" ref="Z2:Z37" si="1">AVERAGE(T2,U2,Y2)</f>
        <v>49.02302988742214</v>
      </c>
      <c r="AA2" s="32">
        <v>0.84799999999999998</v>
      </c>
      <c r="AB2" s="16">
        <v>0.41499999999999998</v>
      </c>
      <c r="AC2" s="16">
        <v>4.5999999999999999E-2</v>
      </c>
      <c r="AD2" s="11">
        <f>(AA2-$AA$39)/($AA$40-$AA$39)*100</f>
        <v>0.22864353448392083</v>
      </c>
      <c r="AE2" s="11">
        <f>(AB2-$AB$39)/($AB$40-$AB$39)*100</f>
        <v>41.5</v>
      </c>
      <c r="AF2" s="11">
        <f>(AC2-$AC$39)/($AC$40-$AC$39)*100</f>
        <v>8.2590151221403634</v>
      </c>
      <c r="AG2" s="52">
        <f>AVERAGE(AD2:AF2)</f>
        <v>16.662552885541427</v>
      </c>
      <c r="AH2" s="53">
        <f t="shared" ref="AH2:AH37" si="2">AVERAGE(N2,Z2,AG2)</f>
        <v>28.201269207484756</v>
      </c>
    </row>
    <row r="3" spans="1:34" x14ac:dyDescent="0.2">
      <c r="A3" s="5">
        <v>1981</v>
      </c>
      <c r="B3" s="5" t="s">
        <v>35</v>
      </c>
      <c r="C3" s="16">
        <v>0.09</v>
      </c>
      <c r="D3" s="7">
        <v>41.238540649999997</v>
      </c>
      <c r="E3" s="49">
        <v>37.5</v>
      </c>
      <c r="F3" s="49">
        <v>43.2</v>
      </c>
      <c r="G3" s="49"/>
      <c r="H3" s="11">
        <f t="shared" ref="H3:H23" si="3">(C3-$C$39)/($C$40-$C$39)*100</f>
        <v>0</v>
      </c>
      <c r="I3" s="11">
        <f t="shared" ref="I3:I23" si="4">(D3-$D$39)/($D$40-$D$39)*100</f>
        <v>41.238540649999997</v>
      </c>
      <c r="J3" s="43">
        <f t="shared" ref="J3:J23" si="5">(E3-$E$39)/($E$40-$E$39)*100</f>
        <v>7.9268292682926829</v>
      </c>
      <c r="K3" s="43">
        <f t="shared" ref="K3:K23" si="6">(F3-$F$39)/($F$40-$F$39)*100</f>
        <v>30.785714285714288</v>
      </c>
      <c r="L3" s="43"/>
      <c r="M3" s="11">
        <f t="shared" ref="M3:M23" si="7">AVERAGE(J3:L3)</f>
        <v>19.356271777003485</v>
      </c>
      <c r="N3" s="51">
        <f t="shared" ref="N3:N37" si="8">AVERAGE(H3,I3,M3)</f>
        <v>20.198270809001162</v>
      </c>
      <c r="O3" s="16">
        <v>29.8</v>
      </c>
      <c r="P3" s="65">
        <v>57.9</v>
      </c>
      <c r="Q3" s="50"/>
      <c r="R3" s="50"/>
      <c r="S3" s="50"/>
      <c r="T3" s="11">
        <f t="shared" si="0"/>
        <v>55.157894736842103</v>
      </c>
      <c r="U3" s="11">
        <f t="shared" ref="U3:U37" si="9">($P$40-P3)/($P$40-$P$39)*100</f>
        <v>43.322475570032573</v>
      </c>
      <c r="V3" s="11"/>
      <c r="W3" s="11"/>
      <c r="X3" s="43"/>
      <c r="Y3" s="39"/>
      <c r="Z3" s="35">
        <f t="shared" si="1"/>
        <v>49.240185153437338</v>
      </c>
      <c r="AA3" s="32">
        <v>0.86</v>
      </c>
      <c r="AB3" s="16">
        <v>0.41499999999999998</v>
      </c>
      <c r="AC3" s="16">
        <v>4.4699999999999997E-2</v>
      </c>
      <c r="AD3" s="11">
        <f t="shared" ref="AD3:AD33" si="10">(AA3-$AA$39)/($AA$40-$AA$39)*100</f>
        <v>0.23187905619831589</v>
      </c>
      <c r="AE3" s="11">
        <f t="shared" ref="AE3:AE33" si="11">(AB3-$AB$39)/($AB$40-$AB$39)*100</f>
        <v>41.5</v>
      </c>
      <c r="AF3" s="11">
        <f t="shared" ref="AF3:AF33" si="12">(AC3-$AC$39)/($AC$40-$AC$39)*100</f>
        <v>7.7549437766576172</v>
      </c>
      <c r="AG3" s="52">
        <f t="shared" ref="AG3:AG37" si="13">AVERAGE(AD3:AF3)</f>
        <v>16.495607610951978</v>
      </c>
      <c r="AH3" s="53">
        <f t="shared" si="2"/>
        <v>28.644687857796825</v>
      </c>
    </row>
    <row r="4" spans="1:34" x14ac:dyDescent="0.2">
      <c r="A4" s="5">
        <v>1982</v>
      </c>
      <c r="B4" s="5" t="s">
        <v>35</v>
      </c>
      <c r="C4" s="16">
        <v>0.17</v>
      </c>
      <c r="D4" s="7">
        <v>39.957561490000003</v>
      </c>
      <c r="E4" s="49">
        <v>36.799999999999997</v>
      </c>
      <c r="F4" s="49">
        <v>44.8</v>
      </c>
      <c r="G4" s="49"/>
      <c r="H4" s="11">
        <f t="shared" si="3"/>
        <v>0.94339622641509446</v>
      </c>
      <c r="I4" s="11">
        <f t="shared" si="4"/>
        <v>39.957561490000003</v>
      </c>
      <c r="J4" s="43">
        <f t="shared" si="5"/>
        <v>7.4999999999999982</v>
      </c>
      <c r="K4" s="43">
        <f t="shared" si="6"/>
        <v>31.928571428571423</v>
      </c>
      <c r="L4" s="43"/>
      <c r="M4" s="11">
        <f t="shared" si="7"/>
        <v>19.714285714285712</v>
      </c>
      <c r="N4" s="51">
        <f t="shared" si="8"/>
        <v>20.20508114356694</v>
      </c>
      <c r="O4" s="16">
        <v>29.8</v>
      </c>
      <c r="P4" s="65">
        <v>58.1</v>
      </c>
      <c r="Q4" s="50"/>
      <c r="R4" s="50"/>
      <c r="S4" s="50"/>
      <c r="T4" s="11">
        <f t="shared" si="0"/>
        <v>55.157894736842103</v>
      </c>
      <c r="U4" s="11">
        <f t="shared" si="9"/>
        <v>43.105320304017368</v>
      </c>
      <c r="V4" s="11"/>
      <c r="W4" s="11"/>
      <c r="X4" s="43"/>
      <c r="Y4" s="39"/>
      <c r="Z4" s="35">
        <f t="shared" si="1"/>
        <v>49.131607520429739</v>
      </c>
      <c r="AA4" s="32">
        <v>0.88100000000000001</v>
      </c>
      <c r="AB4" s="16">
        <v>0.41499999999999998</v>
      </c>
      <c r="AC4" s="16">
        <v>4.4299999999999999E-2</v>
      </c>
      <c r="AD4" s="11">
        <f t="shared" si="10"/>
        <v>0.23754121919850735</v>
      </c>
      <c r="AE4" s="11">
        <f t="shared" si="11"/>
        <v>41.5</v>
      </c>
      <c r="AF4" s="11">
        <f t="shared" si="12"/>
        <v>7.5998449011244666</v>
      </c>
      <c r="AG4" s="52">
        <f t="shared" si="13"/>
        <v>16.445795373440991</v>
      </c>
      <c r="AH4" s="53">
        <f t="shared" si="2"/>
        <v>28.594161345812555</v>
      </c>
    </row>
    <row r="5" spans="1:34" x14ac:dyDescent="0.2">
      <c r="A5" s="5">
        <v>1983</v>
      </c>
      <c r="B5" s="5" t="s">
        <v>35</v>
      </c>
      <c r="C5" s="16">
        <v>0.2</v>
      </c>
      <c r="D5" s="22"/>
      <c r="E5" s="49">
        <v>36.299999999999997</v>
      </c>
      <c r="F5" s="49">
        <v>46.2</v>
      </c>
      <c r="G5" s="49"/>
      <c r="H5" s="11">
        <f t="shared" si="3"/>
        <v>1.2971698113207548</v>
      </c>
      <c r="I5" s="11">
        <f t="shared" si="4"/>
        <v>0</v>
      </c>
      <c r="J5" s="43">
        <f t="shared" si="5"/>
        <v>7.1951219512195106</v>
      </c>
      <c r="K5" s="43">
        <f t="shared" si="6"/>
        <v>32.928571428571431</v>
      </c>
      <c r="L5" s="43"/>
      <c r="M5" s="11">
        <f t="shared" si="7"/>
        <v>20.061846689895471</v>
      </c>
      <c r="N5" s="51">
        <f t="shared" si="8"/>
        <v>7.1196721670720748</v>
      </c>
      <c r="O5" s="16">
        <v>29.8</v>
      </c>
      <c r="P5" s="65">
        <v>58.1</v>
      </c>
      <c r="Q5" s="50"/>
      <c r="R5" s="50"/>
      <c r="S5" s="50"/>
      <c r="T5" s="11">
        <f t="shared" si="0"/>
        <v>55.157894736842103</v>
      </c>
      <c r="U5" s="11">
        <f t="shared" si="9"/>
        <v>43.105320304017368</v>
      </c>
      <c r="V5" s="11"/>
      <c r="W5" s="11"/>
      <c r="X5" s="43"/>
      <c r="Y5" s="39"/>
      <c r="Z5" s="35">
        <f t="shared" si="1"/>
        <v>49.131607520429739</v>
      </c>
      <c r="AA5" s="32">
        <v>0.85189999999999999</v>
      </c>
      <c r="AB5" s="16">
        <v>0.41499999999999998</v>
      </c>
      <c r="AC5" s="16">
        <v>4.4200000000000003E-2</v>
      </c>
      <c r="AD5" s="11">
        <f t="shared" si="10"/>
        <v>0.2296950790410992</v>
      </c>
      <c r="AE5" s="11">
        <f t="shared" si="11"/>
        <v>41.5</v>
      </c>
      <c r="AF5" s="11">
        <f t="shared" si="12"/>
        <v>7.5610701822411794</v>
      </c>
      <c r="AG5" s="52">
        <f t="shared" si="13"/>
        <v>16.430255087094093</v>
      </c>
      <c r="AH5" s="53">
        <f t="shared" si="2"/>
        <v>24.227178258198634</v>
      </c>
    </row>
    <row r="6" spans="1:34" x14ac:dyDescent="0.2">
      <c r="A6" s="5">
        <v>1984</v>
      </c>
      <c r="B6" s="5" t="s">
        <v>35</v>
      </c>
      <c r="C6" s="16">
        <v>0.15</v>
      </c>
      <c r="D6" s="7">
        <v>37.534759520000001</v>
      </c>
      <c r="E6" s="49">
        <v>39</v>
      </c>
      <c r="F6" s="49">
        <v>48.2</v>
      </c>
      <c r="G6" s="49"/>
      <c r="H6" s="11">
        <f t="shared" si="3"/>
        <v>0.70754716981132071</v>
      </c>
      <c r="I6" s="11">
        <f t="shared" si="4"/>
        <v>37.534759520000001</v>
      </c>
      <c r="J6" s="43">
        <f t="shared" si="5"/>
        <v>8.8414634146341466</v>
      </c>
      <c r="K6" s="43">
        <f t="shared" si="6"/>
        <v>34.357142857142861</v>
      </c>
      <c r="L6" s="43"/>
      <c r="M6" s="11">
        <f t="shared" si="7"/>
        <v>21.599303135888505</v>
      </c>
      <c r="N6" s="51">
        <f t="shared" si="8"/>
        <v>19.947203275233274</v>
      </c>
      <c r="O6" s="16">
        <v>29.8</v>
      </c>
      <c r="P6" s="65">
        <v>58.3</v>
      </c>
      <c r="Q6" s="50"/>
      <c r="R6" s="50"/>
      <c r="S6" s="50"/>
      <c r="T6" s="11">
        <f t="shared" si="0"/>
        <v>55.157894736842103</v>
      </c>
      <c r="U6" s="11">
        <f t="shared" si="9"/>
        <v>42.888165038002171</v>
      </c>
      <c r="V6" s="11"/>
      <c r="W6" s="11"/>
      <c r="X6" s="43"/>
      <c r="Y6" s="39"/>
      <c r="Z6" s="35">
        <f t="shared" si="1"/>
        <v>49.02302988742214</v>
      </c>
      <c r="AA6" s="32">
        <v>0.8669</v>
      </c>
      <c r="AB6" s="16">
        <v>0.41499999999999998</v>
      </c>
      <c r="AC6" s="16">
        <v>4.3900000000000002E-2</v>
      </c>
      <c r="AD6" s="11">
        <f t="shared" si="10"/>
        <v>0.23373948118409313</v>
      </c>
      <c r="AE6" s="11">
        <f t="shared" si="11"/>
        <v>41.5</v>
      </c>
      <c r="AF6" s="11">
        <f t="shared" si="12"/>
        <v>7.4447460255913143</v>
      </c>
      <c r="AG6" s="52">
        <f t="shared" si="13"/>
        <v>16.392828502258471</v>
      </c>
      <c r="AH6" s="53">
        <f t="shared" si="2"/>
        <v>28.454353888304627</v>
      </c>
    </row>
    <row r="7" spans="1:34" x14ac:dyDescent="0.2">
      <c r="A7" s="5">
        <v>1985</v>
      </c>
      <c r="B7" s="5" t="s">
        <v>35</v>
      </c>
      <c r="C7" s="16">
        <v>0.2</v>
      </c>
      <c r="D7" s="7"/>
      <c r="E7" s="49">
        <v>44.5</v>
      </c>
      <c r="F7" s="49">
        <v>53.8</v>
      </c>
      <c r="G7" s="49">
        <v>0.83</v>
      </c>
      <c r="H7" s="11">
        <f t="shared" si="3"/>
        <v>1.2971698113207548</v>
      </c>
      <c r="I7" s="11">
        <f t="shared" si="4"/>
        <v>0</v>
      </c>
      <c r="J7" s="43">
        <f t="shared" si="5"/>
        <v>12.195121951219512</v>
      </c>
      <c r="K7" s="43">
        <f t="shared" si="6"/>
        <v>38.357142857142854</v>
      </c>
      <c r="L7" s="43">
        <f>(G7-$G$39)/($G$40-$G$39)*100</f>
        <v>7.2615923009623797</v>
      </c>
      <c r="M7" s="11">
        <f t="shared" si="7"/>
        <v>19.271285703108248</v>
      </c>
      <c r="N7" s="51">
        <f t="shared" si="8"/>
        <v>6.8561518381430018</v>
      </c>
      <c r="O7" s="16">
        <v>29.8</v>
      </c>
      <c r="P7" s="65">
        <v>57.5</v>
      </c>
      <c r="Q7" s="50">
        <v>2.3330000000000002</v>
      </c>
      <c r="R7" s="50">
        <v>3.125</v>
      </c>
      <c r="S7" s="50"/>
      <c r="T7" s="11">
        <f t="shared" si="0"/>
        <v>55.157894736842103</v>
      </c>
      <c r="U7" s="11">
        <f t="shared" si="9"/>
        <v>43.756786102062975</v>
      </c>
      <c r="V7" s="43">
        <f>($Q$40-Q7)/($Q$40-$Q$39)*100</f>
        <v>56.230234029095506</v>
      </c>
      <c r="W7" s="43">
        <f>($R$40-R7)/($R$40-$R$39)*100</f>
        <v>42.5</v>
      </c>
      <c r="X7" s="43"/>
      <c r="Y7" s="39">
        <f t="shared" ref="Y7:Y37" si="14">AVERAGE(V7:X7)</f>
        <v>49.365117014547749</v>
      </c>
      <c r="Z7" s="35">
        <f t="shared" si="1"/>
        <v>49.426599284484269</v>
      </c>
      <c r="AA7" s="32">
        <v>1.0374000000000001</v>
      </c>
      <c r="AB7" s="16">
        <v>0.41499999999999998</v>
      </c>
      <c r="AC7" s="16">
        <v>4.4499999999999998E-2</v>
      </c>
      <c r="AD7" s="11">
        <f t="shared" si="10"/>
        <v>0.27971085220945696</v>
      </c>
      <c r="AE7" s="11">
        <f t="shared" si="11"/>
        <v>41.5</v>
      </c>
      <c r="AF7" s="11">
        <f t="shared" si="12"/>
        <v>7.6773943388910411</v>
      </c>
      <c r="AG7" s="52">
        <f t="shared" si="13"/>
        <v>16.485701730366831</v>
      </c>
      <c r="AH7" s="53">
        <f t="shared" si="2"/>
        <v>24.256150950998034</v>
      </c>
    </row>
    <row r="8" spans="1:34" x14ac:dyDescent="0.2">
      <c r="A8" s="5">
        <v>1986</v>
      </c>
      <c r="B8" s="5" t="s">
        <v>35</v>
      </c>
      <c r="C8" s="16">
        <v>0.23</v>
      </c>
      <c r="D8" s="7">
        <v>37.061981199999998</v>
      </c>
      <c r="E8" s="49">
        <v>54.5</v>
      </c>
      <c r="F8" s="49">
        <v>62.9</v>
      </c>
      <c r="G8" s="49"/>
      <c r="H8" s="11">
        <f t="shared" si="3"/>
        <v>1.6509433962264151</v>
      </c>
      <c r="I8" s="11">
        <f t="shared" si="4"/>
        <v>37.061981199999998</v>
      </c>
      <c r="J8" s="43">
        <f t="shared" si="5"/>
        <v>18.292682926829269</v>
      </c>
      <c r="K8" s="43">
        <f t="shared" si="6"/>
        <v>44.857142857142854</v>
      </c>
      <c r="L8" s="43"/>
      <c r="M8" s="11">
        <f t="shared" si="7"/>
        <v>31.57491289198606</v>
      </c>
      <c r="N8" s="51">
        <f t="shared" si="8"/>
        <v>23.42927916273749</v>
      </c>
      <c r="O8" s="16">
        <v>29.8</v>
      </c>
      <c r="P8" s="65">
        <v>57.1</v>
      </c>
      <c r="Q8" s="50">
        <v>2.3330000000000002</v>
      </c>
      <c r="R8" s="50">
        <v>3.125</v>
      </c>
      <c r="S8" s="50"/>
      <c r="T8" s="11">
        <f t="shared" si="0"/>
        <v>55.157894736842103</v>
      </c>
      <c r="U8" s="11">
        <f t="shared" si="9"/>
        <v>44.191096634093377</v>
      </c>
      <c r="V8" s="43">
        <f t="shared" ref="V8:V37" si="15">($Q$40-Q8)/($Q$40-$Q$39)*100</f>
        <v>56.230234029095506</v>
      </c>
      <c r="W8" s="43">
        <f t="shared" ref="W8:W37" si="16">($R$40-R8)/($R$40-$R$39)*100</f>
        <v>42.5</v>
      </c>
      <c r="X8" s="43"/>
      <c r="Y8" s="39">
        <f t="shared" si="14"/>
        <v>49.365117014547749</v>
      </c>
      <c r="Z8" s="35">
        <f t="shared" si="1"/>
        <v>49.571369461827743</v>
      </c>
      <c r="AA8" s="32">
        <v>1.0436000000000001</v>
      </c>
      <c r="AB8" s="16">
        <v>0.41499999999999998</v>
      </c>
      <c r="AC8" s="16">
        <v>4.3700000000000003E-2</v>
      </c>
      <c r="AD8" s="11">
        <f t="shared" si="10"/>
        <v>0.28138253842856104</v>
      </c>
      <c r="AE8" s="11">
        <f t="shared" si="11"/>
        <v>41.5</v>
      </c>
      <c r="AF8" s="11">
        <f t="shared" si="12"/>
        <v>7.3671965878247381</v>
      </c>
      <c r="AG8" s="52">
        <f t="shared" si="13"/>
        <v>16.382859708751099</v>
      </c>
      <c r="AH8" s="53">
        <f t="shared" si="2"/>
        <v>29.794502777772109</v>
      </c>
    </row>
    <row r="9" spans="1:34" x14ac:dyDescent="0.2">
      <c r="A9" s="5">
        <v>1987</v>
      </c>
      <c r="B9" s="5" t="s">
        <v>35</v>
      </c>
      <c r="C9" s="16">
        <v>0.16</v>
      </c>
      <c r="D9" s="7">
        <v>36.312820430000002</v>
      </c>
      <c r="E9" s="49">
        <v>54.2</v>
      </c>
      <c r="F9" s="49">
        <v>69.2</v>
      </c>
      <c r="G9" s="49"/>
      <c r="H9" s="11">
        <f t="shared" si="3"/>
        <v>0.82547169811320753</v>
      </c>
      <c r="I9" s="11">
        <f t="shared" si="4"/>
        <v>36.312820430000002</v>
      </c>
      <c r="J9" s="43">
        <f t="shared" si="5"/>
        <v>18.109756097560979</v>
      </c>
      <c r="K9" s="43">
        <f t="shared" si="6"/>
        <v>49.357142857142861</v>
      </c>
      <c r="L9" s="43"/>
      <c r="M9" s="11">
        <f t="shared" si="7"/>
        <v>33.733449477351918</v>
      </c>
      <c r="N9" s="51">
        <f t="shared" si="8"/>
        <v>23.623913868488376</v>
      </c>
      <c r="O9" s="16">
        <v>29.8</v>
      </c>
      <c r="P9" s="65">
        <v>55.7</v>
      </c>
      <c r="Q9" s="50">
        <v>2.3330000000000002</v>
      </c>
      <c r="R9" s="50">
        <v>3.125</v>
      </c>
      <c r="S9" s="50"/>
      <c r="T9" s="11">
        <f t="shared" si="0"/>
        <v>55.157894736842103</v>
      </c>
      <c r="U9" s="11">
        <f t="shared" si="9"/>
        <v>45.71118349619978</v>
      </c>
      <c r="V9" s="43">
        <f t="shared" si="15"/>
        <v>56.230234029095506</v>
      </c>
      <c r="W9" s="43">
        <f t="shared" si="16"/>
        <v>42.5</v>
      </c>
      <c r="X9" s="43"/>
      <c r="Y9" s="39">
        <f t="shared" si="14"/>
        <v>49.365117014547749</v>
      </c>
      <c r="Z9" s="35">
        <f t="shared" si="1"/>
        <v>50.078065082529882</v>
      </c>
      <c r="AA9" s="32">
        <v>1.1133</v>
      </c>
      <c r="AB9" s="16">
        <v>0.41499999999999998</v>
      </c>
      <c r="AC9" s="16">
        <v>4.41E-2</v>
      </c>
      <c r="AD9" s="11">
        <f t="shared" si="10"/>
        <v>0.30017552705300593</v>
      </c>
      <c r="AE9" s="11">
        <f t="shared" si="11"/>
        <v>41.5</v>
      </c>
      <c r="AF9" s="11">
        <f t="shared" si="12"/>
        <v>7.5222954633578905</v>
      </c>
      <c r="AG9" s="52">
        <f t="shared" si="13"/>
        <v>16.440823663470301</v>
      </c>
      <c r="AH9" s="53">
        <f t="shared" si="2"/>
        <v>30.047600871496186</v>
      </c>
    </row>
    <row r="10" spans="1:34" x14ac:dyDescent="0.2">
      <c r="A10" s="5">
        <v>1988</v>
      </c>
      <c r="B10" s="5" t="s">
        <v>35</v>
      </c>
      <c r="C10" s="16">
        <v>0.4</v>
      </c>
      <c r="D10" s="7">
        <v>35.279010769999999</v>
      </c>
      <c r="E10" s="49">
        <v>53.1</v>
      </c>
      <c r="F10" s="49">
        <v>72.3</v>
      </c>
      <c r="G10" s="49">
        <v>1.06</v>
      </c>
      <c r="H10" s="11">
        <f t="shared" si="3"/>
        <v>3.6556603773584913</v>
      </c>
      <c r="I10" s="11">
        <f t="shared" si="4"/>
        <v>35.279010769999999</v>
      </c>
      <c r="J10" s="43">
        <f t="shared" si="5"/>
        <v>17.439024390243905</v>
      </c>
      <c r="K10" s="43">
        <f t="shared" si="6"/>
        <v>51.571428571428569</v>
      </c>
      <c r="L10" s="43">
        <f t="shared" ref="L10:L24" si="17">(G10-$G$39)/($G$40-$G$39)*100</f>
        <v>9.2738407699037637</v>
      </c>
      <c r="M10" s="11">
        <f t="shared" si="7"/>
        <v>26.09476457719208</v>
      </c>
      <c r="N10" s="51">
        <f t="shared" si="8"/>
        <v>21.676478574850194</v>
      </c>
      <c r="O10" s="16">
        <v>29.8</v>
      </c>
      <c r="P10" s="65">
        <v>56.1</v>
      </c>
      <c r="Q10" s="50">
        <v>2.3330000000000002</v>
      </c>
      <c r="R10" s="50">
        <v>3.125</v>
      </c>
      <c r="S10" s="50"/>
      <c r="T10" s="11">
        <f t="shared" si="0"/>
        <v>55.157894736842103</v>
      </c>
      <c r="U10" s="11">
        <f t="shared" si="9"/>
        <v>45.276872964169378</v>
      </c>
      <c r="V10" s="43">
        <f t="shared" si="15"/>
        <v>56.230234029095506</v>
      </c>
      <c r="W10" s="43">
        <f t="shared" si="16"/>
        <v>42.5</v>
      </c>
      <c r="X10" s="43"/>
      <c r="Y10" s="39">
        <f t="shared" si="14"/>
        <v>49.365117014547749</v>
      </c>
      <c r="Z10" s="35">
        <f t="shared" si="1"/>
        <v>49.933294905186415</v>
      </c>
      <c r="AA10" s="32">
        <v>1.0203</v>
      </c>
      <c r="AB10" s="16">
        <v>0.41499999999999998</v>
      </c>
      <c r="AC10" s="16">
        <v>4.3299999999999998E-2</v>
      </c>
      <c r="AD10" s="11">
        <f t="shared" si="10"/>
        <v>0.27510023376644388</v>
      </c>
      <c r="AE10" s="11">
        <f t="shared" si="11"/>
        <v>41.5</v>
      </c>
      <c r="AF10" s="11">
        <f t="shared" si="12"/>
        <v>7.2120977122915848</v>
      </c>
      <c r="AG10" s="52">
        <f t="shared" si="13"/>
        <v>16.329065982019344</v>
      </c>
      <c r="AH10" s="53">
        <f t="shared" si="2"/>
        <v>29.312946487351983</v>
      </c>
    </row>
    <row r="11" spans="1:34" x14ac:dyDescent="0.2">
      <c r="A11" s="5">
        <v>1989</v>
      </c>
      <c r="B11" s="5" t="s">
        <v>35</v>
      </c>
      <c r="C11" s="16">
        <v>0.49</v>
      </c>
      <c r="D11" s="7">
        <v>34.924110409999997</v>
      </c>
      <c r="E11" s="50">
        <v>47.4</v>
      </c>
      <c r="F11" s="50">
        <v>71.599999999999994</v>
      </c>
      <c r="G11" s="50">
        <v>1.1499999999999999</v>
      </c>
      <c r="H11" s="11">
        <f t="shared" si="3"/>
        <v>4.716981132075472</v>
      </c>
      <c r="I11" s="11">
        <f t="shared" si="4"/>
        <v>34.924110409999997</v>
      </c>
      <c r="J11" s="43">
        <f t="shared" si="5"/>
        <v>13.963414634146339</v>
      </c>
      <c r="K11" s="43">
        <f t="shared" si="6"/>
        <v>51.071428571428569</v>
      </c>
      <c r="L11" s="43">
        <f t="shared" si="17"/>
        <v>10.061242344706912</v>
      </c>
      <c r="M11" s="11">
        <f t="shared" si="7"/>
        <v>25.032028516760604</v>
      </c>
      <c r="N11" s="51">
        <f t="shared" si="8"/>
        <v>21.557706686278692</v>
      </c>
      <c r="O11" s="16">
        <v>29.8</v>
      </c>
      <c r="P11" s="65">
        <v>58</v>
      </c>
      <c r="Q11" s="50">
        <v>2.3330000000000002</v>
      </c>
      <c r="R11" s="50">
        <v>3.125</v>
      </c>
      <c r="S11" s="50">
        <v>5.81</v>
      </c>
      <c r="T11" s="11">
        <f t="shared" si="0"/>
        <v>55.157894736842103</v>
      </c>
      <c r="U11" s="11">
        <f t="shared" si="9"/>
        <v>43.213897937024967</v>
      </c>
      <c r="V11" s="43">
        <f t="shared" si="15"/>
        <v>56.230234029095506</v>
      </c>
      <c r="W11" s="43">
        <f t="shared" si="16"/>
        <v>42.5</v>
      </c>
      <c r="X11" s="43">
        <f>(S11-$S$39)/($S$40-$S$39)*100</f>
        <v>48.549488054607501</v>
      </c>
      <c r="Y11" s="39">
        <f t="shared" si="14"/>
        <v>49.093240694567669</v>
      </c>
      <c r="Z11" s="35">
        <f t="shared" si="1"/>
        <v>49.15501112281158</v>
      </c>
      <c r="AA11" s="32">
        <v>1.0886</v>
      </c>
      <c r="AB11" s="16">
        <v>0.41499999999999998</v>
      </c>
      <c r="AC11" s="16">
        <v>4.1300000000000003E-2</v>
      </c>
      <c r="AD11" s="11">
        <f t="shared" si="10"/>
        <v>0.29351574485754273</v>
      </c>
      <c r="AE11" s="11">
        <f t="shared" si="11"/>
        <v>41.5</v>
      </c>
      <c r="AF11" s="11">
        <f t="shared" si="12"/>
        <v>6.4366033346258247</v>
      </c>
      <c r="AG11" s="52">
        <f t="shared" si="13"/>
        <v>16.076706359827789</v>
      </c>
      <c r="AH11" s="53">
        <f t="shared" si="2"/>
        <v>28.929808056306019</v>
      </c>
    </row>
    <row r="12" spans="1:34" x14ac:dyDescent="0.2">
      <c r="A12" s="5">
        <v>1990</v>
      </c>
      <c r="B12" s="5" t="s">
        <v>35</v>
      </c>
      <c r="C12" s="16">
        <v>1.22</v>
      </c>
      <c r="D12" s="7">
        <v>35.011741639999997</v>
      </c>
      <c r="E12" s="50">
        <v>42</v>
      </c>
      <c r="F12" s="50">
        <v>70.400000000000006</v>
      </c>
      <c r="G12" s="50">
        <v>1.82</v>
      </c>
      <c r="H12" s="11">
        <f t="shared" si="3"/>
        <v>13.325471698113207</v>
      </c>
      <c r="I12" s="11">
        <f t="shared" si="4"/>
        <v>35.011741639999997</v>
      </c>
      <c r="J12" s="43">
        <f t="shared" si="5"/>
        <v>10.670731707317072</v>
      </c>
      <c r="K12" s="43">
        <f t="shared" si="6"/>
        <v>50.214285714285722</v>
      </c>
      <c r="L12" s="43">
        <f t="shared" si="17"/>
        <v>15.923009623797027</v>
      </c>
      <c r="M12" s="11">
        <f t="shared" si="7"/>
        <v>25.602675681799941</v>
      </c>
      <c r="N12" s="51">
        <f t="shared" si="8"/>
        <v>24.646629673304378</v>
      </c>
      <c r="O12" s="16">
        <v>29.8</v>
      </c>
      <c r="P12" s="65">
        <v>58.5</v>
      </c>
      <c r="Q12" s="50">
        <v>2.3330000000000002</v>
      </c>
      <c r="R12" s="50">
        <v>3.125</v>
      </c>
      <c r="S12" s="50">
        <v>3.38</v>
      </c>
      <c r="T12" s="11">
        <f t="shared" si="0"/>
        <v>55.157894736842103</v>
      </c>
      <c r="U12" s="11">
        <f t="shared" si="9"/>
        <v>42.671009771986974</v>
      </c>
      <c r="V12" s="43">
        <f t="shared" si="15"/>
        <v>56.230234029095506</v>
      </c>
      <c r="W12" s="43">
        <f t="shared" si="16"/>
        <v>42.5</v>
      </c>
      <c r="X12" s="43">
        <f t="shared" ref="X12:X37" si="18">(S12-$S$39)/($S$40-$S$39)*100</f>
        <v>27.815699658703068</v>
      </c>
      <c r="Y12" s="39">
        <f t="shared" si="14"/>
        <v>42.181977895932853</v>
      </c>
      <c r="Z12" s="35">
        <f t="shared" si="1"/>
        <v>46.670294134920645</v>
      </c>
      <c r="AA12" s="32">
        <v>1.117</v>
      </c>
      <c r="AB12" s="16">
        <v>0.41499999999999998</v>
      </c>
      <c r="AC12" s="16">
        <v>4.2799999999999998E-2</v>
      </c>
      <c r="AD12" s="11">
        <f t="shared" si="10"/>
        <v>0.30117314624827779</v>
      </c>
      <c r="AE12" s="11">
        <f t="shared" si="11"/>
        <v>41.5</v>
      </c>
      <c r="AF12" s="11">
        <f t="shared" si="12"/>
        <v>7.0182241178751434</v>
      </c>
      <c r="AG12" s="52">
        <f t="shared" si="13"/>
        <v>16.273132421374473</v>
      </c>
      <c r="AH12" s="53">
        <f t="shared" si="2"/>
        <v>29.1966854098665</v>
      </c>
    </row>
    <row r="13" spans="1:34" x14ac:dyDescent="0.2">
      <c r="A13" s="5">
        <v>1991</v>
      </c>
      <c r="B13" s="5" t="s">
        <v>35</v>
      </c>
      <c r="C13" s="16">
        <v>1.18</v>
      </c>
      <c r="D13" s="7">
        <v>35.961250309999997</v>
      </c>
      <c r="E13" s="50">
        <v>38</v>
      </c>
      <c r="F13" s="50">
        <v>66.400000000000006</v>
      </c>
      <c r="G13" s="50">
        <v>1.9</v>
      </c>
      <c r="H13" s="11">
        <f t="shared" si="3"/>
        <v>12.853773584905658</v>
      </c>
      <c r="I13" s="11">
        <f t="shared" si="4"/>
        <v>35.961250309999997</v>
      </c>
      <c r="J13" s="43">
        <f t="shared" si="5"/>
        <v>8.2317073170731714</v>
      </c>
      <c r="K13" s="43">
        <f t="shared" si="6"/>
        <v>47.357142857142861</v>
      </c>
      <c r="L13" s="43">
        <f t="shared" si="17"/>
        <v>16.622922134733159</v>
      </c>
      <c r="M13" s="11">
        <f t="shared" si="7"/>
        <v>24.07059076964973</v>
      </c>
      <c r="N13" s="51">
        <f t="shared" si="8"/>
        <v>24.295204888185129</v>
      </c>
      <c r="O13" s="16">
        <v>29.8</v>
      </c>
      <c r="P13" s="65">
        <v>58.1</v>
      </c>
      <c r="Q13" s="50">
        <v>2.3330000000000002</v>
      </c>
      <c r="R13" s="50">
        <v>3.125</v>
      </c>
      <c r="S13" s="50">
        <v>3.67</v>
      </c>
      <c r="T13" s="11">
        <f t="shared" si="0"/>
        <v>55.157894736842103</v>
      </c>
      <c r="U13" s="11">
        <f t="shared" si="9"/>
        <v>43.105320304017368</v>
      </c>
      <c r="V13" s="43">
        <f t="shared" si="15"/>
        <v>56.230234029095506</v>
      </c>
      <c r="W13" s="43">
        <f t="shared" si="16"/>
        <v>42.5</v>
      </c>
      <c r="X13" s="43">
        <f t="shared" si="18"/>
        <v>30.290102389078495</v>
      </c>
      <c r="Y13" s="39">
        <f t="shared" si="14"/>
        <v>43.006778806058001</v>
      </c>
      <c r="Z13" s="35">
        <f t="shared" si="1"/>
        <v>47.089997948972496</v>
      </c>
      <c r="AA13" s="32">
        <v>1.111</v>
      </c>
      <c r="AB13" s="16">
        <v>0.41499999999999998</v>
      </c>
      <c r="AC13" s="16">
        <v>4.3700000000000003E-2</v>
      </c>
      <c r="AD13" s="11">
        <f t="shared" si="10"/>
        <v>0.29955538539108023</v>
      </c>
      <c r="AE13" s="11">
        <f t="shared" si="11"/>
        <v>41.5</v>
      </c>
      <c r="AF13" s="11">
        <f t="shared" si="12"/>
        <v>7.3671965878247381</v>
      </c>
      <c r="AG13" s="52">
        <f t="shared" si="13"/>
        <v>16.388917324405273</v>
      </c>
      <c r="AH13" s="53">
        <f t="shared" si="2"/>
        <v>29.258040053854298</v>
      </c>
    </row>
    <row r="14" spans="1:34" x14ac:dyDescent="0.2">
      <c r="A14" s="5">
        <v>1992</v>
      </c>
      <c r="B14" s="5" t="s">
        <v>35</v>
      </c>
      <c r="C14" s="16">
        <v>1.1599999999999999</v>
      </c>
      <c r="D14" s="7">
        <v>37.5945015</v>
      </c>
      <c r="E14" s="50">
        <v>35.299999999999997</v>
      </c>
      <c r="F14" s="50">
        <v>63.8</v>
      </c>
      <c r="G14" s="50">
        <v>1.84</v>
      </c>
      <c r="H14" s="11">
        <f t="shared" si="3"/>
        <v>12.617924528301886</v>
      </c>
      <c r="I14" s="11">
        <f t="shared" si="4"/>
        <v>37.5945015</v>
      </c>
      <c r="J14" s="43">
        <f t="shared" si="5"/>
        <v>6.5853658536585353</v>
      </c>
      <c r="K14" s="43">
        <f t="shared" si="6"/>
        <v>45.499999999999993</v>
      </c>
      <c r="L14" s="43">
        <f t="shared" si="17"/>
        <v>16.097987751531058</v>
      </c>
      <c r="M14" s="11">
        <f t="shared" si="7"/>
        <v>22.727784535063194</v>
      </c>
      <c r="N14" s="51">
        <f t="shared" si="8"/>
        <v>24.313403521121689</v>
      </c>
      <c r="O14" s="16">
        <v>17</v>
      </c>
      <c r="P14" s="65">
        <v>58.1</v>
      </c>
      <c r="Q14" s="50">
        <v>2.3330000000000002</v>
      </c>
      <c r="R14" s="50">
        <v>3.125</v>
      </c>
      <c r="S14" s="50">
        <v>4.12</v>
      </c>
      <c r="T14" s="11">
        <f t="shared" si="0"/>
        <v>82.10526315789474</v>
      </c>
      <c r="U14" s="11">
        <f t="shared" si="9"/>
        <v>43.105320304017368</v>
      </c>
      <c r="V14" s="43">
        <f t="shared" si="15"/>
        <v>56.230234029095506</v>
      </c>
      <c r="W14" s="43">
        <f t="shared" si="16"/>
        <v>42.5</v>
      </c>
      <c r="X14" s="43">
        <f t="shared" si="18"/>
        <v>34.129692832764505</v>
      </c>
      <c r="Y14" s="39">
        <f t="shared" si="14"/>
        <v>44.286642287286668</v>
      </c>
      <c r="Z14" s="35">
        <f t="shared" si="1"/>
        <v>56.499075249732925</v>
      </c>
      <c r="AA14" s="32">
        <v>0.97929999999999995</v>
      </c>
      <c r="AB14" s="16">
        <v>0.41499999999999998</v>
      </c>
      <c r="AC14" s="16">
        <v>5.3800000000000001E-2</v>
      </c>
      <c r="AD14" s="11">
        <f t="shared" si="10"/>
        <v>0.26404553457559393</v>
      </c>
      <c r="AE14" s="11">
        <f t="shared" si="11"/>
        <v>41.5</v>
      </c>
      <c r="AF14" s="11">
        <f t="shared" si="12"/>
        <v>11.283443195036835</v>
      </c>
      <c r="AG14" s="52">
        <f t="shared" si="13"/>
        <v>17.682496243204142</v>
      </c>
      <c r="AH14" s="53">
        <f t="shared" si="2"/>
        <v>32.831658338019587</v>
      </c>
    </row>
    <row r="15" spans="1:34" x14ac:dyDescent="0.2">
      <c r="A15" s="5">
        <v>1993</v>
      </c>
      <c r="B15" s="5" t="s">
        <v>35</v>
      </c>
      <c r="C15" s="16">
        <v>1.1599999999999999</v>
      </c>
      <c r="D15" s="7">
        <v>37.223720550000003</v>
      </c>
      <c r="E15" s="50">
        <v>34.799999999999997</v>
      </c>
      <c r="F15" s="50">
        <v>60.1</v>
      </c>
      <c r="G15" s="50">
        <v>1.74</v>
      </c>
      <c r="H15" s="11">
        <f t="shared" si="3"/>
        <v>12.617924528301886</v>
      </c>
      <c r="I15" s="11">
        <f t="shared" si="4"/>
        <v>37.223720550000003</v>
      </c>
      <c r="J15" s="43">
        <f t="shared" si="5"/>
        <v>6.2804878048780477</v>
      </c>
      <c r="K15" s="43">
        <f t="shared" si="6"/>
        <v>42.857142857142854</v>
      </c>
      <c r="L15" s="43">
        <f t="shared" si="17"/>
        <v>15.223097112860891</v>
      </c>
      <c r="M15" s="11">
        <f t="shared" si="7"/>
        <v>21.4535759249606</v>
      </c>
      <c r="N15" s="51">
        <f t="shared" si="8"/>
        <v>23.765073667754162</v>
      </c>
      <c r="O15" s="16">
        <v>17</v>
      </c>
      <c r="P15" s="65">
        <v>58</v>
      </c>
      <c r="Q15" s="50">
        <v>2.3330000000000002</v>
      </c>
      <c r="R15" s="50">
        <v>3.125</v>
      </c>
      <c r="S15" s="50">
        <v>4.49</v>
      </c>
      <c r="T15" s="11">
        <f t="shared" si="0"/>
        <v>82.10526315789474</v>
      </c>
      <c r="U15" s="11">
        <f t="shared" si="9"/>
        <v>43.213897937024967</v>
      </c>
      <c r="V15" s="43">
        <f t="shared" si="15"/>
        <v>56.230234029095506</v>
      </c>
      <c r="W15" s="43">
        <f t="shared" si="16"/>
        <v>42.5</v>
      </c>
      <c r="X15" s="43">
        <f t="shared" si="18"/>
        <v>37.286689419795223</v>
      </c>
      <c r="Y15" s="39">
        <f t="shared" si="14"/>
        <v>45.338974482963579</v>
      </c>
      <c r="Z15" s="35">
        <f t="shared" si="1"/>
        <v>56.886045192627762</v>
      </c>
      <c r="AA15" s="32">
        <v>1.0848</v>
      </c>
      <c r="AB15" s="16">
        <v>0.69799999999999995</v>
      </c>
      <c r="AC15" s="16">
        <v>6.9699999999999998E-2</v>
      </c>
      <c r="AD15" s="11">
        <f t="shared" si="10"/>
        <v>0.29249116298131755</v>
      </c>
      <c r="AE15" s="11">
        <f t="shared" si="11"/>
        <v>69.8</v>
      </c>
      <c r="AF15" s="11">
        <f t="shared" si="12"/>
        <v>17.448623497479641</v>
      </c>
      <c r="AG15" s="52">
        <f t="shared" si="13"/>
        <v>29.180371553486989</v>
      </c>
      <c r="AH15" s="53">
        <f t="shared" si="2"/>
        <v>36.610496804622976</v>
      </c>
    </row>
    <row r="16" spans="1:34" x14ac:dyDescent="0.2">
      <c r="A16" s="5">
        <v>1994</v>
      </c>
      <c r="B16" s="5" t="s">
        <v>35</v>
      </c>
      <c r="C16" s="16">
        <v>1.1399999999999999</v>
      </c>
      <c r="D16" s="7">
        <v>36.624530790000001</v>
      </c>
      <c r="E16" s="50">
        <v>39.1</v>
      </c>
      <c r="F16" s="50">
        <v>58.3</v>
      </c>
      <c r="G16" s="50">
        <v>1.68</v>
      </c>
      <c r="H16" s="11">
        <f t="shared" si="3"/>
        <v>12.38207547169811</v>
      </c>
      <c r="I16" s="11">
        <f t="shared" si="4"/>
        <v>36.624530790000001</v>
      </c>
      <c r="J16" s="43">
        <f t="shared" si="5"/>
        <v>8.9024390243902456</v>
      </c>
      <c r="K16" s="43">
        <f t="shared" si="6"/>
        <v>41.571428571428569</v>
      </c>
      <c r="L16" s="43">
        <f t="shared" si="17"/>
        <v>14.698162729658792</v>
      </c>
      <c r="M16" s="11">
        <f t="shared" si="7"/>
        <v>21.724010108492536</v>
      </c>
      <c r="N16" s="51">
        <f t="shared" si="8"/>
        <v>23.576872123396882</v>
      </c>
      <c r="O16" s="16">
        <v>18.5</v>
      </c>
      <c r="P16" s="65">
        <v>57.8</v>
      </c>
      <c r="Q16" s="50">
        <v>2.3330000000000002</v>
      </c>
      <c r="R16" s="50">
        <v>3.125</v>
      </c>
      <c r="S16" s="50">
        <v>4.1399999999999997</v>
      </c>
      <c r="T16" s="11">
        <f t="shared" si="0"/>
        <v>78.94736842105263</v>
      </c>
      <c r="U16" s="11">
        <f t="shared" si="9"/>
        <v>43.431053203040179</v>
      </c>
      <c r="V16" s="43">
        <f t="shared" si="15"/>
        <v>56.230234029095506</v>
      </c>
      <c r="W16" s="43">
        <f t="shared" si="16"/>
        <v>42.5</v>
      </c>
      <c r="X16" s="43">
        <f t="shared" si="18"/>
        <v>34.300341296928323</v>
      </c>
      <c r="Y16" s="39">
        <f t="shared" si="14"/>
        <v>44.343525108674612</v>
      </c>
      <c r="Z16" s="35">
        <f t="shared" si="1"/>
        <v>55.573982244255809</v>
      </c>
      <c r="AA16" s="32">
        <v>1.1795</v>
      </c>
      <c r="AB16" s="16">
        <v>0.69799999999999995</v>
      </c>
      <c r="AC16" s="16">
        <v>7.4300000000000005E-2</v>
      </c>
      <c r="AD16" s="11">
        <f t="shared" si="10"/>
        <v>0.31802482184408565</v>
      </c>
      <c r="AE16" s="11">
        <f t="shared" si="11"/>
        <v>69.8</v>
      </c>
      <c r="AF16" s="11">
        <f t="shared" si="12"/>
        <v>19.232260566110895</v>
      </c>
      <c r="AG16" s="52">
        <f t="shared" si="13"/>
        <v>29.78342846265166</v>
      </c>
      <c r="AH16" s="53">
        <f t="shared" si="2"/>
        <v>36.311427610101454</v>
      </c>
    </row>
    <row r="17" spans="1:34" x14ac:dyDescent="0.2">
      <c r="A17" s="5">
        <v>1995</v>
      </c>
      <c r="B17" s="5" t="s">
        <v>35</v>
      </c>
      <c r="C17" s="16">
        <v>1.17</v>
      </c>
      <c r="D17" s="6">
        <v>36.020599369999999</v>
      </c>
      <c r="E17" s="50">
        <v>40.9</v>
      </c>
      <c r="F17" s="50">
        <v>55.3</v>
      </c>
      <c r="G17" s="50">
        <v>1.69</v>
      </c>
      <c r="H17" s="11">
        <f t="shared" si="3"/>
        <v>12.735849056603771</v>
      </c>
      <c r="I17" s="11">
        <f t="shared" si="4"/>
        <v>36.020599369999999</v>
      </c>
      <c r="J17" s="43">
        <f t="shared" si="5"/>
        <v>10</v>
      </c>
      <c r="K17" s="43">
        <f t="shared" si="6"/>
        <v>39.428571428571423</v>
      </c>
      <c r="L17" s="43">
        <f t="shared" si="17"/>
        <v>14.785651793525808</v>
      </c>
      <c r="M17" s="11">
        <f t="shared" si="7"/>
        <v>21.404741074032412</v>
      </c>
      <c r="N17" s="51">
        <f t="shared" si="8"/>
        <v>23.387063166878729</v>
      </c>
      <c r="O17" s="16">
        <v>19.8</v>
      </c>
      <c r="P17" s="65">
        <v>57.3</v>
      </c>
      <c r="Q17" s="50">
        <v>2.3330000000000002</v>
      </c>
      <c r="R17" s="50">
        <v>3.125</v>
      </c>
      <c r="S17" s="50">
        <v>4.18</v>
      </c>
      <c r="T17" s="11">
        <f t="shared" si="0"/>
        <v>76.21052631578948</v>
      </c>
      <c r="U17" s="11">
        <f t="shared" si="9"/>
        <v>43.973941368078179</v>
      </c>
      <c r="V17" s="43">
        <f t="shared" si="15"/>
        <v>56.230234029095506</v>
      </c>
      <c r="W17" s="43">
        <f t="shared" si="16"/>
        <v>42.5</v>
      </c>
      <c r="X17" s="43">
        <f t="shared" si="18"/>
        <v>34.641638225255967</v>
      </c>
      <c r="Y17" s="39">
        <f t="shared" si="14"/>
        <v>44.457290751450493</v>
      </c>
      <c r="Z17" s="35">
        <f t="shared" si="1"/>
        <v>54.880586145106058</v>
      </c>
      <c r="AA17" s="32">
        <v>1.1286</v>
      </c>
      <c r="AB17" s="16">
        <v>0.75800000000000001</v>
      </c>
      <c r="AC17" s="16">
        <v>7.3599999999999999E-2</v>
      </c>
      <c r="AD17" s="11">
        <f t="shared" si="10"/>
        <v>0.30430081723885971</v>
      </c>
      <c r="AE17" s="11">
        <f t="shared" si="11"/>
        <v>75.8</v>
      </c>
      <c r="AF17" s="11">
        <f t="shared" si="12"/>
        <v>18.960837533927876</v>
      </c>
      <c r="AG17" s="52">
        <f t="shared" si="13"/>
        <v>31.688379450388908</v>
      </c>
      <c r="AH17" s="53">
        <f t="shared" si="2"/>
        <v>36.652009587457897</v>
      </c>
    </row>
    <row r="18" spans="1:34" x14ac:dyDescent="0.2">
      <c r="A18" s="5">
        <v>1996</v>
      </c>
      <c r="B18" s="5" t="s">
        <v>35</v>
      </c>
      <c r="C18" s="16">
        <v>1.17</v>
      </c>
      <c r="D18" s="6">
        <v>35.212539669999998</v>
      </c>
      <c r="E18" s="50">
        <v>44.1</v>
      </c>
      <c r="F18" s="50">
        <v>53.9</v>
      </c>
      <c r="G18" s="50">
        <v>1.92</v>
      </c>
      <c r="H18" s="11">
        <f t="shared" si="3"/>
        <v>12.735849056603771</v>
      </c>
      <c r="I18" s="11">
        <f t="shared" si="4"/>
        <v>35.212539669999998</v>
      </c>
      <c r="J18" s="43">
        <f t="shared" si="5"/>
        <v>11.951219512195124</v>
      </c>
      <c r="K18" s="43">
        <f t="shared" si="6"/>
        <v>38.428571428571431</v>
      </c>
      <c r="L18" s="43">
        <f t="shared" si="17"/>
        <v>16.797900262467191</v>
      </c>
      <c r="M18" s="11">
        <f t="shared" si="7"/>
        <v>22.392563734411251</v>
      </c>
      <c r="N18" s="51">
        <f t="shared" si="8"/>
        <v>23.446984153671675</v>
      </c>
      <c r="O18" s="16">
        <v>20.8</v>
      </c>
      <c r="P18" s="65">
        <v>56.3</v>
      </c>
      <c r="Q18" s="50">
        <v>2.3330000000000002</v>
      </c>
      <c r="R18" s="50">
        <v>3.1880000000000002</v>
      </c>
      <c r="S18" s="50">
        <v>4.0199999999999996</v>
      </c>
      <c r="T18" s="11">
        <f t="shared" si="0"/>
        <v>74.10526315789474</v>
      </c>
      <c r="U18" s="11">
        <f t="shared" si="9"/>
        <v>45.059717698154181</v>
      </c>
      <c r="V18" s="43">
        <f t="shared" si="15"/>
        <v>56.230234029095506</v>
      </c>
      <c r="W18" s="43">
        <f t="shared" si="16"/>
        <v>41.24</v>
      </c>
      <c r="X18" s="43">
        <f t="shared" si="18"/>
        <v>33.276450511945384</v>
      </c>
      <c r="Y18" s="39">
        <f t="shared" si="14"/>
        <v>43.582228180346966</v>
      </c>
      <c r="Z18" s="35">
        <f t="shared" si="1"/>
        <v>54.249069678798627</v>
      </c>
      <c r="AA18" s="32">
        <v>1.2649999999999999</v>
      </c>
      <c r="AB18" s="16">
        <v>0.81899999999999995</v>
      </c>
      <c r="AC18" s="16">
        <v>7.9600000000000004E-2</v>
      </c>
      <c r="AD18" s="11">
        <f t="shared" si="10"/>
        <v>0.34107791405915072</v>
      </c>
      <c r="AE18" s="11">
        <f t="shared" si="11"/>
        <v>81.899999999999991</v>
      </c>
      <c r="AF18" s="11">
        <f t="shared" si="12"/>
        <v>21.287320666925165</v>
      </c>
      <c r="AG18" s="52">
        <f t="shared" si="13"/>
        <v>34.509466193661439</v>
      </c>
      <c r="AH18" s="53">
        <f t="shared" si="2"/>
        <v>37.401840008710579</v>
      </c>
    </row>
    <row r="19" spans="1:34" x14ac:dyDescent="0.2">
      <c r="A19" s="5">
        <v>1997</v>
      </c>
      <c r="B19" s="5" t="s">
        <v>35</v>
      </c>
      <c r="C19" s="16">
        <v>1.5</v>
      </c>
      <c r="D19" s="7">
        <v>34.123538969999998</v>
      </c>
      <c r="E19" s="50">
        <v>48.2</v>
      </c>
      <c r="F19" s="50">
        <v>53.8</v>
      </c>
      <c r="G19" s="50">
        <v>1.81</v>
      </c>
      <c r="H19" s="11">
        <f t="shared" si="3"/>
        <v>16.627358490566035</v>
      </c>
      <c r="I19" s="11">
        <f t="shared" si="4"/>
        <v>34.123538969999998</v>
      </c>
      <c r="J19" s="43">
        <f t="shared" si="5"/>
        <v>14.451219512195124</v>
      </c>
      <c r="K19" s="43">
        <f t="shared" si="6"/>
        <v>38.357142857142854</v>
      </c>
      <c r="L19" s="43">
        <f t="shared" si="17"/>
        <v>15.835520559930011</v>
      </c>
      <c r="M19" s="11">
        <f t="shared" si="7"/>
        <v>22.881294309755997</v>
      </c>
      <c r="N19" s="51">
        <f t="shared" si="8"/>
        <v>24.544063923440678</v>
      </c>
      <c r="O19" s="16">
        <v>21.3</v>
      </c>
      <c r="P19" s="65">
        <v>55.5</v>
      </c>
      <c r="Q19" s="50">
        <v>2.3330000000000002</v>
      </c>
      <c r="R19" s="50">
        <v>3.1880000000000002</v>
      </c>
      <c r="S19" s="50">
        <v>1.87</v>
      </c>
      <c r="T19" s="11">
        <f t="shared" si="0"/>
        <v>73.05263157894737</v>
      </c>
      <c r="U19" s="11">
        <f t="shared" si="9"/>
        <v>45.928338762214985</v>
      </c>
      <c r="V19" s="43">
        <f t="shared" si="15"/>
        <v>56.230234029095506</v>
      </c>
      <c r="W19" s="43">
        <f t="shared" si="16"/>
        <v>41.24</v>
      </c>
      <c r="X19" s="43">
        <f t="shared" si="18"/>
        <v>14.931740614334471</v>
      </c>
      <c r="Y19" s="39">
        <f t="shared" si="14"/>
        <v>37.467324881143327</v>
      </c>
      <c r="Z19" s="35">
        <f t="shared" si="1"/>
        <v>52.149431740768563</v>
      </c>
      <c r="AA19" s="32">
        <v>1.4392</v>
      </c>
      <c r="AB19" s="16">
        <v>0.879</v>
      </c>
      <c r="AC19" s="16">
        <v>8.6099999999999996E-2</v>
      </c>
      <c r="AD19" s="11">
        <f t="shared" si="10"/>
        <v>0.38804690427978639</v>
      </c>
      <c r="AE19" s="11">
        <f t="shared" si="11"/>
        <v>87.9</v>
      </c>
      <c r="AF19" s="11">
        <f t="shared" si="12"/>
        <v>23.807677394338889</v>
      </c>
      <c r="AG19" s="52">
        <f t="shared" si="13"/>
        <v>37.365241432872892</v>
      </c>
      <c r="AH19" s="53">
        <f t="shared" si="2"/>
        <v>38.01957903236071</v>
      </c>
    </row>
    <row r="20" spans="1:34" x14ac:dyDescent="0.2">
      <c r="A20" s="5">
        <v>1998</v>
      </c>
      <c r="B20" s="5" t="s">
        <v>35</v>
      </c>
      <c r="C20" s="16">
        <v>1.57</v>
      </c>
      <c r="D20" s="7">
        <v>23.605325220000001</v>
      </c>
      <c r="E20" s="50">
        <v>52.2</v>
      </c>
      <c r="F20" s="50">
        <v>56.3</v>
      </c>
      <c r="G20" s="50">
        <v>2</v>
      </c>
      <c r="H20" s="11">
        <f t="shared" si="3"/>
        <v>17.452830188679243</v>
      </c>
      <c r="I20" s="11">
        <f t="shared" si="4"/>
        <v>23.605325220000001</v>
      </c>
      <c r="J20" s="43">
        <f t="shared" si="5"/>
        <v>16.890243902439025</v>
      </c>
      <c r="K20" s="43">
        <f t="shared" si="6"/>
        <v>40.142857142857139</v>
      </c>
      <c r="L20" s="43">
        <f t="shared" si="17"/>
        <v>17.497812773403325</v>
      </c>
      <c r="M20" s="11">
        <f t="shared" si="7"/>
        <v>24.843637939566495</v>
      </c>
      <c r="N20" s="51">
        <f t="shared" si="8"/>
        <v>21.967264449415243</v>
      </c>
      <c r="O20" s="16">
        <v>28</v>
      </c>
      <c r="P20" s="65">
        <v>55.5</v>
      </c>
      <c r="Q20" s="50">
        <v>2.3330000000000002</v>
      </c>
      <c r="R20" s="50">
        <v>3.1880000000000002</v>
      </c>
      <c r="S20" s="50">
        <v>1.87</v>
      </c>
      <c r="T20" s="11">
        <f t="shared" si="0"/>
        <v>58.947368421052623</v>
      </c>
      <c r="U20" s="11">
        <f t="shared" si="9"/>
        <v>45.928338762214985</v>
      </c>
      <c r="V20" s="43">
        <f t="shared" si="15"/>
        <v>56.230234029095506</v>
      </c>
      <c r="W20" s="43">
        <f t="shared" si="16"/>
        <v>41.24</v>
      </c>
      <c r="X20" s="43">
        <f t="shared" si="18"/>
        <v>14.931740614334471</v>
      </c>
      <c r="Y20" s="39">
        <f t="shared" si="14"/>
        <v>37.467324881143327</v>
      </c>
      <c r="Z20" s="35">
        <f t="shared" si="1"/>
        <v>47.447677354803638</v>
      </c>
      <c r="AA20" s="32">
        <v>1.6823999999999999</v>
      </c>
      <c r="AB20" s="16">
        <v>0.94</v>
      </c>
      <c r="AC20" s="16">
        <v>7.9899999999999999E-2</v>
      </c>
      <c r="AD20" s="11">
        <f t="shared" si="10"/>
        <v>0.45362014435819376</v>
      </c>
      <c r="AE20" s="11">
        <f t="shared" si="11"/>
        <v>94</v>
      </c>
      <c r="AF20" s="11">
        <f t="shared" si="12"/>
        <v>21.403644823575029</v>
      </c>
      <c r="AG20" s="52">
        <f t="shared" si="13"/>
        <v>38.619088322644409</v>
      </c>
      <c r="AH20" s="53">
        <f t="shared" si="2"/>
        <v>36.011343375621095</v>
      </c>
    </row>
    <row r="21" spans="1:34" x14ac:dyDescent="0.2">
      <c r="A21" s="5">
        <v>1999</v>
      </c>
      <c r="B21" s="5" t="s">
        <v>35</v>
      </c>
      <c r="C21" s="16">
        <v>1.55</v>
      </c>
      <c r="D21" s="7">
        <v>23.578080419999999</v>
      </c>
      <c r="E21" s="50">
        <v>56.9</v>
      </c>
      <c r="F21" s="50">
        <v>56.2</v>
      </c>
      <c r="G21" s="50">
        <v>2.2200000000000002</v>
      </c>
      <c r="H21" s="11">
        <f t="shared" si="3"/>
        <v>17.216981132075471</v>
      </c>
      <c r="I21" s="11">
        <f t="shared" si="4"/>
        <v>23.578080419999999</v>
      </c>
      <c r="J21" s="43">
        <f t="shared" si="5"/>
        <v>19.756097560975608</v>
      </c>
      <c r="K21" s="43">
        <f t="shared" si="6"/>
        <v>40.071428571428577</v>
      </c>
      <c r="L21" s="43">
        <f t="shared" si="17"/>
        <v>19.422572178477694</v>
      </c>
      <c r="M21" s="11">
        <f t="shared" si="7"/>
        <v>26.416699436960627</v>
      </c>
      <c r="N21" s="51">
        <f t="shared" si="8"/>
        <v>22.403920329678698</v>
      </c>
      <c r="O21" s="16">
        <v>28</v>
      </c>
      <c r="P21" s="65">
        <v>54.8</v>
      </c>
      <c r="Q21" s="50">
        <v>2.3330000000000002</v>
      </c>
      <c r="R21" s="50">
        <v>3.1880000000000002</v>
      </c>
      <c r="S21" s="50">
        <v>1.68</v>
      </c>
      <c r="T21" s="11">
        <f t="shared" si="0"/>
        <v>58.947368421052623</v>
      </c>
      <c r="U21" s="11">
        <f t="shared" si="9"/>
        <v>46.68838219326819</v>
      </c>
      <c r="V21" s="43">
        <f t="shared" si="15"/>
        <v>56.230234029095506</v>
      </c>
      <c r="W21" s="43">
        <f t="shared" si="16"/>
        <v>41.24</v>
      </c>
      <c r="X21" s="43">
        <f t="shared" si="18"/>
        <v>13.310580204778159</v>
      </c>
      <c r="Y21" s="39">
        <f t="shared" si="14"/>
        <v>36.926938077957892</v>
      </c>
      <c r="Z21" s="35">
        <f t="shared" si="1"/>
        <v>47.520896230759568</v>
      </c>
      <c r="AA21" s="32">
        <v>1.9419999999999999</v>
      </c>
      <c r="AB21" s="16">
        <v>1</v>
      </c>
      <c r="AC21" s="16">
        <v>8.3799999999999999E-2</v>
      </c>
      <c r="AD21" s="11">
        <f t="shared" si="10"/>
        <v>0.52361526411294124</v>
      </c>
      <c r="AE21" s="11">
        <f t="shared" si="11"/>
        <v>100</v>
      </c>
      <c r="AF21" s="11">
        <f t="shared" si="12"/>
        <v>22.915858860023263</v>
      </c>
      <c r="AG21" s="52">
        <f t="shared" si="13"/>
        <v>41.14649137471207</v>
      </c>
      <c r="AH21" s="53">
        <f t="shared" si="2"/>
        <v>37.023769311716784</v>
      </c>
    </row>
    <row r="22" spans="1:34" x14ac:dyDescent="0.2">
      <c r="A22" s="5">
        <v>2000</v>
      </c>
      <c r="B22" s="5" t="s">
        <v>35</v>
      </c>
      <c r="C22" s="16">
        <v>1.41</v>
      </c>
      <c r="D22" s="6">
        <v>23.56461453</v>
      </c>
      <c r="E22" s="50">
        <v>64</v>
      </c>
      <c r="F22" s="50">
        <v>52.5</v>
      </c>
      <c r="G22" s="50">
        <v>2.0099999999999998</v>
      </c>
      <c r="H22" s="11">
        <f t="shared" si="3"/>
        <v>15.566037735849052</v>
      </c>
      <c r="I22" s="11">
        <f t="shared" si="4"/>
        <v>23.56461453</v>
      </c>
      <c r="J22" s="43">
        <f t="shared" si="5"/>
        <v>24.085365853658537</v>
      </c>
      <c r="K22" s="43">
        <f t="shared" si="6"/>
        <v>37.428571428571431</v>
      </c>
      <c r="L22" s="43">
        <f t="shared" si="17"/>
        <v>17.58530183727034</v>
      </c>
      <c r="M22" s="11">
        <f t="shared" si="7"/>
        <v>26.366413039833436</v>
      </c>
      <c r="N22" s="51">
        <f t="shared" si="8"/>
        <v>21.832355101894162</v>
      </c>
      <c r="O22" s="16">
        <v>28</v>
      </c>
      <c r="P22" s="65">
        <v>54.4</v>
      </c>
      <c r="Q22" s="50">
        <v>2.3330000000000002</v>
      </c>
      <c r="R22" s="50">
        <v>3</v>
      </c>
      <c r="S22" s="50">
        <v>1.64</v>
      </c>
      <c r="T22" s="11">
        <f t="shared" si="0"/>
        <v>58.947368421052623</v>
      </c>
      <c r="U22" s="11">
        <f t="shared" si="9"/>
        <v>47.122692725298585</v>
      </c>
      <c r="V22" s="43">
        <f t="shared" si="15"/>
        <v>56.230234029095506</v>
      </c>
      <c r="W22" s="43">
        <f t="shared" si="16"/>
        <v>45</v>
      </c>
      <c r="X22" s="43">
        <f t="shared" si="18"/>
        <v>12.969283276450511</v>
      </c>
      <c r="Y22" s="39">
        <f t="shared" si="14"/>
        <v>38.066505768515334</v>
      </c>
      <c r="Z22" s="35">
        <f t="shared" si="1"/>
        <v>48.045522304955512</v>
      </c>
      <c r="AA22" s="32">
        <v>2.2568999999999999</v>
      </c>
      <c r="AB22" s="16">
        <v>1</v>
      </c>
      <c r="AC22" s="16">
        <v>0.1031</v>
      </c>
      <c r="AD22" s="11">
        <f t="shared" si="10"/>
        <v>0.60852074643485943</v>
      </c>
      <c r="AE22" s="11">
        <f t="shared" si="11"/>
        <v>100</v>
      </c>
      <c r="AF22" s="11">
        <f t="shared" si="12"/>
        <v>30.399379604497867</v>
      </c>
      <c r="AG22" s="52">
        <f t="shared" si="13"/>
        <v>43.669300116977581</v>
      </c>
      <c r="AH22" s="53">
        <f t="shared" si="2"/>
        <v>37.849059174609089</v>
      </c>
    </row>
    <row r="23" spans="1:34" x14ac:dyDescent="0.2">
      <c r="A23" s="5">
        <v>2001</v>
      </c>
      <c r="B23" s="5" t="s">
        <v>35</v>
      </c>
      <c r="C23" s="16">
        <v>1.38</v>
      </c>
      <c r="D23" s="6">
        <v>23.58607554</v>
      </c>
      <c r="E23" s="50">
        <v>67.099999999999994</v>
      </c>
      <c r="F23" s="50">
        <v>56.3</v>
      </c>
      <c r="G23" s="50">
        <v>2.1</v>
      </c>
      <c r="H23" s="11">
        <f t="shared" si="3"/>
        <v>15.212264150943394</v>
      </c>
      <c r="I23" s="11">
        <f t="shared" si="4"/>
        <v>23.58607554</v>
      </c>
      <c r="J23" s="43">
        <f t="shared" si="5"/>
        <v>25.975609756097555</v>
      </c>
      <c r="K23" s="43">
        <f t="shared" si="6"/>
        <v>40.142857142857139</v>
      </c>
      <c r="L23" s="43">
        <f t="shared" si="17"/>
        <v>18.372703412073495</v>
      </c>
      <c r="M23" s="11">
        <f t="shared" si="7"/>
        <v>28.163723437009395</v>
      </c>
      <c r="N23" s="51">
        <f t="shared" si="8"/>
        <v>22.320687709317596</v>
      </c>
      <c r="O23" s="16">
        <v>28</v>
      </c>
      <c r="P23" s="65">
        <v>53.9</v>
      </c>
      <c r="Q23" s="50">
        <v>2.3330000000000002</v>
      </c>
      <c r="R23" s="50">
        <v>2.75</v>
      </c>
      <c r="S23" s="50">
        <v>1.59</v>
      </c>
      <c r="T23" s="11">
        <f t="shared" si="0"/>
        <v>58.947368421052623</v>
      </c>
      <c r="U23" s="11">
        <f t="shared" si="9"/>
        <v>47.665580890336592</v>
      </c>
      <c r="V23" s="43">
        <f t="shared" si="15"/>
        <v>56.230234029095506</v>
      </c>
      <c r="W23" s="43">
        <f t="shared" si="16"/>
        <v>50</v>
      </c>
      <c r="X23" s="43">
        <f t="shared" si="18"/>
        <v>12.542662116040956</v>
      </c>
      <c r="Y23" s="39">
        <f t="shared" si="14"/>
        <v>39.590965381712152</v>
      </c>
      <c r="Z23" s="35">
        <f t="shared" si="1"/>
        <v>48.734638231033784</v>
      </c>
      <c r="AA23" s="32">
        <v>2.3622000000000001</v>
      </c>
      <c r="AB23" s="16">
        <v>1</v>
      </c>
      <c r="AC23" s="16">
        <v>7.3599999999999999E-2</v>
      </c>
      <c r="AD23" s="11">
        <f t="shared" si="10"/>
        <v>0.63691244947867665</v>
      </c>
      <c r="AE23" s="11">
        <f t="shared" si="11"/>
        <v>100</v>
      </c>
      <c r="AF23" s="11">
        <f t="shared" si="12"/>
        <v>18.960837533927876</v>
      </c>
      <c r="AG23" s="52">
        <f t="shared" si="13"/>
        <v>39.865916661135515</v>
      </c>
      <c r="AH23" s="53">
        <f t="shared" si="2"/>
        <v>36.973747533828963</v>
      </c>
    </row>
    <row r="24" spans="1:34" x14ac:dyDescent="0.2">
      <c r="A24" s="5">
        <v>2002</v>
      </c>
      <c r="B24" s="5" t="s">
        <v>35</v>
      </c>
      <c r="C24" s="16">
        <v>1.54</v>
      </c>
      <c r="D24" s="7">
        <v>23.14659095</v>
      </c>
      <c r="E24" s="50">
        <v>69.400000000000006</v>
      </c>
      <c r="F24" s="50">
        <v>62.5</v>
      </c>
      <c r="G24" s="50">
        <v>2.38</v>
      </c>
      <c r="H24" s="11">
        <f>(C24-$C$39)/($C$40-$C$39)*100</f>
        <v>17.099056603773583</v>
      </c>
      <c r="I24" s="11">
        <f>(D24-$D$39)/($D$40-$D$39)*100</f>
        <v>23.14659095</v>
      </c>
      <c r="J24" s="43">
        <f>(E24-$E$39)/($E$40-$E$39)*100</f>
        <v>27.378048780487806</v>
      </c>
      <c r="K24" s="43">
        <f>(F24-$F$39)/($F$40-$F$39)*100</f>
        <v>44.571428571428569</v>
      </c>
      <c r="L24" s="43">
        <f t="shared" si="17"/>
        <v>20.822397200349958</v>
      </c>
      <c r="M24" s="11">
        <f>AVERAGE(J24:L24)</f>
        <v>30.923958184088775</v>
      </c>
      <c r="N24" s="51">
        <f t="shared" si="8"/>
        <v>23.723201912620784</v>
      </c>
      <c r="O24" s="16">
        <v>28</v>
      </c>
      <c r="P24" s="65">
        <v>54.5</v>
      </c>
      <c r="Q24" s="50">
        <v>2.3330000000000002</v>
      </c>
      <c r="R24" s="50">
        <v>2.75</v>
      </c>
      <c r="S24" s="50">
        <v>1.7</v>
      </c>
      <c r="T24" s="11">
        <f t="shared" si="0"/>
        <v>58.947368421052623</v>
      </c>
      <c r="U24" s="11">
        <f t="shared" si="9"/>
        <v>47.014115092290986</v>
      </c>
      <c r="V24" s="43">
        <f t="shared" si="15"/>
        <v>56.230234029095506</v>
      </c>
      <c r="W24" s="43">
        <f t="shared" si="16"/>
        <v>50</v>
      </c>
      <c r="X24" s="43">
        <f t="shared" si="18"/>
        <v>13.481228668941981</v>
      </c>
      <c r="Y24" s="39">
        <f t="shared" si="14"/>
        <v>39.903820899345824</v>
      </c>
      <c r="Z24" s="35">
        <f t="shared" si="1"/>
        <v>48.621768137563144</v>
      </c>
      <c r="AA24" s="32">
        <v>2.8954</v>
      </c>
      <c r="AB24" s="16">
        <v>1</v>
      </c>
      <c r="AC24" s="16">
        <v>9.6100000000000005E-2</v>
      </c>
      <c r="AD24" s="11">
        <f t="shared" si="10"/>
        <v>0.78067746432163243</v>
      </c>
      <c r="AE24" s="11">
        <f t="shared" si="11"/>
        <v>100</v>
      </c>
      <c r="AF24" s="11">
        <f t="shared" si="12"/>
        <v>27.685149282667698</v>
      </c>
      <c r="AG24" s="52">
        <f t="shared" si="13"/>
        <v>42.821942248996443</v>
      </c>
      <c r="AH24" s="53">
        <f t="shared" si="2"/>
        <v>38.388970766393463</v>
      </c>
    </row>
    <row r="25" spans="1:34" x14ac:dyDescent="0.2">
      <c r="A25" s="5">
        <v>2003</v>
      </c>
      <c r="B25" s="5" t="s">
        <v>35</v>
      </c>
      <c r="C25" s="16">
        <v>1.55</v>
      </c>
      <c r="D25" s="7">
        <v>23.383460039999999</v>
      </c>
      <c r="E25" s="50">
        <v>68.599999999999994</v>
      </c>
      <c r="F25" s="50">
        <v>66.900000000000006</v>
      </c>
      <c r="G25" s="50">
        <v>2.54</v>
      </c>
      <c r="H25" s="11">
        <f t="shared" ref="H25:H37" si="19">(C25-$C$39)/($C$40-$C$39)*100</f>
        <v>17.216981132075471</v>
      </c>
      <c r="I25" s="11">
        <f t="shared" ref="I25:I37" si="20">(D25-$D$39)/($D$40-$D$39)*100</f>
        <v>23.383460039999999</v>
      </c>
      <c r="J25" s="43">
        <f t="shared" ref="J25:J37" si="21">(E25-$E$39)/($E$40-$E$39)*100</f>
        <v>26.890243902439021</v>
      </c>
      <c r="K25" s="43">
        <f t="shared" ref="K25:K37" si="22">(F25-$F$39)/($F$40-$F$39)*100</f>
        <v>47.714285714285722</v>
      </c>
      <c r="L25" s="43">
        <f t="shared" ref="L25:L37" si="23">(G25-$G$39)/($G$40-$G$39)*100</f>
        <v>22.222222222222225</v>
      </c>
      <c r="M25" s="11">
        <f t="shared" ref="M25:M37" si="24">AVERAGE(J25:L25)</f>
        <v>32.275583946315656</v>
      </c>
      <c r="N25" s="51">
        <f t="shared" si="8"/>
        <v>24.292008372797042</v>
      </c>
      <c r="O25" s="16">
        <v>28</v>
      </c>
      <c r="P25" s="65">
        <v>55.1</v>
      </c>
      <c r="Q25" s="50">
        <v>2.3330000000000002</v>
      </c>
      <c r="R25" s="50">
        <v>2.75</v>
      </c>
      <c r="S25" s="50">
        <v>2.15</v>
      </c>
      <c r="T25" s="11">
        <f t="shared" si="0"/>
        <v>58.947368421052623</v>
      </c>
      <c r="U25" s="11">
        <f t="shared" si="9"/>
        <v>46.362649294245386</v>
      </c>
      <c r="V25" s="43">
        <f t="shared" si="15"/>
        <v>56.230234029095506</v>
      </c>
      <c r="W25" s="43">
        <f t="shared" si="16"/>
        <v>50</v>
      </c>
      <c r="X25" s="43">
        <f t="shared" si="18"/>
        <v>17.320819112627984</v>
      </c>
      <c r="Y25" s="39">
        <f t="shared" si="14"/>
        <v>41.183684380574498</v>
      </c>
      <c r="Z25" s="35">
        <f t="shared" si="1"/>
        <v>48.831234031957507</v>
      </c>
      <c r="AA25" s="32">
        <v>3.0750000000000002</v>
      </c>
      <c r="AB25" s="16">
        <v>1</v>
      </c>
      <c r="AC25" s="16">
        <v>0.104</v>
      </c>
      <c r="AD25" s="11">
        <f t="shared" si="10"/>
        <v>0.82910243931374594</v>
      </c>
      <c r="AE25" s="11">
        <f t="shared" si="11"/>
        <v>100</v>
      </c>
      <c r="AF25" s="11">
        <f t="shared" si="12"/>
        <v>30.748352074447453</v>
      </c>
      <c r="AG25" s="52">
        <f t="shared" si="13"/>
        <v>43.859151504587068</v>
      </c>
      <c r="AH25" s="53">
        <f t="shared" si="2"/>
        <v>38.994131303113875</v>
      </c>
    </row>
    <row r="26" spans="1:34" x14ac:dyDescent="0.2">
      <c r="A26" s="5">
        <v>2004</v>
      </c>
      <c r="B26" s="5" t="s">
        <v>35</v>
      </c>
      <c r="C26" s="16">
        <v>1.5</v>
      </c>
      <c r="D26" s="6">
        <v>23.790575270000001</v>
      </c>
      <c r="E26" s="50">
        <v>74.7</v>
      </c>
      <c r="F26" s="50">
        <v>67.900000000000006</v>
      </c>
      <c r="G26" s="50">
        <v>2.2999999999999998</v>
      </c>
      <c r="H26" s="11">
        <f t="shared" si="19"/>
        <v>16.627358490566035</v>
      </c>
      <c r="I26" s="11">
        <f t="shared" si="20"/>
        <v>23.790575270000001</v>
      </c>
      <c r="J26" s="43">
        <f t="shared" si="21"/>
        <v>30.609756097560975</v>
      </c>
      <c r="K26" s="43">
        <f t="shared" si="22"/>
        <v>48.428571428571438</v>
      </c>
      <c r="L26" s="43">
        <f t="shared" si="23"/>
        <v>20.122484689413824</v>
      </c>
      <c r="M26" s="11">
        <f t="shared" si="24"/>
        <v>33.053604071848746</v>
      </c>
      <c r="N26" s="51">
        <f t="shared" si="8"/>
        <v>24.490512610804927</v>
      </c>
      <c r="O26" s="16">
        <v>28</v>
      </c>
      <c r="P26" s="65">
        <v>55</v>
      </c>
      <c r="Q26" s="50">
        <v>2.3330000000000002</v>
      </c>
      <c r="R26" s="50">
        <v>2.75</v>
      </c>
      <c r="S26" s="50">
        <v>2.48</v>
      </c>
      <c r="T26" s="11">
        <f t="shared" si="0"/>
        <v>58.947368421052623</v>
      </c>
      <c r="U26" s="11">
        <f t="shared" si="9"/>
        <v>46.471226927252985</v>
      </c>
      <c r="V26" s="43">
        <f t="shared" si="15"/>
        <v>56.230234029095506</v>
      </c>
      <c r="W26" s="43">
        <f t="shared" si="16"/>
        <v>50</v>
      </c>
      <c r="X26" s="43">
        <f t="shared" si="18"/>
        <v>20.136518771331055</v>
      </c>
      <c r="Y26" s="39">
        <f t="shared" si="14"/>
        <v>42.12225093347552</v>
      </c>
      <c r="Z26" s="35">
        <f t="shared" si="1"/>
        <v>49.180282093927048</v>
      </c>
      <c r="AA26" s="32">
        <v>3.3161</v>
      </c>
      <c r="AB26" s="16">
        <v>1</v>
      </c>
      <c r="AC26" s="16">
        <v>0.1162</v>
      </c>
      <c r="AD26" s="11">
        <f t="shared" si="10"/>
        <v>0.89410946309213435</v>
      </c>
      <c r="AE26" s="11">
        <f t="shared" si="11"/>
        <v>100</v>
      </c>
      <c r="AF26" s="11">
        <f t="shared" si="12"/>
        <v>35.478867778208603</v>
      </c>
      <c r="AG26" s="52">
        <f t="shared" si="13"/>
        <v>45.457659080433579</v>
      </c>
      <c r="AH26" s="53">
        <f t="shared" si="2"/>
        <v>39.709484595055187</v>
      </c>
    </row>
    <row r="27" spans="1:34" x14ac:dyDescent="0.2">
      <c r="A27" s="5">
        <v>2005</v>
      </c>
      <c r="B27" s="5" t="s">
        <v>35</v>
      </c>
      <c r="C27" s="16">
        <v>1.41</v>
      </c>
      <c r="D27" s="6">
        <v>24.438359500000001</v>
      </c>
      <c r="E27" s="50">
        <v>79.900000000000006</v>
      </c>
      <c r="F27" s="50">
        <v>69</v>
      </c>
      <c r="G27" s="50">
        <v>2.0099999999999998</v>
      </c>
      <c r="H27" s="11">
        <f t="shared" si="19"/>
        <v>15.566037735849052</v>
      </c>
      <c r="I27" s="11">
        <f t="shared" si="20"/>
        <v>24.438359500000001</v>
      </c>
      <c r="J27" s="43">
        <f t="shared" si="21"/>
        <v>33.780487804878049</v>
      </c>
      <c r="K27" s="43">
        <f t="shared" si="22"/>
        <v>49.214285714285715</v>
      </c>
      <c r="L27" s="43">
        <f t="shared" si="23"/>
        <v>17.58530183727034</v>
      </c>
      <c r="M27" s="11">
        <f t="shared" si="24"/>
        <v>33.526691785478036</v>
      </c>
      <c r="N27" s="51">
        <f t="shared" si="8"/>
        <v>24.510363007109031</v>
      </c>
      <c r="O27" s="16">
        <v>23.8</v>
      </c>
      <c r="P27" s="65">
        <v>54.9</v>
      </c>
      <c r="Q27" s="50">
        <v>2.3330000000000002</v>
      </c>
      <c r="R27" s="50">
        <v>2.75</v>
      </c>
      <c r="S27" s="50">
        <v>2.4900000000000002</v>
      </c>
      <c r="T27" s="11">
        <f t="shared" si="0"/>
        <v>67.789473684210535</v>
      </c>
      <c r="U27" s="11">
        <f t="shared" si="9"/>
        <v>46.579804560260591</v>
      </c>
      <c r="V27" s="43">
        <f t="shared" si="15"/>
        <v>56.230234029095506</v>
      </c>
      <c r="W27" s="43">
        <f t="shared" si="16"/>
        <v>50</v>
      </c>
      <c r="X27" s="43">
        <f t="shared" si="18"/>
        <v>20.221843003412971</v>
      </c>
      <c r="Y27" s="39">
        <f t="shared" si="14"/>
        <v>42.150692344169492</v>
      </c>
      <c r="Z27" s="35">
        <f>AVERAGE(T27,U27,Y27)</f>
        <v>52.173323529546877</v>
      </c>
      <c r="AA27" s="32">
        <v>3.2155</v>
      </c>
      <c r="AB27" s="16">
        <v>1</v>
      </c>
      <c r="AC27" s="16">
        <v>0.16489999999999999</v>
      </c>
      <c r="AD27" s="11">
        <f t="shared" si="10"/>
        <v>0.8669850060531219</v>
      </c>
      <c r="AE27" s="11">
        <f t="shared" si="11"/>
        <v>100</v>
      </c>
      <c r="AF27" s="11">
        <f t="shared" si="12"/>
        <v>54.362155874369897</v>
      </c>
      <c r="AG27" s="52">
        <f t="shared" si="13"/>
        <v>51.743046960141008</v>
      </c>
      <c r="AH27" s="53">
        <f t="shared" si="2"/>
        <v>42.808911165598971</v>
      </c>
    </row>
    <row r="28" spans="1:34" x14ac:dyDescent="0.2">
      <c r="A28" s="5">
        <v>2006</v>
      </c>
      <c r="B28" s="5" t="s">
        <v>35</v>
      </c>
      <c r="C28" s="16">
        <v>1.32</v>
      </c>
      <c r="D28" s="7">
        <v>43.724029539999997</v>
      </c>
      <c r="E28" s="50">
        <v>89.2</v>
      </c>
      <c r="F28" s="50">
        <v>70.2</v>
      </c>
      <c r="G28" s="50">
        <v>1.95</v>
      </c>
      <c r="H28" s="11">
        <f t="shared" si="19"/>
        <v>14.504716981132074</v>
      </c>
      <c r="I28" s="11">
        <f t="shared" si="20"/>
        <v>43.724029539999997</v>
      </c>
      <c r="J28" s="43">
        <f t="shared" si="21"/>
        <v>39.451219512195124</v>
      </c>
      <c r="K28" s="43">
        <f t="shared" si="22"/>
        <v>50.071428571428577</v>
      </c>
      <c r="L28" s="43">
        <f t="shared" si="23"/>
        <v>17.060367454068242</v>
      </c>
      <c r="M28" s="11">
        <f t="shared" si="24"/>
        <v>35.527671845897309</v>
      </c>
      <c r="N28" s="51">
        <f>AVERAGE(H28,I28,M28)</f>
        <v>31.252139455676456</v>
      </c>
      <c r="O28" s="16">
        <v>28</v>
      </c>
      <c r="P28" s="65">
        <v>54.2</v>
      </c>
      <c r="Q28" s="50">
        <v>2.3330000000000002</v>
      </c>
      <c r="R28" s="50">
        <v>3</v>
      </c>
      <c r="S28" s="50">
        <v>1.94</v>
      </c>
      <c r="T28" s="11">
        <f t="shared" si="0"/>
        <v>58.947368421052623</v>
      </c>
      <c r="U28" s="11">
        <f t="shared" si="9"/>
        <v>47.339847991313789</v>
      </c>
      <c r="V28" s="43">
        <f t="shared" si="15"/>
        <v>56.230234029095506</v>
      </c>
      <c r="W28" s="43">
        <f t="shared" si="16"/>
        <v>45</v>
      </c>
      <c r="X28" s="43">
        <f t="shared" si="18"/>
        <v>15.529010238907848</v>
      </c>
      <c r="Y28" s="39">
        <f t="shared" si="14"/>
        <v>38.919748089334448</v>
      </c>
      <c r="Z28" s="35">
        <f t="shared" si="1"/>
        <v>48.402321500566948</v>
      </c>
      <c r="AA28" s="32">
        <v>4.0861999999999998</v>
      </c>
      <c r="AB28" s="16">
        <v>1</v>
      </c>
      <c r="AC28" s="16">
        <v>7.8600000000000003E-2</v>
      </c>
      <c r="AD28" s="11">
        <f t="shared" si="10"/>
        <v>1.1017490691134402</v>
      </c>
      <c r="AE28" s="11">
        <f t="shared" si="11"/>
        <v>100</v>
      </c>
      <c r="AF28" s="11">
        <f t="shared" si="12"/>
        <v>20.899573478092286</v>
      </c>
      <c r="AG28" s="52">
        <f t="shared" si="13"/>
        <v>40.667107515735239</v>
      </c>
      <c r="AH28" s="53">
        <f t="shared" si="2"/>
        <v>40.10718949065955</v>
      </c>
    </row>
    <row r="29" spans="1:34" x14ac:dyDescent="0.2">
      <c r="A29" s="5">
        <v>2007</v>
      </c>
      <c r="B29" s="5" t="s">
        <v>35</v>
      </c>
      <c r="C29" s="16">
        <v>1.31</v>
      </c>
      <c r="D29" s="7">
        <v>44.274990080000002</v>
      </c>
      <c r="E29" s="50">
        <v>99.2</v>
      </c>
      <c r="F29" s="50">
        <v>70.400000000000006</v>
      </c>
      <c r="G29" s="50">
        <v>1.94</v>
      </c>
      <c r="H29" s="11">
        <f t="shared" si="19"/>
        <v>14.386792452830189</v>
      </c>
      <c r="I29" s="11">
        <f t="shared" si="20"/>
        <v>44.274990080000002</v>
      </c>
      <c r="J29" s="43">
        <f t="shared" si="21"/>
        <v>45.548780487804876</v>
      </c>
      <c r="K29" s="43">
        <f t="shared" si="22"/>
        <v>50.214285714285722</v>
      </c>
      <c r="L29" s="43">
        <f t="shared" si="23"/>
        <v>16.972878390201224</v>
      </c>
      <c r="M29" s="11">
        <f t="shared" si="24"/>
        <v>37.578648197430603</v>
      </c>
      <c r="N29" s="51">
        <f t="shared" si="8"/>
        <v>32.080143576753592</v>
      </c>
      <c r="O29" s="16">
        <v>28</v>
      </c>
      <c r="P29" s="65">
        <v>53</v>
      </c>
      <c r="Q29" s="50">
        <v>2.3330000000000002</v>
      </c>
      <c r="R29" s="50">
        <v>3</v>
      </c>
      <c r="S29" s="50">
        <v>1.49</v>
      </c>
      <c r="T29" s="11">
        <f t="shared" si="0"/>
        <v>58.947368421052623</v>
      </c>
      <c r="U29" s="11">
        <f t="shared" si="9"/>
        <v>48.642779587404995</v>
      </c>
      <c r="V29" s="43">
        <f t="shared" si="15"/>
        <v>56.230234029095506</v>
      </c>
      <c r="W29" s="43">
        <f t="shared" si="16"/>
        <v>45</v>
      </c>
      <c r="X29" s="43">
        <f t="shared" si="18"/>
        <v>11.689419795221843</v>
      </c>
      <c r="Y29" s="39">
        <f t="shared" si="14"/>
        <v>37.639884608105781</v>
      </c>
      <c r="Z29" s="35">
        <f t="shared" si="1"/>
        <v>48.410010872187797</v>
      </c>
      <c r="AA29" s="32">
        <v>4.6337000000000002</v>
      </c>
      <c r="AB29" s="16">
        <v>1</v>
      </c>
      <c r="AC29" s="16">
        <v>8.5400000000000004E-2</v>
      </c>
      <c r="AD29" s="11">
        <f t="shared" si="10"/>
        <v>1.249369747332717</v>
      </c>
      <c r="AE29" s="11">
        <f t="shared" si="11"/>
        <v>100</v>
      </c>
      <c r="AF29" s="11">
        <f t="shared" si="12"/>
        <v>23.536254362155876</v>
      </c>
      <c r="AG29" s="52">
        <f t="shared" si="13"/>
        <v>41.595208036496196</v>
      </c>
      <c r="AH29" s="53">
        <f t="shared" si="2"/>
        <v>40.69512082847919</v>
      </c>
    </row>
    <row r="30" spans="1:34" x14ac:dyDescent="0.2">
      <c r="A30" s="5">
        <v>2008</v>
      </c>
      <c r="B30" s="5" t="s">
        <v>35</v>
      </c>
      <c r="C30" s="16">
        <v>1.26</v>
      </c>
      <c r="D30" s="6">
        <v>25.709385399999999</v>
      </c>
      <c r="E30" s="50">
        <v>94.9</v>
      </c>
      <c r="F30" s="50">
        <v>71.599999999999994</v>
      </c>
      <c r="G30" s="50">
        <v>1.92</v>
      </c>
      <c r="H30" s="11">
        <f t="shared" si="19"/>
        <v>13.797169811320753</v>
      </c>
      <c r="I30" s="11">
        <f t="shared" si="20"/>
        <v>25.709385400000002</v>
      </c>
      <c r="J30" s="43">
        <f t="shared" si="21"/>
        <v>42.926829268292686</v>
      </c>
      <c r="K30" s="43">
        <f t="shared" si="22"/>
        <v>51.071428571428569</v>
      </c>
      <c r="L30" s="43">
        <f t="shared" si="23"/>
        <v>16.797900262467191</v>
      </c>
      <c r="M30" s="11">
        <f t="shared" si="24"/>
        <v>36.932052700729479</v>
      </c>
      <c r="N30" s="51">
        <f t="shared" si="8"/>
        <v>25.479535970683411</v>
      </c>
      <c r="O30" s="16">
        <v>28</v>
      </c>
      <c r="P30" s="65">
        <v>52.6</v>
      </c>
      <c r="Q30" s="50">
        <v>2.3330000000000002</v>
      </c>
      <c r="R30" s="50">
        <v>3</v>
      </c>
      <c r="S30" s="50">
        <v>1.37</v>
      </c>
      <c r="T30" s="11">
        <f t="shared" si="0"/>
        <v>58.947368421052623</v>
      </c>
      <c r="U30" s="11">
        <f t="shared" si="9"/>
        <v>49.077090119435397</v>
      </c>
      <c r="V30" s="43">
        <f t="shared" si="15"/>
        <v>56.230234029095506</v>
      </c>
      <c r="W30" s="43">
        <f t="shared" si="16"/>
        <v>45</v>
      </c>
      <c r="X30" s="43">
        <f t="shared" si="18"/>
        <v>10.665529010238908</v>
      </c>
      <c r="Y30" s="39">
        <f t="shared" si="14"/>
        <v>37.298587679778137</v>
      </c>
      <c r="Z30" s="35">
        <f t="shared" si="1"/>
        <v>48.441015406755383</v>
      </c>
      <c r="AA30" s="32">
        <v>3.6280000000000001</v>
      </c>
      <c r="AB30" s="16">
        <v>1</v>
      </c>
      <c r="AC30" s="16">
        <v>7.6999999999999999E-2</v>
      </c>
      <c r="AD30" s="11">
        <f t="shared" si="10"/>
        <v>0.9782060649854537</v>
      </c>
      <c r="AE30" s="11">
        <f t="shared" si="11"/>
        <v>100</v>
      </c>
      <c r="AF30" s="11">
        <f t="shared" si="12"/>
        <v>20.279177975959673</v>
      </c>
      <c r="AG30" s="52">
        <f>AVERAGE(AD30:AF30)</f>
        <v>40.419128013648375</v>
      </c>
      <c r="AH30" s="53">
        <f t="shared" si="2"/>
        <v>38.113226463695725</v>
      </c>
    </row>
    <row r="31" spans="1:34" x14ac:dyDescent="0.2">
      <c r="A31" s="5">
        <v>2009</v>
      </c>
      <c r="B31" s="5" t="s">
        <v>35</v>
      </c>
      <c r="C31" s="16">
        <v>1.41</v>
      </c>
      <c r="D31" s="6">
        <v>25.565490480000001</v>
      </c>
      <c r="E31" s="50">
        <v>94.3</v>
      </c>
      <c r="F31" s="50">
        <v>81.5</v>
      </c>
      <c r="G31" s="50">
        <v>2.31</v>
      </c>
      <c r="H31" s="11">
        <f t="shared" si="19"/>
        <v>15.566037735849052</v>
      </c>
      <c r="I31" s="11">
        <f t="shared" si="20"/>
        <v>25.565490480000001</v>
      </c>
      <c r="J31" s="43">
        <f t="shared" si="21"/>
        <v>42.560975609756099</v>
      </c>
      <c r="K31" s="43">
        <f t="shared" si="22"/>
        <v>58.142857142857153</v>
      </c>
      <c r="L31" s="43">
        <f t="shared" si="23"/>
        <v>20.209973753280842</v>
      </c>
      <c r="M31" s="11">
        <f t="shared" si="24"/>
        <v>40.304602168631362</v>
      </c>
      <c r="N31" s="51">
        <f t="shared" si="8"/>
        <v>27.145376794826802</v>
      </c>
      <c r="O31" s="16">
        <v>28</v>
      </c>
      <c r="P31" s="65">
        <v>53.6</v>
      </c>
      <c r="Q31" s="50">
        <v>2.3330000000000002</v>
      </c>
      <c r="R31" s="50">
        <v>3</v>
      </c>
      <c r="S31" s="50">
        <v>1.39</v>
      </c>
      <c r="T31" s="11">
        <f t="shared" si="0"/>
        <v>58.947368421052623</v>
      </c>
      <c r="U31" s="11">
        <f t="shared" si="9"/>
        <v>47.991313789359388</v>
      </c>
      <c r="V31" s="43">
        <f t="shared" si="15"/>
        <v>56.230234029095506</v>
      </c>
      <c r="W31" s="43">
        <f t="shared" si="16"/>
        <v>45</v>
      </c>
      <c r="X31" s="43">
        <f t="shared" si="18"/>
        <v>10.836177474402731</v>
      </c>
      <c r="Y31" s="39">
        <f t="shared" si="14"/>
        <v>37.355470501166074</v>
      </c>
      <c r="Z31" s="35">
        <f t="shared" si="1"/>
        <v>48.09805090385936</v>
      </c>
      <c r="AA31" s="32">
        <v>4.8090999999999999</v>
      </c>
      <c r="AB31" s="16">
        <v>1</v>
      </c>
      <c r="AC31" s="16">
        <v>7.1099999999999997E-2</v>
      </c>
      <c r="AD31" s="11">
        <f t="shared" si="10"/>
        <v>1.2966622897247919</v>
      </c>
      <c r="AE31" s="11">
        <f t="shared" si="11"/>
        <v>100</v>
      </c>
      <c r="AF31" s="11">
        <f t="shared" si="12"/>
        <v>17.991469561845676</v>
      </c>
      <c r="AG31" s="52">
        <f t="shared" si="13"/>
        <v>39.762710617190159</v>
      </c>
      <c r="AH31" s="53">
        <f t="shared" si="2"/>
        <v>38.335379438625438</v>
      </c>
    </row>
    <row r="32" spans="1:34" x14ac:dyDescent="0.2">
      <c r="A32" s="5">
        <v>2010</v>
      </c>
      <c r="B32" s="5" t="s">
        <v>35</v>
      </c>
      <c r="C32" s="16">
        <v>1.36</v>
      </c>
      <c r="D32" s="6">
        <v>22.345743339999999</v>
      </c>
      <c r="E32" s="50">
        <v>100</v>
      </c>
      <c r="F32" s="50">
        <v>82</v>
      </c>
      <c r="G32" s="50">
        <v>2.02</v>
      </c>
      <c r="H32" s="11">
        <f t="shared" si="19"/>
        <v>14.976415094339623</v>
      </c>
      <c r="I32" s="11">
        <f t="shared" si="20"/>
        <v>22.345743339999999</v>
      </c>
      <c r="J32" s="43">
        <f t="shared" si="21"/>
        <v>46.036585365853661</v>
      </c>
      <c r="K32" s="43">
        <f t="shared" si="22"/>
        <v>58.500000000000007</v>
      </c>
      <c r="L32" s="43">
        <f t="shared" si="23"/>
        <v>17.672790901137358</v>
      </c>
      <c r="M32" s="11">
        <f t="shared" si="24"/>
        <v>40.736458755663676</v>
      </c>
      <c r="N32" s="51">
        <f t="shared" si="8"/>
        <v>26.019539063334435</v>
      </c>
      <c r="O32" s="16">
        <v>28</v>
      </c>
      <c r="P32" s="65">
        <v>53.7</v>
      </c>
      <c r="Q32" s="50">
        <v>2.3330000000000002</v>
      </c>
      <c r="R32" s="50">
        <v>3</v>
      </c>
      <c r="S32" s="50">
        <v>1.57</v>
      </c>
      <c r="T32" s="11">
        <f t="shared" si="0"/>
        <v>58.947368421052623</v>
      </c>
      <c r="U32" s="11">
        <f t="shared" si="9"/>
        <v>47.88273615635179</v>
      </c>
      <c r="V32" s="43">
        <f t="shared" si="15"/>
        <v>56.230234029095506</v>
      </c>
      <c r="W32" s="43">
        <f t="shared" si="16"/>
        <v>45</v>
      </c>
      <c r="X32" s="43">
        <f t="shared" si="18"/>
        <v>12.372013651877134</v>
      </c>
      <c r="Y32" s="39">
        <f t="shared" si="14"/>
        <v>37.867415893657544</v>
      </c>
      <c r="Z32" s="35">
        <f t="shared" si="1"/>
        <v>48.232506823687316</v>
      </c>
      <c r="AA32" s="32">
        <v>4.7680999999999996</v>
      </c>
      <c r="AB32" s="16">
        <v>1</v>
      </c>
      <c r="AC32" s="16">
        <v>7.7399999999999997E-2</v>
      </c>
      <c r="AD32" s="11">
        <f t="shared" si="10"/>
        <v>1.2856075905339419</v>
      </c>
      <c r="AE32" s="11">
        <f t="shared" si="11"/>
        <v>100</v>
      </c>
      <c r="AF32" s="11">
        <f t="shared" si="12"/>
        <v>20.434276851492825</v>
      </c>
      <c r="AG32" s="52">
        <f t="shared" si="13"/>
        <v>40.573294814008925</v>
      </c>
      <c r="AH32" s="53">
        <f t="shared" si="2"/>
        <v>38.27511356701023</v>
      </c>
    </row>
    <row r="33" spans="1:34" x14ac:dyDescent="0.2">
      <c r="A33" s="5">
        <v>2011</v>
      </c>
      <c r="B33" s="5" t="s">
        <v>35</v>
      </c>
      <c r="C33" s="16">
        <v>1.37</v>
      </c>
      <c r="D33" s="6">
        <v>22.640292800000001</v>
      </c>
      <c r="E33" s="50">
        <v>106.8</v>
      </c>
      <c r="F33" s="50">
        <v>81.599999999999994</v>
      </c>
      <c r="G33" s="50">
        <v>2.12</v>
      </c>
      <c r="H33" s="11">
        <f t="shared" si="19"/>
        <v>15.09433962264151</v>
      </c>
      <c r="I33" s="11">
        <f t="shared" si="20"/>
        <v>22.640292800000001</v>
      </c>
      <c r="J33" s="43">
        <f t="shared" si="21"/>
        <v>50.18292682926829</v>
      </c>
      <c r="K33" s="43">
        <f t="shared" si="22"/>
        <v>58.214285714285715</v>
      </c>
      <c r="L33" s="43">
        <f t="shared" si="23"/>
        <v>18.547681539807527</v>
      </c>
      <c r="M33" s="11">
        <f t="shared" si="24"/>
        <v>42.314964694453842</v>
      </c>
      <c r="N33" s="51">
        <f t="shared" si="8"/>
        <v>26.683199039031781</v>
      </c>
      <c r="O33" s="16">
        <v>28</v>
      </c>
      <c r="P33" s="65">
        <v>53.5</v>
      </c>
      <c r="Q33" s="50">
        <v>2.3330000000000002</v>
      </c>
      <c r="R33" s="50">
        <v>3</v>
      </c>
      <c r="S33" s="50">
        <v>1.6</v>
      </c>
      <c r="T33" s="11">
        <f t="shared" si="0"/>
        <v>58.947368421052623</v>
      </c>
      <c r="U33" s="11">
        <f t="shared" si="9"/>
        <v>48.099891422366994</v>
      </c>
      <c r="V33" s="43">
        <f t="shared" si="15"/>
        <v>56.230234029095506</v>
      </c>
      <c r="W33" s="43">
        <f t="shared" si="16"/>
        <v>45</v>
      </c>
      <c r="X33" s="43">
        <f t="shared" si="18"/>
        <v>12.627986348122866</v>
      </c>
      <c r="Y33" s="39">
        <f t="shared" si="14"/>
        <v>37.952740125739453</v>
      </c>
      <c r="Z33" s="35">
        <f t="shared" si="1"/>
        <v>48.333333323053033</v>
      </c>
      <c r="AA33" s="32">
        <v>4.1942000000000004</v>
      </c>
      <c r="AB33" s="16">
        <v>1</v>
      </c>
      <c r="AC33" s="16">
        <v>7.8E-2</v>
      </c>
      <c r="AD33" s="11">
        <f t="shared" si="10"/>
        <v>1.1308687645429962</v>
      </c>
      <c r="AE33" s="11">
        <f t="shared" si="11"/>
        <v>100</v>
      </c>
      <c r="AF33" s="11">
        <f t="shared" si="12"/>
        <v>20.666925164792556</v>
      </c>
      <c r="AG33" s="52">
        <f t="shared" si="13"/>
        <v>40.599264643111852</v>
      </c>
      <c r="AH33" s="53">
        <f t="shared" si="2"/>
        <v>38.538599001732223</v>
      </c>
    </row>
    <row r="34" spans="1:34" x14ac:dyDescent="0.2">
      <c r="A34" s="5">
        <v>2012</v>
      </c>
      <c r="B34" s="5" t="s">
        <v>35</v>
      </c>
      <c r="C34" s="16">
        <v>1.34</v>
      </c>
      <c r="D34" s="6">
        <v>22.47532034</v>
      </c>
      <c r="E34" s="50">
        <v>112.8</v>
      </c>
      <c r="F34" s="50">
        <v>83</v>
      </c>
      <c r="G34" s="50">
        <v>2.0499999999999998</v>
      </c>
      <c r="H34" s="11">
        <f t="shared" si="19"/>
        <v>14.740566037735848</v>
      </c>
      <c r="I34" s="11">
        <f t="shared" si="20"/>
        <v>22.47532034</v>
      </c>
      <c r="J34" s="43">
        <f t="shared" si="21"/>
        <v>53.841463414634148</v>
      </c>
      <c r="K34" s="43">
        <f t="shared" si="22"/>
        <v>59.214285714285722</v>
      </c>
      <c r="L34" s="43">
        <f t="shared" si="23"/>
        <v>17.935258092738408</v>
      </c>
      <c r="M34" s="11">
        <f t="shared" si="24"/>
        <v>43.663669073886091</v>
      </c>
      <c r="N34" s="51">
        <f t="shared" si="8"/>
        <v>26.959851817207312</v>
      </c>
      <c r="O34" s="16">
        <v>28</v>
      </c>
      <c r="P34" s="65">
        <v>53.3</v>
      </c>
      <c r="Q34" s="50">
        <v>2.3330000000000002</v>
      </c>
      <c r="R34" s="50">
        <v>3</v>
      </c>
      <c r="S34" s="50">
        <v>1.57</v>
      </c>
      <c r="T34" s="11">
        <f t="shared" si="0"/>
        <v>58.947368421052623</v>
      </c>
      <c r="U34" s="11">
        <f t="shared" si="9"/>
        <v>48.317046688382199</v>
      </c>
      <c r="V34" s="43">
        <f t="shared" si="15"/>
        <v>56.230234029095506</v>
      </c>
      <c r="W34" s="43">
        <f t="shared" si="16"/>
        <v>45</v>
      </c>
      <c r="X34" s="43">
        <f t="shared" si="18"/>
        <v>12.372013651877134</v>
      </c>
      <c r="Y34" s="39">
        <f t="shared" si="14"/>
        <v>37.867415893657544</v>
      </c>
      <c r="Z34" s="35">
        <f t="shared" si="1"/>
        <v>48.377277001030791</v>
      </c>
      <c r="AA34" s="32">
        <v>4.6898</v>
      </c>
      <c r="AB34" s="16">
        <v>1</v>
      </c>
      <c r="AC34" s="16"/>
      <c r="AD34" s="11">
        <f>(AA34-$AA$39)/($AA$40-$AA$39)*100</f>
        <v>1.264495811347514</v>
      </c>
      <c r="AE34" s="11">
        <f>(AB34-$AB$39)/($AB$40-$AB$39)*100</f>
        <v>100</v>
      </c>
      <c r="AF34" s="11"/>
      <c r="AG34" s="52">
        <f t="shared" si="13"/>
        <v>50.632247905673758</v>
      </c>
      <c r="AH34" s="53">
        <f t="shared" si="2"/>
        <v>41.989792241303952</v>
      </c>
    </row>
    <row r="35" spans="1:34" x14ac:dyDescent="0.2">
      <c r="A35" s="5">
        <v>2013</v>
      </c>
      <c r="B35" s="5" t="s">
        <v>35</v>
      </c>
      <c r="C35" s="16">
        <v>1.34</v>
      </c>
      <c r="D35" s="6">
        <v>23.370189669999998</v>
      </c>
      <c r="E35" s="50">
        <v>115</v>
      </c>
      <c r="F35" s="50">
        <v>85.8</v>
      </c>
      <c r="G35" s="50">
        <v>2.19</v>
      </c>
      <c r="H35" s="11">
        <f t="shared" si="19"/>
        <v>14.740566037735848</v>
      </c>
      <c r="I35" s="11">
        <f t="shared" si="20"/>
        <v>23.370189669999998</v>
      </c>
      <c r="J35" s="43">
        <f t="shared" si="21"/>
        <v>55.182926829268297</v>
      </c>
      <c r="K35" s="43">
        <f t="shared" si="22"/>
        <v>61.214285714285722</v>
      </c>
      <c r="L35" s="43">
        <f t="shared" si="23"/>
        <v>19.160104986876643</v>
      </c>
      <c r="M35" s="11">
        <f t="shared" si="24"/>
        <v>45.185772510143551</v>
      </c>
      <c r="N35" s="51">
        <f t="shared" si="8"/>
        <v>27.765509405959801</v>
      </c>
      <c r="O35" s="16">
        <v>28</v>
      </c>
      <c r="P35" s="65">
        <v>52.1</v>
      </c>
      <c r="Q35" s="50">
        <v>2.3330000000000002</v>
      </c>
      <c r="R35" s="50">
        <v>3</v>
      </c>
      <c r="S35" s="50">
        <v>1.54</v>
      </c>
      <c r="T35" s="11">
        <f t="shared" si="0"/>
        <v>58.947368421052623</v>
      </c>
      <c r="U35" s="11">
        <f t="shared" si="9"/>
        <v>49.619978284473397</v>
      </c>
      <c r="V35" s="43">
        <f t="shared" si="15"/>
        <v>56.230234029095506</v>
      </c>
      <c r="W35" s="43">
        <f t="shared" si="16"/>
        <v>45</v>
      </c>
      <c r="X35" s="43">
        <f t="shared" si="18"/>
        <v>12.116040955631398</v>
      </c>
      <c r="Y35" s="39">
        <f t="shared" si="14"/>
        <v>37.782091661575635</v>
      </c>
      <c r="Z35" s="35">
        <f t="shared" si="1"/>
        <v>48.783146122367214</v>
      </c>
      <c r="AA35" s="32">
        <v>4.8789999999999996</v>
      </c>
      <c r="AB35" s="16">
        <v>1</v>
      </c>
      <c r="AC35" s="16"/>
      <c r="AD35" s="11">
        <f t="shared" ref="AD35:AD37" si="25">(AA35-$AA$39)/($AA$40-$AA$39)*100</f>
        <v>1.3155092037111433</v>
      </c>
      <c r="AE35" s="11">
        <f t="shared" ref="AE35:AE37" si="26">(AB35-$AB$39)/($AB$40-$AB$39)*100</f>
        <v>100</v>
      </c>
      <c r="AF35" s="11"/>
      <c r="AG35" s="52">
        <f t="shared" si="13"/>
        <v>50.657754601855572</v>
      </c>
      <c r="AH35" s="53">
        <f t="shared" si="2"/>
        <v>42.402136710060866</v>
      </c>
    </row>
    <row r="36" spans="1:34" x14ac:dyDescent="0.2">
      <c r="A36" s="5">
        <v>2014</v>
      </c>
      <c r="B36" s="5" t="s">
        <v>35</v>
      </c>
      <c r="C36" s="16">
        <v>1.38</v>
      </c>
      <c r="D36" s="6">
        <v>22.995207149999999</v>
      </c>
      <c r="E36" s="50">
        <v>115.6</v>
      </c>
      <c r="F36" s="50">
        <v>88.8</v>
      </c>
      <c r="G36" s="59">
        <v>2.19</v>
      </c>
      <c r="H36" s="11">
        <f t="shared" si="19"/>
        <v>15.212264150943394</v>
      </c>
      <c r="I36" s="11">
        <f t="shared" si="20"/>
        <v>22.995207149999999</v>
      </c>
      <c r="J36" s="43">
        <f t="shared" si="21"/>
        <v>55.548780487804869</v>
      </c>
      <c r="K36" s="43">
        <f t="shared" si="22"/>
        <v>63.357142857142854</v>
      </c>
      <c r="L36" s="61">
        <f t="shared" si="23"/>
        <v>19.160104986876643</v>
      </c>
      <c r="M36" s="11">
        <f t="shared" si="24"/>
        <v>46.02200944394145</v>
      </c>
      <c r="N36" s="51">
        <f t="shared" si="8"/>
        <v>28.076493581628284</v>
      </c>
      <c r="O36" s="16">
        <v>27</v>
      </c>
      <c r="P36" s="1">
        <v>52.5</v>
      </c>
      <c r="Q36" s="59">
        <v>2.3330000000000002</v>
      </c>
      <c r="R36" s="59">
        <v>3</v>
      </c>
      <c r="S36" s="50">
        <v>1.45</v>
      </c>
      <c r="T36" s="11">
        <f t="shared" si="0"/>
        <v>61.05263157894737</v>
      </c>
      <c r="U36" s="11">
        <f t="shared" si="9"/>
        <v>49.185667752442995</v>
      </c>
      <c r="V36" s="61">
        <f t="shared" si="15"/>
        <v>56.230234029095506</v>
      </c>
      <c r="W36" s="61">
        <f t="shared" si="16"/>
        <v>45</v>
      </c>
      <c r="X36" s="43">
        <f t="shared" si="18"/>
        <v>11.348122866894197</v>
      </c>
      <c r="Y36" s="39">
        <f t="shared" si="14"/>
        <v>37.5261189653299</v>
      </c>
      <c r="Z36" s="35">
        <f t="shared" si="1"/>
        <v>49.254806098906755</v>
      </c>
      <c r="AA36" s="32">
        <v>4.8811999999999998</v>
      </c>
      <c r="AB36" s="16">
        <v>1</v>
      </c>
      <c r="AC36" s="16"/>
      <c r="AD36" s="11">
        <f t="shared" si="25"/>
        <v>1.3161023826921159</v>
      </c>
      <c r="AE36" s="11">
        <f t="shared" si="26"/>
        <v>100</v>
      </c>
      <c r="AF36" s="11"/>
      <c r="AG36" s="52">
        <f t="shared" si="13"/>
        <v>50.658051191346061</v>
      </c>
      <c r="AH36" s="53">
        <f t="shared" si="2"/>
        <v>42.663116957293703</v>
      </c>
    </row>
    <row r="37" spans="1:34" x14ac:dyDescent="0.2">
      <c r="A37" s="5">
        <v>2015</v>
      </c>
      <c r="B37" s="5" t="s">
        <v>35</v>
      </c>
      <c r="C37" s="16">
        <v>1.46</v>
      </c>
      <c r="D37" s="7">
        <v>22.913260619999999</v>
      </c>
      <c r="E37" s="50">
        <v>119.9</v>
      </c>
      <c r="F37" s="59">
        <v>88.8</v>
      </c>
      <c r="G37" s="59">
        <v>2.19</v>
      </c>
      <c r="H37" s="11">
        <f t="shared" si="19"/>
        <v>16.155660377358487</v>
      </c>
      <c r="I37" s="11">
        <f t="shared" si="20"/>
        <v>22.913260619999999</v>
      </c>
      <c r="J37" s="43">
        <f t="shared" si="21"/>
        <v>58.170731707317081</v>
      </c>
      <c r="K37" s="61">
        <f t="shared" si="22"/>
        <v>63.357142857142854</v>
      </c>
      <c r="L37" s="61">
        <f t="shared" si="23"/>
        <v>19.160104986876643</v>
      </c>
      <c r="M37" s="11">
        <f t="shared" si="24"/>
        <v>46.895993183778863</v>
      </c>
      <c r="N37" s="51">
        <f t="shared" si="8"/>
        <v>28.654971393712447</v>
      </c>
      <c r="O37" s="16">
        <v>27</v>
      </c>
      <c r="P37" s="1">
        <v>52.5</v>
      </c>
      <c r="Q37" s="59">
        <v>2.3330000000000002</v>
      </c>
      <c r="R37" s="59">
        <v>3</v>
      </c>
      <c r="S37" s="50">
        <v>1.5</v>
      </c>
      <c r="T37" s="11">
        <f t="shared" si="0"/>
        <v>61.05263157894737</v>
      </c>
      <c r="U37" s="11">
        <f t="shared" si="9"/>
        <v>49.185667752442995</v>
      </c>
      <c r="V37" s="61">
        <f t="shared" si="15"/>
        <v>56.230234029095506</v>
      </c>
      <c r="W37" s="61">
        <f t="shared" si="16"/>
        <v>45</v>
      </c>
      <c r="X37" s="43">
        <f t="shared" si="18"/>
        <v>11.774744027303754</v>
      </c>
      <c r="Y37" s="39">
        <f t="shared" si="14"/>
        <v>37.668326018799753</v>
      </c>
      <c r="Z37" s="35">
        <f t="shared" si="1"/>
        <v>49.302208450063375</v>
      </c>
      <c r="AA37" s="32">
        <v>5.7617000000000003</v>
      </c>
      <c r="AB37" s="16">
        <v>1</v>
      </c>
      <c r="AC37" s="16"/>
      <c r="AD37" s="11">
        <f t="shared" si="25"/>
        <v>1.5535087884858569</v>
      </c>
      <c r="AE37" s="11">
        <f t="shared" si="26"/>
        <v>100</v>
      </c>
      <c r="AF37" s="11"/>
      <c r="AG37" s="52">
        <f t="shared" si="13"/>
        <v>50.776754394242928</v>
      </c>
      <c r="AH37" s="53">
        <f t="shared" si="2"/>
        <v>42.911311412672916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x14ac:dyDescent="0.2">
      <c r="A1218" s="1"/>
      <c r="B1218" s="1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</sheetData>
  <pageMargins left="0.7" right="0.7" top="0.75" bottom="0.75" header="0.3" footer="0.3"/>
  <pageSetup paperSize="9" orientation="portrait" horizontalDpi="0" verticalDpi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7"/>
  <sheetViews>
    <sheetView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36</v>
      </c>
      <c r="C2" s="16"/>
      <c r="D2" s="22">
        <v>0</v>
      </c>
      <c r="E2" s="49"/>
      <c r="F2" s="49"/>
      <c r="G2" s="49"/>
      <c r="H2" s="11"/>
      <c r="I2" s="11">
        <f t="shared" ref="I2:I17" si="0">(D2-$D$39)/($D$40-$D$39)*100</f>
        <v>0</v>
      </c>
      <c r="J2" s="43"/>
      <c r="K2" s="43"/>
      <c r="L2" s="43"/>
      <c r="M2" s="11"/>
      <c r="N2" s="51">
        <f>AVERAGE(H2,I2,M2)</f>
        <v>0</v>
      </c>
      <c r="O2" s="16"/>
      <c r="P2" s="9">
        <v>65.3</v>
      </c>
      <c r="Q2" s="50"/>
      <c r="R2" s="50"/>
      <c r="S2" s="50"/>
      <c r="T2" s="11"/>
      <c r="U2" s="11">
        <f>($P$40-P2)/($P$40-$P$39)*100</f>
        <v>35.287730727470148</v>
      </c>
      <c r="V2" s="43"/>
      <c r="W2" s="43"/>
      <c r="X2" s="43"/>
      <c r="Y2" s="39"/>
      <c r="Z2" s="35">
        <f t="shared" ref="Z2:Z37" si="1">AVERAGE(T2,U2,Y2)</f>
        <v>35.287730727470148</v>
      </c>
      <c r="AA2" s="32">
        <v>0.53049999999999997</v>
      </c>
      <c r="AB2" s="16"/>
      <c r="AC2" s="16"/>
      <c r="AD2" s="11">
        <f>(AA2-$AA$39)/($AA$40-$AA$39)*100</f>
        <v>0.14303702245721697</v>
      </c>
      <c r="AE2" s="11"/>
      <c r="AF2" s="11"/>
      <c r="AG2" s="52">
        <f>AVERAGE(AD2:AF2)</f>
        <v>0.14303702245721697</v>
      </c>
      <c r="AH2" s="53">
        <f t="shared" ref="AH2:AH37" si="2">AVERAGE(N2,Z2,AG2)</f>
        <v>11.810255916642454</v>
      </c>
    </row>
    <row r="3" spans="1:34" x14ac:dyDescent="0.2">
      <c r="A3" s="5">
        <v>1981</v>
      </c>
      <c r="B3" s="5" t="s">
        <v>36</v>
      </c>
      <c r="C3" s="16"/>
      <c r="D3" s="22">
        <v>0</v>
      </c>
      <c r="E3" s="49"/>
      <c r="F3" s="49"/>
      <c r="G3" s="49"/>
      <c r="H3" s="11"/>
      <c r="I3" s="11">
        <f t="shared" si="0"/>
        <v>0</v>
      </c>
      <c r="J3" s="43"/>
      <c r="K3" s="43"/>
      <c r="L3" s="43"/>
      <c r="M3" s="11"/>
      <c r="N3" s="51">
        <f t="shared" ref="N3:N37" si="3">AVERAGE(H3,I3,M3)</f>
        <v>0</v>
      </c>
      <c r="O3" s="16"/>
      <c r="P3" s="9">
        <v>65.7</v>
      </c>
      <c r="Q3" s="50"/>
      <c r="R3" s="50"/>
      <c r="S3" s="50"/>
      <c r="T3" s="11"/>
      <c r="U3" s="11">
        <f>($P$40-P3)/($P$40-$P$39)*100</f>
        <v>34.853420195439732</v>
      </c>
      <c r="V3" s="43"/>
      <c r="W3" s="43"/>
      <c r="X3" s="43"/>
      <c r="Y3" s="39"/>
      <c r="Z3" s="35">
        <f t="shared" si="1"/>
        <v>34.853420195439732</v>
      </c>
      <c r="AA3" s="32">
        <v>0.63539999999999996</v>
      </c>
      <c r="AB3" s="16"/>
      <c r="AC3" s="16"/>
      <c r="AD3" s="11">
        <f t="shared" ref="AD3:AD10" si="4">(AA3-$AA$39)/($AA$40-$AA$39)*100</f>
        <v>0.17132087477722086</v>
      </c>
      <c r="AE3" s="11"/>
      <c r="AF3" s="11"/>
      <c r="AG3" s="52">
        <f t="shared" ref="AG3:AG37" si="5">AVERAGE(AD3:AF3)</f>
        <v>0.17132087477722086</v>
      </c>
      <c r="AH3" s="53">
        <f t="shared" si="2"/>
        <v>11.674913690072318</v>
      </c>
    </row>
    <row r="4" spans="1:34" x14ac:dyDescent="0.2">
      <c r="A4" s="5">
        <v>1982</v>
      </c>
      <c r="B4" s="5" t="s">
        <v>36</v>
      </c>
      <c r="C4" s="16"/>
      <c r="D4" s="7">
        <v>2.2539999000000002E-2</v>
      </c>
      <c r="E4" s="49"/>
      <c r="F4" s="49"/>
      <c r="G4" s="49"/>
      <c r="H4" s="11"/>
      <c r="I4" s="11">
        <f t="shared" si="0"/>
        <v>2.2539999000000002E-2</v>
      </c>
      <c r="J4" s="43"/>
      <c r="K4" s="43"/>
      <c r="L4" s="43"/>
      <c r="M4" s="11"/>
      <c r="N4" s="51">
        <f t="shared" si="3"/>
        <v>2.2539999000000002E-2</v>
      </c>
      <c r="O4" s="16"/>
      <c r="P4" s="9"/>
      <c r="Q4" s="50"/>
      <c r="R4" s="50"/>
      <c r="S4" s="50"/>
      <c r="T4" s="11"/>
      <c r="U4" s="11"/>
      <c r="V4" s="43"/>
      <c r="W4" s="43"/>
      <c r="X4" s="43"/>
      <c r="Y4" s="39"/>
      <c r="Z4" s="35"/>
      <c r="AA4" s="32">
        <v>0.5625</v>
      </c>
      <c r="AB4" s="16"/>
      <c r="AC4" s="16"/>
      <c r="AD4" s="11">
        <f t="shared" si="4"/>
        <v>0.15166508036227058</v>
      </c>
      <c r="AE4" s="11"/>
      <c r="AF4" s="11"/>
      <c r="AG4" s="52">
        <f t="shared" si="5"/>
        <v>0.15166508036227058</v>
      </c>
      <c r="AH4" s="53">
        <f t="shared" si="2"/>
        <v>8.7102539681135294E-2</v>
      </c>
    </row>
    <row r="5" spans="1:34" x14ac:dyDescent="0.2">
      <c r="A5" s="5">
        <v>1983</v>
      </c>
      <c r="B5" s="5" t="s">
        <v>36</v>
      </c>
      <c r="C5" s="16"/>
      <c r="D5" s="7">
        <v>3.2269999000000001E-2</v>
      </c>
      <c r="E5" s="49"/>
      <c r="F5" s="49"/>
      <c r="G5" s="49"/>
      <c r="H5" s="11"/>
      <c r="I5" s="11">
        <f t="shared" si="0"/>
        <v>3.2269999000000001E-2</v>
      </c>
      <c r="J5" s="43"/>
      <c r="K5" s="43"/>
      <c r="L5" s="43"/>
      <c r="M5" s="11"/>
      <c r="N5" s="51">
        <f t="shared" si="3"/>
        <v>3.2269999000000001E-2</v>
      </c>
      <c r="O5" s="16"/>
      <c r="P5" s="9"/>
      <c r="Q5" s="50"/>
      <c r="R5" s="50"/>
      <c r="S5" s="50"/>
      <c r="T5" s="11"/>
      <c r="U5" s="11"/>
      <c r="V5" s="43"/>
      <c r="W5" s="43"/>
      <c r="X5" s="43"/>
      <c r="Y5" s="39"/>
      <c r="Z5" s="35"/>
      <c r="AA5" s="32">
        <v>0.48809999999999998</v>
      </c>
      <c r="AB5" s="16"/>
      <c r="AC5" s="16">
        <v>4.2000000000000003E-2</v>
      </c>
      <c r="AD5" s="11">
        <f t="shared" si="4"/>
        <v>0.13160484573302092</v>
      </c>
      <c r="AE5" s="11"/>
      <c r="AF5" s="11">
        <f t="shared" ref="AF5:AF11" si="6">(AC5-$AC$39)/($AC$40-$AC$39)*100</f>
        <v>6.7080263668088422</v>
      </c>
      <c r="AG5" s="52">
        <f t="shared" si="5"/>
        <v>3.4198156062709315</v>
      </c>
      <c r="AH5" s="53">
        <f t="shared" si="2"/>
        <v>1.7260428026354657</v>
      </c>
    </row>
    <row r="6" spans="1:34" x14ac:dyDescent="0.2">
      <c r="A6" s="5">
        <v>1984</v>
      </c>
      <c r="B6" s="5" t="s">
        <v>36</v>
      </c>
      <c r="C6" s="16"/>
      <c r="D6" s="7">
        <v>2.5309999999999999E-2</v>
      </c>
      <c r="E6" s="49"/>
      <c r="F6" s="49"/>
      <c r="G6" s="49"/>
      <c r="H6" s="11"/>
      <c r="I6" s="11">
        <f t="shared" si="0"/>
        <v>2.5309999999999996E-2</v>
      </c>
      <c r="J6" s="43"/>
      <c r="K6" s="43"/>
      <c r="L6" s="43"/>
      <c r="M6" s="11"/>
      <c r="N6" s="51">
        <f t="shared" si="3"/>
        <v>2.5309999999999996E-2</v>
      </c>
      <c r="O6" s="16"/>
      <c r="P6" s="9">
        <v>32</v>
      </c>
      <c r="Q6" s="50"/>
      <c r="R6" s="50"/>
      <c r="S6" s="50"/>
      <c r="T6" s="11"/>
      <c r="U6" s="11">
        <f>($P$40-P6)/($P$40-$P$39)*100</f>
        <v>71.444082519001086</v>
      </c>
      <c r="V6" s="43"/>
      <c r="W6" s="43"/>
      <c r="X6" s="43"/>
      <c r="Y6" s="39"/>
      <c r="Z6" s="35">
        <f t="shared" si="1"/>
        <v>71.444082519001086</v>
      </c>
      <c r="AA6" s="32">
        <v>0.51160000000000005</v>
      </c>
      <c r="AB6" s="16"/>
      <c r="AC6" s="16">
        <v>4.7300000000000002E-2</v>
      </c>
      <c r="AD6" s="11">
        <f t="shared" si="4"/>
        <v>0.1379410757570447</v>
      </c>
      <c r="AE6" s="11"/>
      <c r="AF6" s="11">
        <f t="shared" si="6"/>
        <v>8.7630864676231095</v>
      </c>
      <c r="AG6" s="52">
        <f t="shared" si="5"/>
        <v>4.4505137716900771</v>
      </c>
      <c r="AH6" s="53">
        <f t="shared" si="2"/>
        <v>25.30663543023039</v>
      </c>
    </row>
    <row r="7" spans="1:34" x14ac:dyDescent="0.2">
      <c r="A7" s="5">
        <v>1985</v>
      </c>
      <c r="B7" s="5" t="s">
        <v>36</v>
      </c>
      <c r="C7" s="16"/>
      <c r="D7" s="7">
        <v>2.657E-2</v>
      </c>
      <c r="E7" s="49"/>
      <c r="F7" s="49"/>
      <c r="G7" s="49"/>
      <c r="H7" s="11"/>
      <c r="I7" s="11">
        <f t="shared" si="0"/>
        <v>2.657E-2</v>
      </c>
      <c r="J7" s="43"/>
      <c r="K7" s="43"/>
      <c r="L7" s="43"/>
      <c r="M7" s="11"/>
      <c r="N7" s="51">
        <f t="shared" si="3"/>
        <v>2.657E-2</v>
      </c>
      <c r="O7" s="16"/>
      <c r="P7" s="9">
        <v>38.1</v>
      </c>
      <c r="Q7" s="50"/>
      <c r="R7" s="50"/>
      <c r="S7" s="50"/>
      <c r="T7" s="11"/>
      <c r="U7" s="11">
        <f>($P$40-P7)/($P$40-$P$39)*100</f>
        <v>64.820846905537451</v>
      </c>
      <c r="V7" s="43"/>
      <c r="W7" s="43"/>
      <c r="X7" s="43"/>
      <c r="Y7" s="39"/>
      <c r="Z7" s="35">
        <f t="shared" si="1"/>
        <v>64.820846905537451</v>
      </c>
      <c r="AA7" s="32">
        <v>0.61670000000000003</v>
      </c>
      <c r="AB7" s="16"/>
      <c r="AC7" s="16">
        <v>4.1500000000000002E-2</v>
      </c>
      <c r="AD7" s="11">
        <f t="shared" si="4"/>
        <v>0.16627885343895515</v>
      </c>
      <c r="AE7" s="11"/>
      <c r="AF7" s="11">
        <f t="shared" si="6"/>
        <v>6.5141527723924009</v>
      </c>
      <c r="AG7" s="52">
        <f t="shared" si="5"/>
        <v>3.340215812915678</v>
      </c>
      <c r="AH7" s="53">
        <f t="shared" si="2"/>
        <v>22.729210906151042</v>
      </c>
    </row>
    <row r="8" spans="1:34" x14ac:dyDescent="0.2">
      <c r="A8" s="5">
        <v>1986</v>
      </c>
      <c r="B8" s="5" t="s">
        <v>36</v>
      </c>
      <c r="C8" s="16"/>
      <c r="D8" s="7">
        <v>2.5069999999999999E-2</v>
      </c>
      <c r="E8" s="49"/>
      <c r="F8" s="49"/>
      <c r="G8" s="49"/>
      <c r="H8" s="11"/>
      <c r="I8" s="11">
        <f t="shared" si="0"/>
        <v>2.5069999999999995E-2</v>
      </c>
      <c r="J8" s="43"/>
      <c r="K8" s="43"/>
      <c r="L8" s="43"/>
      <c r="M8" s="11"/>
      <c r="N8" s="51">
        <f t="shared" si="3"/>
        <v>2.5069999999999995E-2</v>
      </c>
      <c r="O8" s="16"/>
      <c r="P8" s="9"/>
      <c r="Q8" s="50"/>
      <c r="R8" s="50"/>
      <c r="S8" s="50"/>
      <c r="T8" s="11"/>
      <c r="U8" s="11"/>
      <c r="V8" s="43"/>
      <c r="W8" s="43"/>
      <c r="X8" s="43"/>
      <c r="Y8" s="39"/>
      <c r="Z8" s="35"/>
      <c r="AA8" s="32">
        <v>0.65580000000000005</v>
      </c>
      <c r="AB8" s="16">
        <v>0</v>
      </c>
      <c r="AC8" s="16">
        <v>4.1500000000000002E-2</v>
      </c>
      <c r="AD8" s="11">
        <f t="shared" si="4"/>
        <v>0.17682126169169254</v>
      </c>
      <c r="AE8" s="11">
        <f t="shared" ref="AE8:AE34" si="7">(AB8-$AB$39)/($AB$40-$AB$39)*100</f>
        <v>0</v>
      </c>
      <c r="AF8" s="11">
        <f t="shared" si="6"/>
        <v>6.5141527723924009</v>
      </c>
      <c r="AG8" s="52">
        <f t="shared" si="5"/>
        <v>2.230324678028031</v>
      </c>
      <c r="AH8" s="53">
        <f t="shared" si="2"/>
        <v>1.1276973390140155</v>
      </c>
    </row>
    <row r="9" spans="1:34" x14ac:dyDescent="0.2">
      <c r="A9" s="5">
        <v>1987</v>
      </c>
      <c r="B9" s="5" t="s">
        <v>36</v>
      </c>
      <c r="C9" s="16"/>
      <c r="D9" s="7">
        <v>2.196E-2</v>
      </c>
      <c r="E9" s="49"/>
      <c r="F9" s="49"/>
      <c r="G9" s="49"/>
      <c r="H9" s="11"/>
      <c r="I9" s="11">
        <f t="shared" si="0"/>
        <v>2.196E-2</v>
      </c>
      <c r="J9" s="43"/>
      <c r="K9" s="43"/>
      <c r="L9" s="43"/>
      <c r="M9" s="11"/>
      <c r="N9" s="51">
        <f t="shared" si="3"/>
        <v>2.196E-2</v>
      </c>
      <c r="O9" s="16"/>
      <c r="P9" s="9">
        <v>38</v>
      </c>
      <c r="Q9" s="50"/>
      <c r="R9" s="50"/>
      <c r="S9" s="50"/>
      <c r="T9" s="11"/>
      <c r="U9" s="11">
        <f>($P$40-P9)/($P$40-$P$39)*100</f>
        <v>64.929424538545049</v>
      </c>
      <c r="V9" s="43"/>
      <c r="W9" s="43"/>
      <c r="X9" s="43"/>
      <c r="Y9" s="39"/>
      <c r="Z9" s="35">
        <f t="shared" si="1"/>
        <v>64.929424538545049</v>
      </c>
      <c r="AA9" s="32">
        <v>0.86980000000000002</v>
      </c>
      <c r="AB9" s="16">
        <v>0</v>
      </c>
      <c r="AC9" s="16">
        <v>4.2900000000000001E-2</v>
      </c>
      <c r="AD9" s="11">
        <f t="shared" si="4"/>
        <v>0.23452139893173859</v>
      </c>
      <c r="AE9" s="11">
        <f t="shared" si="7"/>
        <v>0</v>
      </c>
      <c r="AF9" s="11">
        <f t="shared" si="6"/>
        <v>7.0569988367584342</v>
      </c>
      <c r="AG9" s="52">
        <f t="shared" si="5"/>
        <v>2.4305067452300575</v>
      </c>
      <c r="AH9" s="53">
        <f t="shared" si="2"/>
        <v>22.460630427925039</v>
      </c>
    </row>
    <row r="10" spans="1:34" x14ac:dyDescent="0.2">
      <c r="A10" s="5">
        <v>1988</v>
      </c>
      <c r="B10" s="5" t="s">
        <v>36</v>
      </c>
      <c r="C10" s="16"/>
      <c r="D10" s="7">
        <v>2.6540000000000001E-2</v>
      </c>
      <c r="E10" s="50"/>
      <c r="F10" s="50"/>
      <c r="G10" s="50"/>
      <c r="H10" s="11"/>
      <c r="I10" s="11">
        <f t="shared" si="0"/>
        <v>2.6540000000000001E-2</v>
      </c>
      <c r="J10" s="43"/>
      <c r="K10" s="43"/>
      <c r="L10" s="43"/>
      <c r="M10" s="11"/>
      <c r="N10" s="51">
        <f t="shared" si="3"/>
        <v>2.6540000000000001E-2</v>
      </c>
      <c r="O10" s="16"/>
      <c r="P10" s="9"/>
      <c r="Q10" s="50"/>
      <c r="R10" s="50"/>
      <c r="S10" s="50"/>
      <c r="T10" s="11"/>
      <c r="U10" s="11"/>
      <c r="V10" s="43"/>
      <c r="W10" s="43"/>
      <c r="X10" s="43"/>
      <c r="Y10" s="39"/>
      <c r="Z10" s="35"/>
      <c r="AA10" s="32">
        <v>0.8216</v>
      </c>
      <c r="AB10" s="16">
        <v>0</v>
      </c>
      <c r="AC10" s="16">
        <v>4.1399999999999999E-2</v>
      </c>
      <c r="AD10" s="11">
        <f t="shared" si="4"/>
        <v>0.22152538671225155</v>
      </c>
      <c r="AE10" s="11">
        <f t="shared" si="7"/>
        <v>0</v>
      </c>
      <c r="AF10" s="11">
        <f t="shared" si="6"/>
        <v>6.4753780535091119</v>
      </c>
      <c r="AG10" s="52">
        <f t="shared" si="5"/>
        <v>2.2323011467404545</v>
      </c>
      <c r="AH10" s="53">
        <f t="shared" si="2"/>
        <v>1.1294205733702272</v>
      </c>
    </row>
    <row r="11" spans="1:34" x14ac:dyDescent="0.2">
      <c r="A11" s="5">
        <v>1989</v>
      </c>
      <c r="B11" s="5" t="s">
        <v>36</v>
      </c>
      <c r="C11" s="16"/>
      <c r="D11" s="7">
        <v>2.6020000000000001E-2</v>
      </c>
      <c r="E11" s="50"/>
      <c r="F11" s="50"/>
      <c r="G11" s="50"/>
      <c r="H11" s="11"/>
      <c r="I11" s="11">
        <f t="shared" si="0"/>
        <v>2.6020000000000005E-2</v>
      </c>
      <c r="J11" s="43"/>
      <c r="K11" s="43"/>
      <c r="L11" s="43"/>
      <c r="M11" s="11"/>
      <c r="N11" s="51">
        <f t="shared" si="3"/>
        <v>2.6020000000000005E-2</v>
      </c>
      <c r="O11" s="16"/>
      <c r="P11" s="9">
        <v>35.299999999999997</v>
      </c>
      <c r="Q11" s="50"/>
      <c r="R11" s="50"/>
      <c r="S11" s="50"/>
      <c r="T11" s="11"/>
      <c r="U11" s="11">
        <f t="shared" ref="U11:U23" si="8">($P$40-P11)/($P$40-$P$39)*100</f>
        <v>67.861020629750286</v>
      </c>
      <c r="V11" s="43"/>
      <c r="W11" s="43"/>
      <c r="X11" s="43"/>
      <c r="Y11" s="39"/>
      <c r="Z11" s="35">
        <f t="shared" si="1"/>
        <v>67.861020629750286</v>
      </c>
      <c r="AA11" s="32">
        <v>0.83160000000000001</v>
      </c>
      <c r="AB11" s="16">
        <v>0</v>
      </c>
      <c r="AC11" s="16">
        <v>4.3999999999999997E-2</v>
      </c>
      <c r="AD11" s="11">
        <f t="shared" ref="AD11:AD34" si="9">(AA11-$AA$39)/($AA$40-$AA$39)*100</f>
        <v>0.22422165480758083</v>
      </c>
      <c r="AE11" s="11">
        <f t="shared" si="7"/>
        <v>0</v>
      </c>
      <c r="AF11" s="11">
        <f t="shared" si="6"/>
        <v>7.4835207444746006</v>
      </c>
      <c r="AG11" s="52">
        <f t="shared" si="5"/>
        <v>2.5692474664273939</v>
      </c>
      <c r="AH11" s="53">
        <f t="shared" si="2"/>
        <v>23.485429365392562</v>
      </c>
    </row>
    <row r="12" spans="1:34" x14ac:dyDescent="0.2">
      <c r="A12" s="5">
        <v>1990</v>
      </c>
      <c r="B12" s="5" t="s">
        <v>36</v>
      </c>
      <c r="C12" s="16">
        <v>0.39</v>
      </c>
      <c r="D12" s="7">
        <v>2.6200000000000001E-2</v>
      </c>
      <c r="E12" s="50"/>
      <c r="F12" s="50"/>
      <c r="G12" s="50"/>
      <c r="H12" s="11">
        <f t="shared" ref="H12:H37" si="10">(C12-$C$39)/($C$40-$C$39)*100</f>
        <v>3.5377358490566042</v>
      </c>
      <c r="I12" s="11">
        <f t="shared" si="0"/>
        <v>2.6200000000000001E-2</v>
      </c>
      <c r="J12" s="43"/>
      <c r="K12" s="43"/>
      <c r="L12" s="43"/>
      <c r="M12" s="11"/>
      <c r="N12" s="51">
        <f t="shared" si="3"/>
        <v>1.7819679245283022</v>
      </c>
      <c r="O12" s="16"/>
      <c r="P12" s="9">
        <v>36.700000000000003</v>
      </c>
      <c r="Q12" s="50">
        <v>2.23</v>
      </c>
      <c r="R12" s="50">
        <v>0.75</v>
      </c>
      <c r="S12" s="50"/>
      <c r="T12" s="11"/>
      <c r="U12" s="11">
        <f t="shared" si="8"/>
        <v>66.340933767643861</v>
      </c>
      <c r="V12" s="43">
        <f t="shared" ref="V12:V23" si="11">($Q$40-Q12)/($Q$40-$Q$39)*100</f>
        <v>58.401855365802234</v>
      </c>
      <c r="W12" s="43">
        <f t="shared" ref="W12:W23" si="12">($R$40-R12)/($R$40-$R$39)*100</f>
        <v>90</v>
      </c>
      <c r="X12" s="43"/>
      <c r="Y12" s="39">
        <f t="shared" ref="Y12:Y37" si="13">AVERAGE(V12:X12)</f>
        <v>74.200927682901124</v>
      </c>
      <c r="Z12" s="35">
        <f t="shared" si="1"/>
        <v>70.270930725272493</v>
      </c>
      <c r="AA12" s="32">
        <v>1.1624000000000001</v>
      </c>
      <c r="AB12" s="16">
        <v>0</v>
      </c>
      <c r="AC12" s="16"/>
      <c r="AD12" s="11">
        <f t="shared" si="9"/>
        <v>0.31341420340107262</v>
      </c>
      <c r="AE12" s="11">
        <f t="shared" si="7"/>
        <v>0</v>
      </c>
      <c r="AF12" s="11"/>
      <c r="AG12" s="52">
        <f t="shared" si="5"/>
        <v>0.15670710170053631</v>
      </c>
      <c r="AH12" s="53">
        <f t="shared" si="2"/>
        <v>24.069868583833777</v>
      </c>
    </row>
    <row r="13" spans="1:34" x14ac:dyDescent="0.2">
      <c r="A13" s="5">
        <v>1991</v>
      </c>
      <c r="B13" s="5" t="s">
        <v>36</v>
      </c>
      <c r="C13" s="16">
        <v>0.62</v>
      </c>
      <c r="D13" s="7">
        <v>1.5659999000000001E-2</v>
      </c>
      <c r="E13" s="50"/>
      <c r="F13" s="50"/>
      <c r="G13" s="50"/>
      <c r="H13" s="11">
        <f t="shared" si="10"/>
        <v>6.25</v>
      </c>
      <c r="I13" s="11">
        <f t="shared" si="0"/>
        <v>1.5659999000000001E-2</v>
      </c>
      <c r="J13" s="43"/>
      <c r="K13" s="43"/>
      <c r="L13" s="43"/>
      <c r="M13" s="11"/>
      <c r="N13" s="51">
        <f t="shared" si="3"/>
        <v>3.1328299995000002</v>
      </c>
      <c r="O13" s="16"/>
      <c r="P13" s="9">
        <v>33.6</v>
      </c>
      <c r="Q13" s="50">
        <v>2.23</v>
      </c>
      <c r="R13" s="50">
        <v>0.75</v>
      </c>
      <c r="S13" s="50"/>
      <c r="T13" s="11"/>
      <c r="U13" s="11">
        <f t="shared" si="8"/>
        <v>69.706840390879464</v>
      </c>
      <c r="V13" s="43">
        <f t="shared" si="11"/>
        <v>58.401855365802234</v>
      </c>
      <c r="W13" s="43">
        <f t="shared" si="12"/>
        <v>90</v>
      </c>
      <c r="X13" s="43"/>
      <c r="Y13" s="39">
        <f t="shared" si="13"/>
        <v>74.200927682901124</v>
      </c>
      <c r="Z13" s="35">
        <f t="shared" si="1"/>
        <v>71.953884036890287</v>
      </c>
      <c r="AA13" s="32">
        <v>0.89849999999999997</v>
      </c>
      <c r="AB13" s="16">
        <v>0</v>
      </c>
      <c r="AC13" s="16"/>
      <c r="AD13" s="11">
        <f t="shared" si="9"/>
        <v>0.24225968836533354</v>
      </c>
      <c r="AE13" s="11">
        <f t="shared" si="7"/>
        <v>0</v>
      </c>
      <c r="AF13" s="11"/>
      <c r="AG13" s="52">
        <f t="shared" si="5"/>
        <v>0.12112984418266677</v>
      </c>
      <c r="AH13" s="53">
        <f t="shared" si="2"/>
        <v>25.069281293524316</v>
      </c>
    </row>
    <row r="14" spans="1:34" x14ac:dyDescent="0.2">
      <c r="A14" s="5">
        <v>1992</v>
      </c>
      <c r="B14" s="5" t="s">
        <v>36</v>
      </c>
      <c r="C14" s="16">
        <v>0.76</v>
      </c>
      <c r="D14" s="7">
        <v>9.4149998999999998E-2</v>
      </c>
      <c r="E14" s="50"/>
      <c r="F14" s="50"/>
      <c r="G14" s="50"/>
      <c r="H14" s="11">
        <f t="shared" si="10"/>
        <v>7.9009433962264151</v>
      </c>
      <c r="I14" s="11">
        <f t="shared" si="0"/>
        <v>9.4149998999999998E-2</v>
      </c>
      <c r="J14" s="43"/>
      <c r="K14" s="43"/>
      <c r="L14" s="43"/>
      <c r="M14" s="11"/>
      <c r="N14" s="51">
        <f t="shared" si="3"/>
        <v>3.9975466976132075</v>
      </c>
      <c r="O14" s="16">
        <v>40</v>
      </c>
      <c r="P14" s="9">
        <v>29.7</v>
      </c>
      <c r="Q14" s="50">
        <v>2.23</v>
      </c>
      <c r="R14" s="50">
        <v>0.75</v>
      </c>
      <c r="S14" s="50"/>
      <c r="T14" s="11">
        <f t="shared" ref="T14:T23" si="14">($O$40-O14)/($O$40-$O$39)*100</f>
        <v>33.684210526315788</v>
      </c>
      <c r="U14" s="11">
        <f t="shared" si="8"/>
        <v>73.941368078175898</v>
      </c>
      <c r="V14" s="43">
        <f t="shared" si="11"/>
        <v>58.401855365802234</v>
      </c>
      <c r="W14" s="43">
        <f t="shared" si="12"/>
        <v>90</v>
      </c>
      <c r="X14" s="43"/>
      <c r="Y14" s="39">
        <f t="shared" si="13"/>
        <v>74.200927682901124</v>
      </c>
      <c r="Z14" s="35">
        <f t="shared" si="1"/>
        <v>60.608835429130941</v>
      </c>
      <c r="AA14" s="32">
        <v>0.83109999999999995</v>
      </c>
      <c r="AB14" s="16">
        <v>0</v>
      </c>
      <c r="AC14" s="16">
        <v>7.6399999999999996E-2</v>
      </c>
      <c r="AD14" s="11">
        <f t="shared" si="9"/>
        <v>0.22408684140281437</v>
      </c>
      <c r="AE14" s="11">
        <f t="shared" si="7"/>
        <v>0</v>
      </c>
      <c r="AF14" s="11">
        <f t="shared" ref="AF14:AF34" si="15">(AC14-$AC$39)/($AC$40-$AC$39)*100</f>
        <v>20.046529662659943</v>
      </c>
      <c r="AG14" s="52">
        <f t="shared" si="5"/>
        <v>6.7568721680209194</v>
      </c>
      <c r="AH14" s="53">
        <f t="shared" si="2"/>
        <v>23.787751431588358</v>
      </c>
    </row>
    <row r="15" spans="1:34" x14ac:dyDescent="0.2">
      <c r="A15" s="5">
        <v>1993</v>
      </c>
      <c r="B15" s="5" t="s">
        <v>36</v>
      </c>
      <c r="C15" s="16">
        <v>1.19</v>
      </c>
      <c r="D15" s="7">
        <v>0.95430999999999999</v>
      </c>
      <c r="E15" s="50"/>
      <c r="F15" s="50"/>
      <c r="G15" s="50"/>
      <c r="H15" s="11">
        <f t="shared" si="10"/>
        <v>12.971698113207545</v>
      </c>
      <c r="I15" s="11">
        <f t="shared" si="0"/>
        <v>0.9543100000000001</v>
      </c>
      <c r="J15" s="43"/>
      <c r="K15" s="43"/>
      <c r="L15" s="43"/>
      <c r="M15" s="11"/>
      <c r="N15" s="51">
        <f t="shared" si="3"/>
        <v>6.9630040566037721</v>
      </c>
      <c r="O15" s="16">
        <v>40</v>
      </c>
      <c r="P15" s="9">
        <v>28.8</v>
      </c>
      <c r="Q15" s="50">
        <v>2.23</v>
      </c>
      <c r="R15" s="50">
        <v>0.75</v>
      </c>
      <c r="S15" s="50"/>
      <c r="T15" s="11">
        <f t="shared" si="14"/>
        <v>33.684210526315788</v>
      </c>
      <c r="U15" s="11">
        <f t="shared" si="8"/>
        <v>74.918566775244301</v>
      </c>
      <c r="V15" s="43">
        <f t="shared" si="11"/>
        <v>58.401855365802234</v>
      </c>
      <c r="W15" s="43">
        <f t="shared" si="12"/>
        <v>90</v>
      </c>
      <c r="X15" s="43"/>
      <c r="Y15" s="39">
        <f t="shared" si="13"/>
        <v>74.200927682901124</v>
      </c>
      <c r="Z15" s="35">
        <f t="shared" si="1"/>
        <v>60.934568328153738</v>
      </c>
      <c r="AA15" s="32">
        <v>0.82869999999999999</v>
      </c>
      <c r="AB15" s="16">
        <v>0</v>
      </c>
      <c r="AC15" s="16">
        <v>8.43E-2</v>
      </c>
      <c r="AD15" s="11">
        <f t="shared" si="9"/>
        <v>0.22343973705993536</v>
      </c>
      <c r="AE15" s="11">
        <f t="shared" si="7"/>
        <v>0</v>
      </c>
      <c r="AF15" s="11">
        <f t="shared" si="15"/>
        <v>23.109732454439705</v>
      </c>
      <c r="AG15" s="52">
        <f t="shared" si="5"/>
        <v>7.7777240638332126</v>
      </c>
      <c r="AH15" s="53">
        <f t="shared" si="2"/>
        <v>25.225098816196908</v>
      </c>
    </row>
    <row r="16" spans="1:34" x14ac:dyDescent="0.2">
      <c r="A16" s="5">
        <v>1994</v>
      </c>
      <c r="B16" s="5" t="s">
        <v>36</v>
      </c>
      <c r="C16" s="16">
        <v>1.37</v>
      </c>
      <c r="D16" s="7">
        <v>1.4877500530000001</v>
      </c>
      <c r="E16" s="50"/>
      <c r="F16" s="50"/>
      <c r="G16" s="50"/>
      <c r="H16" s="11">
        <f t="shared" si="10"/>
        <v>15.09433962264151</v>
      </c>
      <c r="I16" s="11">
        <f t="shared" si="0"/>
        <v>1.4877500530000001</v>
      </c>
      <c r="J16" s="43"/>
      <c r="K16" s="43"/>
      <c r="L16" s="43"/>
      <c r="M16" s="11"/>
      <c r="N16" s="51">
        <f t="shared" si="3"/>
        <v>8.2910448378207544</v>
      </c>
      <c r="O16" s="16">
        <v>40</v>
      </c>
      <c r="P16" s="9">
        <v>27.2</v>
      </c>
      <c r="Q16" s="50">
        <v>2.23</v>
      </c>
      <c r="R16" s="50">
        <v>0.75</v>
      </c>
      <c r="S16" s="50"/>
      <c r="T16" s="11">
        <f t="shared" si="14"/>
        <v>33.684210526315788</v>
      </c>
      <c r="U16" s="11">
        <f t="shared" si="8"/>
        <v>76.655808903365909</v>
      </c>
      <c r="V16" s="43">
        <f t="shared" si="11"/>
        <v>58.401855365802234</v>
      </c>
      <c r="W16" s="43">
        <f t="shared" si="12"/>
        <v>90</v>
      </c>
      <c r="X16" s="43"/>
      <c r="Y16" s="39">
        <f t="shared" si="13"/>
        <v>74.200927682901124</v>
      </c>
      <c r="Z16" s="35">
        <f t="shared" si="1"/>
        <v>61.513649037527607</v>
      </c>
      <c r="AA16" s="32">
        <v>0.73680000000000001</v>
      </c>
      <c r="AB16" s="16">
        <v>0.249</v>
      </c>
      <c r="AC16" s="16">
        <v>9.8900000000000002E-2</v>
      </c>
      <c r="AD16" s="11">
        <f t="shared" si="9"/>
        <v>0.19866103326385953</v>
      </c>
      <c r="AE16" s="11">
        <f t="shared" si="7"/>
        <v>24.9</v>
      </c>
      <c r="AF16" s="11">
        <f t="shared" si="15"/>
        <v>28.770841411399768</v>
      </c>
      <c r="AG16" s="52">
        <f t="shared" si="5"/>
        <v>17.956500814887875</v>
      </c>
      <c r="AH16" s="53">
        <f t="shared" si="2"/>
        <v>29.253731563412078</v>
      </c>
    </row>
    <row r="17" spans="1:34" x14ac:dyDescent="0.2">
      <c r="A17" s="5">
        <v>1995</v>
      </c>
      <c r="B17" s="5" t="s">
        <v>36</v>
      </c>
      <c r="C17" s="16">
        <v>1.3</v>
      </c>
      <c r="D17" s="6">
        <v>1.7255599500000001</v>
      </c>
      <c r="E17" s="50"/>
      <c r="F17" s="50">
        <v>2.2999999999999998</v>
      </c>
      <c r="G17" s="50"/>
      <c r="H17" s="11">
        <f t="shared" si="10"/>
        <v>14.268867924528299</v>
      </c>
      <c r="I17" s="11">
        <f t="shared" si="0"/>
        <v>1.7255599500000001</v>
      </c>
      <c r="J17" s="43"/>
      <c r="K17" s="43">
        <f t="shared" ref="K17:K28" si="16">(F17-$F$39)/($F$40-$F$39)*100</f>
        <v>1.5714285714285712</v>
      </c>
      <c r="L17" s="43"/>
      <c r="M17" s="11">
        <f t="shared" ref="M17:M23" si="17">AVERAGE(J17:L17)</f>
        <v>1.5714285714285712</v>
      </c>
      <c r="N17" s="51">
        <f t="shared" si="3"/>
        <v>5.8552854819856224</v>
      </c>
      <c r="O17" s="16">
        <v>40</v>
      </c>
      <c r="P17" s="9">
        <v>20.2</v>
      </c>
      <c r="Q17" s="50">
        <v>2.23</v>
      </c>
      <c r="R17" s="50">
        <v>0.75</v>
      </c>
      <c r="S17" s="50"/>
      <c r="T17" s="11">
        <f t="shared" si="14"/>
        <v>33.684210526315788</v>
      </c>
      <c r="U17" s="11">
        <f t="shared" si="8"/>
        <v>84.256243213897946</v>
      </c>
      <c r="V17" s="43">
        <f t="shared" si="11"/>
        <v>58.401855365802234</v>
      </c>
      <c r="W17" s="43">
        <f t="shared" si="12"/>
        <v>90</v>
      </c>
      <c r="X17" s="43"/>
      <c r="Y17" s="39">
        <f t="shared" si="13"/>
        <v>74.200927682901124</v>
      </c>
      <c r="Z17" s="35">
        <f t="shared" si="1"/>
        <v>64.047127141038288</v>
      </c>
      <c r="AA17" s="32">
        <v>0.65480000000000005</v>
      </c>
      <c r="AB17" s="16">
        <v>0.41499999999999998</v>
      </c>
      <c r="AC17" s="16">
        <v>0.1096</v>
      </c>
      <c r="AD17" s="11">
        <f t="shared" si="9"/>
        <v>0.17655163488215964</v>
      </c>
      <c r="AE17" s="11">
        <f t="shared" si="7"/>
        <v>41.5</v>
      </c>
      <c r="AF17" s="11">
        <f t="shared" si="15"/>
        <v>32.919736331911594</v>
      </c>
      <c r="AG17" s="52">
        <f t="shared" si="5"/>
        <v>24.865429322264585</v>
      </c>
      <c r="AH17" s="53">
        <f t="shared" si="2"/>
        <v>31.589280648429497</v>
      </c>
    </row>
    <row r="18" spans="1:34" x14ac:dyDescent="0.2">
      <c r="A18" s="5">
        <v>1996</v>
      </c>
      <c r="B18" s="5" t="s">
        <v>36</v>
      </c>
      <c r="C18" s="16">
        <v>1.37</v>
      </c>
      <c r="D18" s="34"/>
      <c r="E18" s="50"/>
      <c r="F18" s="50">
        <v>3.7</v>
      </c>
      <c r="G18" s="50"/>
      <c r="H18" s="11">
        <f t="shared" si="10"/>
        <v>15.09433962264151</v>
      </c>
      <c r="I18" s="11"/>
      <c r="J18" s="43"/>
      <c r="K18" s="43">
        <f t="shared" si="16"/>
        <v>2.5714285714285712</v>
      </c>
      <c r="L18" s="43"/>
      <c r="M18" s="11">
        <f t="shared" si="17"/>
        <v>2.5714285714285712</v>
      </c>
      <c r="N18" s="51">
        <f t="shared" si="3"/>
        <v>8.8328840970350413</v>
      </c>
      <c r="O18" s="16">
        <v>40</v>
      </c>
      <c r="P18" s="9">
        <v>20.399999999999999</v>
      </c>
      <c r="Q18" s="50">
        <v>2.23</v>
      </c>
      <c r="R18" s="50">
        <v>0.75</v>
      </c>
      <c r="S18" s="50"/>
      <c r="T18" s="11">
        <f t="shared" si="14"/>
        <v>33.684210526315788</v>
      </c>
      <c r="U18" s="11">
        <f t="shared" si="8"/>
        <v>84.039087947882749</v>
      </c>
      <c r="V18" s="43">
        <f t="shared" si="11"/>
        <v>58.401855365802234</v>
      </c>
      <c r="W18" s="43">
        <f t="shared" si="12"/>
        <v>90</v>
      </c>
      <c r="X18" s="43"/>
      <c r="Y18" s="39">
        <f t="shared" si="13"/>
        <v>74.200927682901124</v>
      </c>
      <c r="Z18" s="35">
        <f t="shared" si="1"/>
        <v>63.974742052366558</v>
      </c>
      <c r="AA18" s="32">
        <v>0.55459999999999998</v>
      </c>
      <c r="AB18" s="16">
        <v>0.16600000000000001</v>
      </c>
      <c r="AC18" s="16">
        <v>9.4E-2</v>
      </c>
      <c r="AD18" s="11">
        <f t="shared" si="9"/>
        <v>0.14953502856696049</v>
      </c>
      <c r="AE18" s="11">
        <f t="shared" si="7"/>
        <v>16.600000000000001</v>
      </c>
      <c r="AF18" s="11">
        <f t="shared" si="15"/>
        <v>26.870880186118651</v>
      </c>
      <c r="AG18" s="52">
        <f t="shared" si="5"/>
        <v>14.540138404895202</v>
      </c>
      <c r="AH18" s="53">
        <f t="shared" si="2"/>
        <v>29.115921518098933</v>
      </c>
    </row>
    <row r="19" spans="1:34" x14ac:dyDescent="0.2">
      <c r="A19" s="5">
        <v>1997</v>
      </c>
      <c r="B19" s="5" t="s">
        <v>36</v>
      </c>
      <c r="C19" s="16">
        <v>1.58</v>
      </c>
      <c r="D19" s="34"/>
      <c r="E19" s="50"/>
      <c r="F19" s="50">
        <v>4.5</v>
      </c>
      <c r="G19" s="50"/>
      <c r="H19" s="11">
        <f t="shared" si="10"/>
        <v>17.570754716981131</v>
      </c>
      <c r="I19" s="11"/>
      <c r="J19" s="43"/>
      <c r="K19" s="43">
        <f t="shared" si="16"/>
        <v>3.1428571428571432</v>
      </c>
      <c r="L19" s="43"/>
      <c r="M19" s="11">
        <f t="shared" si="17"/>
        <v>3.1428571428571432</v>
      </c>
      <c r="N19" s="51">
        <f t="shared" si="3"/>
        <v>10.356805929919137</v>
      </c>
      <c r="O19" s="16">
        <v>38</v>
      </c>
      <c r="P19" s="9">
        <v>20.399999999999999</v>
      </c>
      <c r="Q19" s="50">
        <v>2.23</v>
      </c>
      <c r="R19" s="50">
        <v>0.75</v>
      </c>
      <c r="S19" s="50"/>
      <c r="T19" s="11">
        <f t="shared" si="14"/>
        <v>37.894736842105267</v>
      </c>
      <c r="U19" s="11">
        <f t="shared" si="8"/>
        <v>84.039087947882749</v>
      </c>
      <c r="V19" s="43">
        <f t="shared" si="11"/>
        <v>58.401855365802234</v>
      </c>
      <c r="W19" s="43">
        <f t="shared" si="12"/>
        <v>90</v>
      </c>
      <c r="X19" s="43"/>
      <c r="Y19" s="39">
        <f t="shared" si="13"/>
        <v>74.200927682901124</v>
      </c>
      <c r="Z19" s="35">
        <f t="shared" si="1"/>
        <v>65.378250824296387</v>
      </c>
      <c r="AA19" s="32">
        <v>0.59399999999999997</v>
      </c>
      <c r="AB19" s="16">
        <v>0.16600000000000001</v>
      </c>
      <c r="AC19" s="16">
        <v>0.1027</v>
      </c>
      <c r="AD19" s="11">
        <f t="shared" si="9"/>
        <v>0.16015832486255774</v>
      </c>
      <c r="AE19" s="11">
        <f t="shared" si="7"/>
        <v>16.600000000000001</v>
      </c>
      <c r="AF19" s="11">
        <f t="shared" si="15"/>
        <v>30.244280728964711</v>
      </c>
      <c r="AG19" s="52">
        <f t="shared" si="5"/>
        <v>15.668146351275757</v>
      </c>
      <c r="AH19" s="53">
        <f t="shared" si="2"/>
        <v>30.467734368497091</v>
      </c>
    </row>
    <row r="20" spans="1:34" x14ac:dyDescent="0.2">
      <c r="A20" s="5">
        <v>1998</v>
      </c>
      <c r="B20" s="5" t="s">
        <v>36</v>
      </c>
      <c r="C20" s="16">
        <v>1.57</v>
      </c>
      <c r="D20" s="7">
        <v>11.38527966</v>
      </c>
      <c r="E20" s="50"/>
      <c r="F20" s="50">
        <v>6.4</v>
      </c>
      <c r="G20" s="50"/>
      <c r="H20" s="11">
        <f t="shared" si="10"/>
        <v>17.452830188679243</v>
      </c>
      <c r="I20" s="11">
        <f t="shared" ref="I20:I37" si="18">(D20-$D$39)/($D$40-$D$39)*100</f>
        <v>11.38527966</v>
      </c>
      <c r="J20" s="43"/>
      <c r="K20" s="43">
        <f t="shared" si="16"/>
        <v>4.5000000000000009</v>
      </c>
      <c r="L20" s="43"/>
      <c r="M20" s="11">
        <f t="shared" si="17"/>
        <v>4.5000000000000009</v>
      </c>
      <c r="N20" s="51">
        <f t="shared" si="3"/>
        <v>11.112703282893081</v>
      </c>
      <c r="O20" s="16">
        <v>36</v>
      </c>
      <c r="P20" s="9">
        <v>20.5</v>
      </c>
      <c r="Q20" s="50">
        <v>2.23</v>
      </c>
      <c r="R20" s="50">
        <v>0.75</v>
      </c>
      <c r="S20" s="50"/>
      <c r="T20" s="11">
        <f t="shared" si="14"/>
        <v>42.105263157894733</v>
      </c>
      <c r="U20" s="11">
        <f t="shared" si="8"/>
        <v>83.930510314875136</v>
      </c>
      <c r="V20" s="43">
        <f t="shared" si="11"/>
        <v>58.401855365802234</v>
      </c>
      <c r="W20" s="43">
        <f t="shared" si="12"/>
        <v>90</v>
      </c>
      <c r="X20" s="43"/>
      <c r="Y20" s="39">
        <f t="shared" si="13"/>
        <v>74.200927682901124</v>
      </c>
      <c r="Z20" s="35">
        <f t="shared" si="1"/>
        <v>66.745567051890333</v>
      </c>
      <c r="AA20" s="32">
        <v>0.68400000000000005</v>
      </c>
      <c r="AB20" s="16">
        <v>0.16600000000000001</v>
      </c>
      <c r="AC20" s="16">
        <v>0.1104</v>
      </c>
      <c r="AD20" s="11">
        <f t="shared" si="9"/>
        <v>0.18442473772052104</v>
      </c>
      <c r="AE20" s="11">
        <f t="shared" si="7"/>
        <v>16.600000000000001</v>
      </c>
      <c r="AF20" s="11">
        <f t="shared" si="15"/>
        <v>33.229934082977898</v>
      </c>
      <c r="AG20" s="52">
        <f t="shared" si="5"/>
        <v>16.671452940232808</v>
      </c>
      <c r="AH20" s="53">
        <f t="shared" si="2"/>
        <v>31.509907758338741</v>
      </c>
    </row>
    <row r="21" spans="1:34" x14ac:dyDescent="0.2">
      <c r="A21" s="5">
        <v>1999</v>
      </c>
      <c r="B21" s="5" t="s">
        <v>36</v>
      </c>
      <c r="C21" s="16">
        <v>1.64</v>
      </c>
      <c r="D21" s="7">
        <v>13.78835475</v>
      </c>
      <c r="E21" s="50"/>
      <c r="F21" s="50">
        <v>6.3</v>
      </c>
      <c r="G21" s="50"/>
      <c r="H21" s="11">
        <f t="shared" si="10"/>
        <v>18.278301886792452</v>
      </c>
      <c r="I21" s="11">
        <f t="shared" si="18"/>
        <v>13.788354750000002</v>
      </c>
      <c r="J21" s="43"/>
      <c r="K21" s="43">
        <f t="shared" si="16"/>
        <v>4.4285714285714288</v>
      </c>
      <c r="L21" s="43"/>
      <c r="M21" s="11">
        <f t="shared" si="17"/>
        <v>4.4285714285714288</v>
      </c>
      <c r="N21" s="51">
        <f t="shared" si="3"/>
        <v>12.165076021787961</v>
      </c>
      <c r="O21" s="16">
        <v>34</v>
      </c>
      <c r="P21" s="9">
        <v>20.5</v>
      </c>
      <c r="Q21" s="50">
        <v>2.23</v>
      </c>
      <c r="R21" s="50">
        <v>0.75</v>
      </c>
      <c r="S21" s="50"/>
      <c r="T21" s="11">
        <f t="shared" si="14"/>
        <v>46.315789473684212</v>
      </c>
      <c r="U21" s="11">
        <f t="shared" si="8"/>
        <v>83.930510314875136</v>
      </c>
      <c r="V21" s="43">
        <f t="shared" si="11"/>
        <v>58.401855365802234</v>
      </c>
      <c r="W21" s="43">
        <f t="shared" si="12"/>
        <v>90</v>
      </c>
      <c r="X21" s="43"/>
      <c r="Y21" s="39">
        <f t="shared" si="13"/>
        <v>74.200927682901124</v>
      </c>
      <c r="Z21" s="35">
        <f t="shared" si="1"/>
        <v>68.149075823820155</v>
      </c>
      <c r="AA21" s="32">
        <v>0.76700000000000002</v>
      </c>
      <c r="AB21" s="16">
        <v>0.16600000000000001</v>
      </c>
      <c r="AC21" s="16">
        <v>0.10440000000000001</v>
      </c>
      <c r="AD21" s="11">
        <f t="shared" si="9"/>
        <v>0.20680376291175384</v>
      </c>
      <c r="AE21" s="11">
        <f t="shared" si="7"/>
        <v>16.600000000000001</v>
      </c>
      <c r="AF21" s="11">
        <f t="shared" si="15"/>
        <v>30.903450949980616</v>
      </c>
      <c r="AG21" s="52">
        <f t="shared" si="5"/>
        <v>15.90341823763079</v>
      </c>
      <c r="AH21" s="53">
        <f t="shared" si="2"/>
        <v>32.072523361079632</v>
      </c>
    </row>
    <row r="22" spans="1:34" x14ac:dyDescent="0.2">
      <c r="A22" s="5">
        <v>2000</v>
      </c>
      <c r="B22" s="5" t="s">
        <v>36</v>
      </c>
      <c r="C22" s="16">
        <v>1.65</v>
      </c>
      <c r="D22" s="6">
        <v>15.695114609999999</v>
      </c>
      <c r="E22" s="50"/>
      <c r="F22" s="50">
        <v>7.1</v>
      </c>
      <c r="G22" s="50"/>
      <c r="H22" s="11">
        <f t="shared" si="10"/>
        <v>18.396226415094336</v>
      </c>
      <c r="I22" s="11">
        <f t="shared" si="18"/>
        <v>15.695114609999999</v>
      </c>
      <c r="J22" s="43"/>
      <c r="K22" s="43">
        <f t="shared" si="16"/>
        <v>5</v>
      </c>
      <c r="L22" s="43"/>
      <c r="M22" s="11">
        <f t="shared" si="17"/>
        <v>5</v>
      </c>
      <c r="N22" s="51">
        <f t="shared" si="3"/>
        <v>13.03044700836478</v>
      </c>
      <c r="O22" s="16">
        <v>30</v>
      </c>
      <c r="P22" s="9">
        <v>17.5</v>
      </c>
      <c r="Q22" s="50">
        <v>2.23</v>
      </c>
      <c r="R22" s="50">
        <v>0.75</v>
      </c>
      <c r="S22" s="50"/>
      <c r="T22" s="11">
        <f t="shared" si="14"/>
        <v>54.736842105263165</v>
      </c>
      <c r="U22" s="11">
        <f t="shared" si="8"/>
        <v>87.187839305103154</v>
      </c>
      <c r="V22" s="43">
        <f t="shared" si="11"/>
        <v>58.401855365802234</v>
      </c>
      <c r="W22" s="43">
        <f t="shared" si="12"/>
        <v>90</v>
      </c>
      <c r="X22" s="43"/>
      <c r="Y22" s="39">
        <f t="shared" si="13"/>
        <v>74.200927682901124</v>
      </c>
      <c r="Z22" s="35">
        <f t="shared" si="1"/>
        <v>72.041869697755814</v>
      </c>
      <c r="AA22" s="32">
        <v>0.84230000000000005</v>
      </c>
      <c r="AB22" s="16">
        <v>0.16600000000000001</v>
      </c>
      <c r="AC22" s="16">
        <v>0.10440000000000001</v>
      </c>
      <c r="AD22" s="11">
        <f t="shared" si="9"/>
        <v>0.22710666166958315</v>
      </c>
      <c r="AE22" s="11">
        <f t="shared" si="7"/>
        <v>16.600000000000001</v>
      </c>
      <c r="AF22" s="11">
        <f t="shared" si="15"/>
        <v>30.903450949980616</v>
      </c>
      <c r="AG22" s="52">
        <f t="shared" si="5"/>
        <v>15.910185870550066</v>
      </c>
      <c r="AH22" s="53">
        <f t="shared" si="2"/>
        <v>33.660834192223554</v>
      </c>
    </row>
    <row r="23" spans="1:34" x14ac:dyDescent="0.2">
      <c r="A23" s="5">
        <v>2001</v>
      </c>
      <c r="B23" s="5" t="s">
        <v>36</v>
      </c>
      <c r="C23" s="16">
        <v>1.65</v>
      </c>
      <c r="D23" s="6">
        <v>12.51610359</v>
      </c>
      <c r="E23" s="50"/>
      <c r="F23" s="50">
        <v>8.9</v>
      </c>
      <c r="G23" s="50"/>
      <c r="H23" s="11">
        <f t="shared" si="10"/>
        <v>18.396226415094336</v>
      </c>
      <c r="I23" s="11">
        <f t="shared" si="18"/>
        <v>12.51610359</v>
      </c>
      <c r="J23" s="43"/>
      <c r="K23" s="43">
        <f t="shared" si="16"/>
        <v>6.2857142857142865</v>
      </c>
      <c r="L23" s="43"/>
      <c r="M23" s="11">
        <f t="shared" si="17"/>
        <v>6.2857142857142865</v>
      </c>
      <c r="N23" s="51">
        <f t="shared" si="3"/>
        <v>12.399348096936208</v>
      </c>
      <c r="O23" s="16">
        <v>28</v>
      </c>
      <c r="P23" s="9">
        <v>15.5</v>
      </c>
      <c r="Q23" s="50">
        <v>2.23</v>
      </c>
      <c r="R23" s="50">
        <v>0.75</v>
      </c>
      <c r="S23" s="50">
        <v>2.67</v>
      </c>
      <c r="T23" s="11">
        <f t="shared" si="14"/>
        <v>58.947368421052623</v>
      </c>
      <c r="U23" s="11">
        <f t="shared" si="8"/>
        <v>89.35939196525517</v>
      </c>
      <c r="V23" s="43">
        <f t="shared" si="11"/>
        <v>58.401855365802234</v>
      </c>
      <c r="W23" s="43">
        <f t="shared" si="12"/>
        <v>90</v>
      </c>
      <c r="X23" s="43">
        <f>(S23-$S$39)/($S$40-$S$39)*100</f>
        <v>21.757679180887369</v>
      </c>
      <c r="Y23" s="39">
        <f t="shared" si="13"/>
        <v>56.719844848896543</v>
      </c>
      <c r="Z23" s="35">
        <f t="shared" si="1"/>
        <v>68.34220174506811</v>
      </c>
      <c r="AA23" s="32">
        <v>0.81879999999999997</v>
      </c>
      <c r="AB23" s="16">
        <v>0.16600000000000001</v>
      </c>
      <c r="AC23" s="16">
        <v>0.10920000000000001</v>
      </c>
      <c r="AD23" s="11">
        <f t="shared" si="9"/>
        <v>0.2207704316455594</v>
      </c>
      <c r="AE23" s="11">
        <f t="shared" si="7"/>
        <v>16.600000000000001</v>
      </c>
      <c r="AF23" s="11">
        <f t="shared" si="15"/>
        <v>32.764637456378445</v>
      </c>
      <c r="AG23" s="52">
        <f t="shared" si="5"/>
        <v>16.528469296008002</v>
      </c>
      <c r="AH23" s="53">
        <f t="shared" si="2"/>
        <v>32.423339712670774</v>
      </c>
    </row>
    <row r="24" spans="1:34" x14ac:dyDescent="0.2">
      <c r="A24" s="5">
        <v>2002</v>
      </c>
      <c r="B24" s="5" t="s">
        <v>36</v>
      </c>
      <c r="C24" s="16">
        <v>1.8</v>
      </c>
      <c r="D24" s="7">
        <v>12.99919987</v>
      </c>
      <c r="E24" s="50"/>
      <c r="F24" s="50">
        <v>12.9</v>
      </c>
      <c r="G24" s="50">
        <v>0.03</v>
      </c>
      <c r="H24" s="11">
        <f t="shared" si="10"/>
        <v>20.165094339622641</v>
      </c>
      <c r="I24" s="11">
        <f t="shared" si="18"/>
        <v>12.99919987</v>
      </c>
      <c r="J24" s="43"/>
      <c r="K24" s="43">
        <f t="shared" si="16"/>
        <v>9.1428571428571423</v>
      </c>
      <c r="L24" s="43">
        <f t="shared" ref="L24:L34" si="19">(G24-$G$39)/($G$40-$G$39)*100</f>
        <v>0.26246719160104987</v>
      </c>
      <c r="M24" s="11">
        <f>AVERAGE(J24:L24)</f>
        <v>4.7026621672290965</v>
      </c>
      <c r="N24" s="51">
        <f t="shared" si="3"/>
        <v>12.622318792283911</v>
      </c>
      <c r="O24" s="16">
        <v>28</v>
      </c>
      <c r="P24" s="9">
        <v>14.1</v>
      </c>
      <c r="Q24" s="50">
        <v>2.23</v>
      </c>
      <c r="R24" s="50">
        <v>0.75</v>
      </c>
      <c r="S24" s="50">
        <v>2.91</v>
      </c>
      <c r="T24" s="11">
        <f t="shared" ref="T24:T37" si="20">($O$40-O24)/($O$40-$O$39)*100</f>
        <v>58.947368421052623</v>
      </c>
      <c r="U24" s="11">
        <f t="shared" ref="U24:U37" si="21">($P$40-P24)/($P$40-$P$39)*100</f>
        <v>90.879478827361567</v>
      </c>
      <c r="V24" s="43">
        <f t="shared" ref="V24:V37" si="22">($Q$40-Q24)/($Q$40-$Q$39)*100</f>
        <v>58.401855365802234</v>
      </c>
      <c r="W24" s="43">
        <f t="shared" ref="W24:W37" si="23">($R$40-R24)/($R$40-$R$39)*100</f>
        <v>90</v>
      </c>
      <c r="X24" s="43">
        <f t="shared" ref="X24:X37" si="24">(S24-$S$39)/($S$40-$S$39)*100</f>
        <v>23.805460750853243</v>
      </c>
      <c r="Y24" s="39">
        <f t="shared" si="13"/>
        <v>57.402438705551823</v>
      </c>
      <c r="Z24" s="35">
        <f t="shared" si="1"/>
        <v>69.076428651322004</v>
      </c>
      <c r="AA24" s="32">
        <v>0.88560000000000005</v>
      </c>
      <c r="AB24" s="16">
        <v>0.44900000000000001</v>
      </c>
      <c r="AC24" s="16">
        <v>0.11169999999999999</v>
      </c>
      <c r="AD24" s="11">
        <f t="shared" si="9"/>
        <v>0.2387815025223588</v>
      </c>
      <c r="AE24" s="11">
        <f t="shared" si="7"/>
        <v>44.9</v>
      </c>
      <c r="AF24" s="11">
        <f t="shared" si="15"/>
        <v>33.734005428460641</v>
      </c>
      <c r="AG24" s="52">
        <f t="shared" si="5"/>
        <v>26.290928976994334</v>
      </c>
      <c r="AH24" s="53">
        <f t="shared" si="2"/>
        <v>35.996558806866751</v>
      </c>
    </row>
    <row r="25" spans="1:34" x14ac:dyDescent="0.2">
      <c r="A25" s="5">
        <v>2003</v>
      </c>
      <c r="B25" s="5" t="s">
        <v>36</v>
      </c>
      <c r="C25" s="16">
        <v>1.84</v>
      </c>
      <c r="D25" s="7">
        <v>13.26978652</v>
      </c>
      <c r="E25" s="50"/>
      <c r="F25" s="50">
        <v>13</v>
      </c>
      <c r="G25" s="50">
        <v>0.04</v>
      </c>
      <c r="H25" s="11">
        <f t="shared" si="10"/>
        <v>20.636792452830189</v>
      </c>
      <c r="I25" s="11">
        <f t="shared" si="18"/>
        <v>13.269786520000002</v>
      </c>
      <c r="J25" s="43"/>
      <c r="K25" s="43">
        <f t="shared" si="16"/>
        <v>9.2142857142857153</v>
      </c>
      <c r="L25" s="43">
        <f t="shared" si="19"/>
        <v>0.34995625546806652</v>
      </c>
      <c r="M25" s="11">
        <f t="shared" ref="M25:M37" si="25">AVERAGE(J25:L25)</f>
        <v>4.7821209848768911</v>
      </c>
      <c r="N25" s="51">
        <f t="shared" si="3"/>
        <v>12.896233319235693</v>
      </c>
      <c r="O25" s="16">
        <v>27</v>
      </c>
      <c r="P25" s="9">
        <v>18.8</v>
      </c>
      <c r="Q25" s="50">
        <v>2.23</v>
      </c>
      <c r="R25" s="50">
        <v>0.25</v>
      </c>
      <c r="S25" s="50">
        <v>3.06</v>
      </c>
      <c r="T25" s="11">
        <f t="shared" si="20"/>
        <v>61.05263157894737</v>
      </c>
      <c r="U25" s="11">
        <f t="shared" si="21"/>
        <v>85.776330076004342</v>
      </c>
      <c r="V25" s="43">
        <f t="shared" si="22"/>
        <v>58.401855365802234</v>
      </c>
      <c r="W25" s="43">
        <f t="shared" si="23"/>
        <v>100</v>
      </c>
      <c r="X25" s="43">
        <f t="shared" si="24"/>
        <v>25.085324232081906</v>
      </c>
      <c r="Y25" s="39">
        <f t="shared" si="13"/>
        <v>61.162393199294719</v>
      </c>
      <c r="Z25" s="35">
        <f t="shared" si="1"/>
        <v>69.330451618082137</v>
      </c>
      <c r="AA25" s="32">
        <v>0.99409999999999998</v>
      </c>
      <c r="AB25" s="16">
        <v>0.44900000000000001</v>
      </c>
      <c r="AC25" s="16">
        <v>0.10290000000000001</v>
      </c>
      <c r="AD25" s="11">
        <f t="shared" si="9"/>
        <v>0.26803601135668126</v>
      </c>
      <c r="AE25" s="11">
        <f t="shared" si="7"/>
        <v>44.9</v>
      </c>
      <c r="AF25" s="11">
        <f t="shared" si="15"/>
        <v>30.321830166731289</v>
      </c>
      <c r="AG25" s="52">
        <f t="shared" si="5"/>
        <v>25.163288726029322</v>
      </c>
      <c r="AH25" s="53">
        <f t="shared" si="2"/>
        <v>35.796657887782381</v>
      </c>
    </row>
    <row r="26" spans="1:34" x14ac:dyDescent="0.2">
      <c r="A26" s="5">
        <v>2004</v>
      </c>
      <c r="B26" s="5" t="s">
        <v>36</v>
      </c>
      <c r="C26" s="16">
        <v>1.89</v>
      </c>
      <c r="D26" s="6">
        <v>12.49394011</v>
      </c>
      <c r="E26" s="50"/>
      <c r="F26" s="50">
        <v>13.4</v>
      </c>
      <c r="G26" s="50">
        <v>0.04</v>
      </c>
      <c r="H26" s="11">
        <f t="shared" si="10"/>
        <v>21.226415094339622</v>
      </c>
      <c r="I26" s="11">
        <f t="shared" si="18"/>
        <v>12.49394011</v>
      </c>
      <c r="J26" s="43"/>
      <c r="K26" s="43">
        <f t="shared" si="16"/>
        <v>9.5</v>
      </c>
      <c r="L26" s="43">
        <f t="shared" si="19"/>
        <v>0.34995625546806652</v>
      </c>
      <c r="M26" s="11">
        <f t="shared" si="25"/>
        <v>4.9249781277340334</v>
      </c>
      <c r="N26" s="51">
        <f t="shared" si="3"/>
        <v>12.881777777357888</v>
      </c>
      <c r="O26" s="16">
        <v>19</v>
      </c>
      <c r="P26" s="9">
        <v>19</v>
      </c>
      <c r="Q26" s="50">
        <v>2.23</v>
      </c>
      <c r="R26" s="50">
        <v>1.75</v>
      </c>
      <c r="S26" s="50">
        <v>3.02</v>
      </c>
      <c r="T26" s="11">
        <f t="shared" si="20"/>
        <v>77.89473684210526</v>
      </c>
      <c r="U26" s="11">
        <f t="shared" si="21"/>
        <v>85.559174809989145</v>
      </c>
      <c r="V26" s="43">
        <f t="shared" si="22"/>
        <v>58.401855365802234</v>
      </c>
      <c r="W26" s="43">
        <f t="shared" si="23"/>
        <v>70</v>
      </c>
      <c r="X26" s="43">
        <f t="shared" si="24"/>
        <v>24.744027303754265</v>
      </c>
      <c r="Y26" s="39">
        <f t="shared" si="13"/>
        <v>51.048627556518831</v>
      </c>
      <c r="Z26" s="35">
        <f t="shared" si="1"/>
        <v>71.500846402871076</v>
      </c>
      <c r="AA26" s="32">
        <v>1.1756</v>
      </c>
      <c r="AB26" s="16">
        <v>0.44900000000000001</v>
      </c>
      <c r="AC26" s="16">
        <v>0.1198</v>
      </c>
      <c r="AD26" s="11">
        <f t="shared" si="9"/>
        <v>0.31697327728690716</v>
      </c>
      <c r="AE26" s="11">
        <f t="shared" si="7"/>
        <v>44.9</v>
      </c>
      <c r="AF26" s="11">
        <f t="shared" si="15"/>
        <v>36.874757658006978</v>
      </c>
      <c r="AG26" s="52">
        <f t="shared" si="5"/>
        <v>27.363910311764627</v>
      </c>
      <c r="AH26" s="53">
        <f t="shared" si="2"/>
        <v>37.248844830664531</v>
      </c>
    </row>
    <row r="27" spans="1:34" x14ac:dyDescent="0.2">
      <c r="A27" s="5">
        <v>2005</v>
      </c>
      <c r="B27" s="5" t="s">
        <v>36</v>
      </c>
      <c r="C27" s="16">
        <v>1.82</v>
      </c>
      <c r="D27" s="6">
        <v>13.20657357</v>
      </c>
      <c r="E27" s="50"/>
      <c r="F27" s="50">
        <v>15.1</v>
      </c>
      <c r="G27" s="50">
        <v>0.04</v>
      </c>
      <c r="H27" s="11">
        <f t="shared" si="10"/>
        <v>20.400943396226413</v>
      </c>
      <c r="I27" s="11">
        <f t="shared" si="18"/>
        <v>13.20657357</v>
      </c>
      <c r="J27" s="43"/>
      <c r="K27" s="43">
        <f t="shared" si="16"/>
        <v>10.714285714285714</v>
      </c>
      <c r="L27" s="43">
        <f t="shared" si="19"/>
        <v>0.34995625546806652</v>
      </c>
      <c r="M27" s="11">
        <f t="shared" si="25"/>
        <v>5.5321209848768902</v>
      </c>
      <c r="N27" s="51">
        <f t="shared" si="3"/>
        <v>13.046545983701101</v>
      </c>
      <c r="O27" s="16">
        <v>19</v>
      </c>
      <c r="P27" s="9">
        <v>18.100000000000001</v>
      </c>
      <c r="Q27" s="50">
        <v>2.23</v>
      </c>
      <c r="R27" s="50">
        <v>1.75</v>
      </c>
      <c r="S27" s="50">
        <v>3.06</v>
      </c>
      <c r="T27" s="11">
        <f t="shared" si="20"/>
        <v>77.89473684210526</v>
      </c>
      <c r="U27" s="11">
        <f t="shared" si="21"/>
        <v>86.536373507057533</v>
      </c>
      <c r="V27" s="43">
        <f t="shared" si="22"/>
        <v>58.401855365802234</v>
      </c>
      <c r="W27" s="43">
        <f t="shared" si="23"/>
        <v>70</v>
      </c>
      <c r="X27" s="43">
        <f t="shared" si="24"/>
        <v>25.085324232081906</v>
      </c>
      <c r="Y27" s="39">
        <f t="shared" si="13"/>
        <v>51.162393199294719</v>
      </c>
      <c r="Z27" s="35">
        <f>AVERAGE(T27,U27,Y27)</f>
        <v>71.864501182819168</v>
      </c>
      <c r="AA27" s="32">
        <v>1.0589</v>
      </c>
      <c r="AB27" s="16">
        <v>0.44900000000000001</v>
      </c>
      <c r="AC27" s="16">
        <v>0.12130000000000001</v>
      </c>
      <c r="AD27" s="11">
        <f t="shared" si="9"/>
        <v>0.28550782861441482</v>
      </c>
      <c r="AE27" s="11">
        <f t="shared" si="7"/>
        <v>44.9</v>
      </c>
      <c r="AF27" s="11">
        <f t="shared" si="15"/>
        <v>37.456378441256298</v>
      </c>
      <c r="AG27" s="52">
        <f t="shared" si="5"/>
        <v>27.547295423290237</v>
      </c>
      <c r="AH27" s="53">
        <f t="shared" si="2"/>
        <v>37.486114196603502</v>
      </c>
    </row>
    <row r="28" spans="1:34" x14ac:dyDescent="0.2">
      <c r="A28" s="5">
        <v>2006</v>
      </c>
      <c r="B28" s="5" t="s">
        <v>36</v>
      </c>
      <c r="C28" s="16">
        <v>1.78</v>
      </c>
      <c r="D28" s="7">
        <v>14.05394665</v>
      </c>
      <c r="E28" s="50"/>
      <c r="F28" s="50">
        <v>18.5</v>
      </c>
      <c r="G28" s="50">
        <v>0.03</v>
      </c>
      <c r="H28" s="11">
        <f t="shared" si="10"/>
        <v>19.929245283018869</v>
      </c>
      <c r="I28" s="11">
        <f t="shared" si="18"/>
        <v>14.053946650000002</v>
      </c>
      <c r="J28" s="43"/>
      <c r="K28" s="43">
        <f t="shared" si="16"/>
        <v>13.142857142857142</v>
      </c>
      <c r="L28" s="43">
        <f t="shared" si="19"/>
        <v>0.26246719160104987</v>
      </c>
      <c r="M28" s="11">
        <f t="shared" si="25"/>
        <v>6.7026621672290965</v>
      </c>
      <c r="N28" s="51">
        <f>AVERAGE(H28,I28,M28)</f>
        <v>13.561951366749321</v>
      </c>
      <c r="O28" s="16">
        <v>19</v>
      </c>
      <c r="P28" s="9">
        <v>16.3</v>
      </c>
      <c r="Q28" s="50">
        <v>2.23</v>
      </c>
      <c r="R28" s="50">
        <v>1.75</v>
      </c>
      <c r="S28" s="50">
        <v>2.61</v>
      </c>
      <c r="T28" s="11">
        <f t="shared" si="20"/>
        <v>77.89473684210526</v>
      </c>
      <c r="U28" s="11">
        <f t="shared" si="21"/>
        <v>88.490770901194367</v>
      </c>
      <c r="V28" s="43">
        <f t="shared" si="22"/>
        <v>58.401855365802234</v>
      </c>
      <c r="W28" s="43">
        <f t="shared" si="23"/>
        <v>70</v>
      </c>
      <c r="X28" s="43">
        <f t="shared" si="24"/>
        <v>21.245733788395903</v>
      </c>
      <c r="Y28" s="39">
        <f t="shared" si="13"/>
        <v>49.882529718066053</v>
      </c>
      <c r="Z28" s="35">
        <f t="shared" si="1"/>
        <v>72.089345820455222</v>
      </c>
      <c r="AA28" s="32">
        <v>1.2136</v>
      </c>
      <c r="AB28" s="16">
        <v>0.44900000000000001</v>
      </c>
      <c r="AC28" s="16">
        <v>0.13170000000000001</v>
      </c>
      <c r="AD28" s="11">
        <f t="shared" si="9"/>
        <v>0.32721909604915839</v>
      </c>
      <c r="AE28" s="11">
        <f t="shared" si="7"/>
        <v>44.9</v>
      </c>
      <c r="AF28" s="11">
        <f t="shared" si="15"/>
        <v>41.488949205118267</v>
      </c>
      <c r="AG28" s="52">
        <f t="shared" si="5"/>
        <v>28.905389433722473</v>
      </c>
      <c r="AH28" s="53">
        <f t="shared" si="2"/>
        <v>38.185562206975675</v>
      </c>
    </row>
    <row r="29" spans="1:34" x14ac:dyDescent="0.2">
      <c r="A29" s="5">
        <v>2007</v>
      </c>
      <c r="B29" s="5" t="s">
        <v>36</v>
      </c>
      <c r="C29" s="16">
        <v>1.76</v>
      </c>
      <c r="D29" s="7">
        <v>14.881363869999999</v>
      </c>
      <c r="E29" s="50"/>
      <c r="F29" s="50">
        <v>22.7</v>
      </c>
      <c r="G29" s="50">
        <v>0.04</v>
      </c>
      <c r="H29" s="11">
        <f t="shared" si="10"/>
        <v>19.693396226415093</v>
      </c>
      <c r="I29" s="11">
        <f t="shared" si="18"/>
        <v>14.881363869999999</v>
      </c>
      <c r="J29" s="43"/>
      <c r="K29" s="43">
        <f t="shared" ref="K29:K37" si="26">(F29-$F$39)/($F$40-$F$39)*100</f>
        <v>16.142857142857142</v>
      </c>
      <c r="L29" s="43">
        <f t="shared" si="19"/>
        <v>0.34995625546806652</v>
      </c>
      <c r="M29" s="11">
        <f t="shared" si="25"/>
        <v>8.2464066991626037</v>
      </c>
      <c r="N29" s="51">
        <f t="shared" si="3"/>
        <v>14.273722265192566</v>
      </c>
      <c r="O29" s="16">
        <v>19</v>
      </c>
      <c r="P29" s="9">
        <v>15.6</v>
      </c>
      <c r="Q29" s="50">
        <v>2.23</v>
      </c>
      <c r="R29" s="50">
        <v>1.75</v>
      </c>
      <c r="S29" s="50">
        <v>1.96</v>
      </c>
      <c r="T29" s="11">
        <f t="shared" si="20"/>
        <v>77.89473684210526</v>
      </c>
      <c r="U29" s="11">
        <f t="shared" si="21"/>
        <v>89.250814332247558</v>
      </c>
      <c r="V29" s="43">
        <f t="shared" si="22"/>
        <v>58.401855365802234</v>
      </c>
      <c r="W29" s="43">
        <f t="shared" si="23"/>
        <v>70</v>
      </c>
      <c r="X29" s="43">
        <f t="shared" si="24"/>
        <v>15.69965870307167</v>
      </c>
      <c r="Y29" s="39">
        <f t="shared" si="13"/>
        <v>48.033838022957973</v>
      </c>
      <c r="Z29" s="35">
        <f t="shared" si="1"/>
        <v>71.726463065770261</v>
      </c>
      <c r="AA29" s="32">
        <v>1.3383</v>
      </c>
      <c r="AB29" s="16">
        <v>0.44900000000000001</v>
      </c>
      <c r="AC29" s="16">
        <v>0.13400000000000001</v>
      </c>
      <c r="AD29" s="11">
        <f t="shared" si="9"/>
        <v>0.36084155919791422</v>
      </c>
      <c r="AE29" s="11">
        <f t="shared" si="7"/>
        <v>44.9</v>
      </c>
      <c r="AF29" s="11">
        <f t="shared" si="15"/>
        <v>42.380767739433892</v>
      </c>
      <c r="AG29" s="52">
        <f t="shared" si="5"/>
        <v>29.213869766210603</v>
      </c>
      <c r="AH29" s="53">
        <f t="shared" si="2"/>
        <v>38.404685032391143</v>
      </c>
    </row>
    <row r="30" spans="1:34" x14ac:dyDescent="0.2">
      <c r="A30" s="5">
        <v>2008</v>
      </c>
      <c r="B30" s="5" t="s">
        <v>36</v>
      </c>
      <c r="C30" s="16">
        <v>1.81</v>
      </c>
      <c r="D30" s="6">
        <v>15.71676008</v>
      </c>
      <c r="E30" s="50"/>
      <c r="F30" s="50">
        <v>30.3</v>
      </c>
      <c r="G30" s="50">
        <v>0.04</v>
      </c>
      <c r="H30" s="11">
        <f t="shared" si="10"/>
        <v>20.283018867924525</v>
      </c>
      <c r="I30" s="11">
        <f t="shared" si="18"/>
        <v>15.71676008</v>
      </c>
      <c r="J30" s="43"/>
      <c r="K30" s="43">
        <f t="shared" si="26"/>
        <v>21.571428571428573</v>
      </c>
      <c r="L30" s="43">
        <f t="shared" si="19"/>
        <v>0.34995625546806652</v>
      </c>
      <c r="M30" s="11">
        <f t="shared" si="25"/>
        <v>10.960692413448319</v>
      </c>
      <c r="N30" s="51">
        <f t="shared" si="3"/>
        <v>15.653490453790949</v>
      </c>
      <c r="O30" s="16">
        <v>19</v>
      </c>
      <c r="P30" s="9">
        <v>15.1</v>
      </c>
      <c r="Q30" s="50">
        <v>2.23</v>
      </c>
      <c r="R30" s="50">
        <v>1.75</v>
      </c>
      <c r="S30" s="50">
        <v>1.41</v>
      </c>
      <c r="T30" s="11">
        <f t="shared" si="20"/>
        <v>77.89473684210526</v>
      </c>
      <c r="U30" s="11">
        <f t="shared" si="21"/>
        <v>89.793702497285565</v>
      </c>
      <c r="V30" s="43">
        <f t="shared" si="22"/>
        <v>58.401855365802234</v>
      </c>
      <c r="W30" s="43">
        <f t="shared" si="23"/>
        <v>70</v>
      </c>
      <c r="X30" s="43">
        <f t="shared" si="24"/>
        <v>11.006825938566553</v>
      </c>
      <c r="Y30" s="39">
        <f t="shared" si="13"/>
        <v>46.469560434789599</v>
      </c>
      <c r="Z30" s="35">
        <f t="shared" si="1"/>
        <v>71.385999924726804</v>
      </c>
      <c r="AA30" s="32">
        <v>1.0077</v>
      </c>
      <c r="AB30" s="16">
        <v>0.44900000000000001</v>
      </c>
      <c r="AC30" s="16">
        <v>0.1308</v>
      </c>
      <c r="AD30" s="11">
        <f t="shared" si="9"/>
        <v>0.271702935966329</v>
      </c>
      <c r="AE30" s="11">
        <f t="shared" si="7"/>
        <v>44.9</v>
      </c>
      <c r="AF30" s="11">
        <f t="shared" si="15"/>
        <v>41.139976735168666</v>
      </c>
      <c r="AG30" s="52">
        <f>AVERAGE(AD30:AF30)</f>
        <v>28.770559890378333</v>
      </c>
      <c r="AH30" s="53">
        <f t="shared" si="2"/>
        <v>38.603350089632031</v>
      </c>
    </row>
    <row r="31" spans="1:34" x14ac:dyDescent="0.2">
      <c r="A31" s="5">
        <v>2009</v>
      </c>
      <c r="B31" s="5" t="s">
        <v>36</v>
      </c>
      <c r="C31" s="16">
        <v>1.87</v>
      </c>
      <c r="D31" s="6">
        <v>16.370400270000001</v>
      </c>
      <c r="E31" s="50"/>
      <c r="F31" s="50">
        <v>31.9</v>
      </c>
      <c r="G31" s="50">
        <v>0.04</v>
      </c>
      <c r="H31" s="11">
        <f t="shared" si="10"/>
        <v>20.990566037735846</v>
      </c>
      <c r="I31" s="11">
        <f t="shared" si="18"/>
        <v>16.370400270000001</v>
      </c>
      <c r="J31" s="43"/>
      <c r="K31" s="43">
        <f t="shared" si="26"/>
        <v>22.714285714285712</v>
      </c>
      <c r="L31" s="43">
        <f t="shared" si="19"/>
        <v>0.34995625546806652</v>
      </c>
      <c r="M31" s="11">
        <f t="shared" si="25"/>
        <v>11.532120984876888</v>
      </c>
      <c r="N31" s="51">
        <f t="shared" si="3"/>
        <v>16.297695764204246</v>
      </c>
      <c r="O31" s="16">
        <v>19</v>
      </c>
      <c r="P31" s="9">
        <v>14.6</v>
      </c>
      <c r="Q31" s="50">
        <v>2.23</v>
      </c>
      <c r="R31" s="50">
        <v>1.75</v>
      </c>
      <c r="S31" s="50">
        <v>1.48</v>
      </c>
      <c r="T31" s="11">
        <f t="shared" si="20"/>
        <v>77.89473684210526</v>
      </c>
      <c r="U31" s="11">
        <f t="shared" si="21"/>
        <v>90.336590662323573</v>
      </c>
      <c r="V31" s="43">
        <f t="shared" si="22"/>
        <v>58.401855365802234</v>
      </c>
      <c r="W31" s="43">
        <f t="shared" si="23"/>
        <v>70</v>
      </c>
      <c r="X31" s="43">
        <f t="shared" si="24"/>
        <v>11.60409556313993</v>
      </c>
      <c r="Y31" s="39">
        <f t="shared" si="13"/>
        <v>46.668650309647397</v>
      </c>
      <c r="Z31" s="35">
        <f t="shared" si="1"/>
        <v>71.633325938025408</v>
      </c>
      <c r="AA31" s="32">
        <v>1.3976999999999999</v>
      </c>
      <c r="AB31" s="16">
        <v>0.44900000000000001</v>
      </c>
      <c r="AC31" s="16">
        <v>0.1231</v>
      </c>
      <c r="AD31" s="11">
        <f t="shared" si="9"/>
        <v>0.37685739168416993</v>
      </c>
      <c r="AE31" s="11">
        <f t="shared" si="7"/>
        <v>44.9</v>
      </c>
      <c r="AF31" s="11">
        <f t="shared" si="15"/>
        <v>38.154323381155486</v>
      </c>
      <c r="AG31" s="52">
        <f t="shared" si="5"/>
        <v>27.81039359094655</v>
      </c>
      <c r="AH31" s="53">
        <f t="shared" si="2"/>
        <v>38.580471764392065</v>
      </c>
    </row>
    <row r="32" spans="1:34" x14ac:dyDescent="0.2">
      <c r="A32" s="5">
        <v>2010</v>
      </c>
      <c r="B32" s="5" t="s">
        <v>36</v>
      </c>
      <c r="C32" s="16">
        <v>1.82</v>
      </c>
      <c r="D32" s="6">
        <v>16.778643129999999</v>
      </c>
      <c r="E32" s="50">
        <v>100</v>
      </c>
      <c r="F32" s="50">
        <v>34.200000000000003</v>
      </c>
      <c r="G32" s="50">
        <v>0.05</v>
      </c>
      <c r="H32" s="11">
        <f t="shared" si="10"/>
        <v>20.400943396226413</v>
      </c>
      <c r="I32" s="11">
        <f t="shared" si="18"/>
        <v>16.778643129999999</v>
      </c>
      <c r="J32" s="43">
        <f t="shared" ref="J32:J37" si="27">(E32-$E$39)/($E$40-$E$39)*100</f>
        <v>46.036585365853661</v>
      </c>
      <c r="K32" s="43">
        <f t="shared" si="26"/>
        <v>24.357142857142858</v>
      </c>
      <c r="L32" s="43">
        <f t="shared" si="19"/>
        <v>0.43744531933508313</v>
      </c>
      <c r="M32" s="11">
        <f t="shared" si="25"/>
        <v>23.610391180777199</v>
      </c>
      <c r="N32" s="51">
        <f t="shared" si="3"/>
        <v>20.26332590233454</v>
      </c>
      <c r="O32" s="16">
        <v>19</v>
      </c>
      <c r="P32" s="9">
        <v>14.6</v>
      </c>
      <c r="Q32" s="50">
        <v>2.23</v>
      </c>
      <c r="R32" s="50">
        <v>1.75</v>
      </c>
      <c r="S32" s="50">
        <v>1.64</v>
      </c>
      <c r="T32" s="11">
        <f t="shared" si="20"/>
        <v>77.89473684210526</v>
      </c>
      <c r="U32" s="11">
        <f t="shared" si="21"/>
        <v>90.336590662323573</v>
      </c>
      <c r="V32" s="43">
        <f t="shared" si="22"/>
        <v>58.401855365802234</v>
      </c>
      <c r="W32" s="43">
        <f t="shared" si="23"/>
        <v>70</v>
      </c>
      <c r="X32" s="43">
        <f t="shared" si="24"/>
        <v>12.969283276450511</v>
      </c>
      <c r="Y32" s="39">
        <f t="shared" si="13"/>
        <v>47.123712880750922</v>
      </c>
      <c r="Z32" s="35">
        <f t="shared" si="1"/>
        <v>71.785013461726592</v>
      </c>
      <c r="AA32" s="32">
        <v>1.5130999999999999</v>
      </c>
      <c r="AB32" s="16">
        <v>0.44900000000000001</v>
      </c>
      <c r="AC32" s="16">
        <v>0.1195</v>
      </c>
      <c r="AD32" s="11">
        <f t="shared" si="9"/>
        <v>0.40797232550426954</v>
      </c>
      <c r="AE32" s="11">
        <f t="shared" si="7"/>
        <v>44.9</v>
      </c>
      <c r="AF32" s="11">
        <f t="shared" si="15"/>
        <v>36.758433501357111</v>
      </c>
      <c r="AG32" s="52">
        <f t="shared" si="5"/>
        <v>27.355468608953789</v>
      </c>
      <c r="AH32" s="53">
        <f t="shared" si="2"/>
        <v>39.801269324338307</v>
      </c>
    </row>
    <row r="33" spans="1:34" x14ac:dyDescent="0.2">
      <c r="A33" s="5">
        <v>2011</v>
      </c>
      <c r="B33" s="5" t="s">
        <v>36</v>
      </c>
      <c r="C33" s="16">
        <v>1.82</v>
      </c>
      <c r="D33" s="6">
        <v>16.768043840000001</v>
      </c>
      <c r="E33" s="50">
        <v>95.4</v>
      </c>
      <c r="F33" s="50">
        <v>35.200000000000003</v>
      </c>
      <c r="G33" s="50">
        <v>0.05</v>
      </c>
      <c r="H33" s="11">
        <f t="shared" si="10"/>
        <v>20.400943396226413</v>
      </c>
      <c r="I33" s="11">
        <f t="shared" si="18"/>
        <v>16.768043840000001</v>
      </c>
      <c r="J33" s="43">
        <f t="shared" si="27"/>
        <v>43.231707317073173</v>
      </c>
      <c r="K33" s="43">
        <f t="shared" si="26"/>
        <v>25.071428571428573</v>
      </c>
      <c r="L33" s="43">
        <f t="shared" si="19"/>
        <v>0.43744531933508313</v>
      </c>
      <c r="M33" s="11">
        <f t="shared" si="25"/>
        <v>22.913527069278942</v>
      </c>
      <c r="N33" s="51">
        <f t="shared" si="3"/>
        <v>20.027504768501785</v>
      </c>
      <c r="O33" s="16">
        <v>19</v>
      </c>
      <c r="P33" s="9">
        <v>13.6</v>
      </c>
      <c r="Q33" s="50">
        <v>2.23</v>
      </c>
      <c r="R33" s="50">
        <v>1.75</v>
      </c>
      <c r="S33" s="50">
        <v>1.77</v>
      </c>
      <c r="T33" s="11">
        <f t="shared" si="20"/>
        <v>77.89473684210526</v>
      </c>
      <c r="U33" s="11">
        <f t="shared" si="21"/>
        <v>91.422366992399574</v>
      </c>
      <c r="V33" s="43">
        <f t="shared" si="22"/>
        <v>58.401855365802234</v>
      </c>
      <c r="W33" s="43">
        <f t="shared" si="23"/>
        <v>70</v>
      </c>
      <c r="X33" s="43">
        <f t="shared" si="24"/>
        <v>14.078498293515358</v>
      </c>
      <c r="Y33" s="39">
        <f t="shared" si="13"/>
        <v>47.493451219772538</v>
      </c>
      <c r="Z33" s="35">
        <f t="shared" si="1"/>
        <v>72.270185018092462</v>
      </c>
      <c r="AA33" s="32">
        <v>1.3363</v>
      </c>
      <c r="AB33" s="16">
        <v>0.44900000000000001</v>
      </c>
      <c r="AC33" s="16">
        <v>0.1211</v>
      </c>
      <c r="AD33" s="11">
        <f t="shared" si="9"/>
        <v>0.36030230557884835</v>
      </c>
      <c r="AE33" s="11">
        <f t="shared" si="7"/>
        <v>44.9</v>
      </c>
      <c r="AF33" s="11">
        <f t="shared" si="15"/>
        <v>37.37882900348972</v>
      </c>
      <c r="AG33" s="52">
        <f t="shared" si="5"/>
        <v>27.546377103022859</v>
      </c>
      <c r="AH33" s="53">
        <f t="shared" si="2"/>
        <v>39.948022296539037</v>
      </c>
    </row>
    <row r="34" spans="1:34" x14ac:dyDescent="0.2">
      <c r="A34" s="5">
        <v>2012</v>
      </c>
      <c r="B34" s="5" t="s">
        <v>36</v>
      </c>
      <c r="C34" s="16">
        <v>1.86</v>
      </c>
      <c r="D34" s="6">
        <v>16.646216389999999</v>
      </c>
      <c r="E34" s="50">
        <v>89</v>
      </c>
      <c r="F34" s="50">
        <v>34.1</v>
      </c>
      <c r="G34" s="50">
        <v>0.05</v>
      </c>
      <c r="H34" s="11">
        <f t="shared" si="10"/>
        <v>20.872641509433961</v>
      </c>
      <c r="I34" s="11">
        <f t="shared" si="18"/>
        <v>16.646216389999999</v>
      </c>
      <c r="J34" s="43">
        <f t="shared" si="27"/>
        <v>39.329268292682926</v>
      </c>
      <c r="K34" s="43">
        <f t="shared" si="26"/>
        <v>24.285714285714285</v>
      </c>
      <c r="L34" s="43">
        <f t="shared" si="19"/>
        <v>0.43744531933508313</v>
      </c>
      <c r="M34" s="11">
        <f t="shared" si="25"/>
        <v>21.350809299244094</v>
      </c>
      <c r="N34" s="51">
        <f t="shared" si="3"/>
        <v>19.623222399559353</v>
      </c>
      <c r="O34" s="16">
        <v>19</v>
      </c>
      <c r="P34" s="9">
        <v>12.7</v>
      </c>
      <c r="Q34" s="50">
        <v>2.23</v>
      </c>
      <c r="R34" s="50">
        <v>1.75</v>
      </c>
      <c r="S34" s="50">
        <v>1.95</v>
      </c>
      <c r="T34" s="11">
        <f t="shared" si="20"/>
        <v>77.89473684210526</v>
      </c>
      <c r="U34" s="11">
        <f t="shared" si="21"/>
        <v>92.399565689467963</v>
      </c>
      <c r="V34" s="43">
        <f t="shared" si="22"/>
        <v>58.401855365802234</v>
      </c>
      <c r="W34" s="43">
        <f t="shared" si="23"/>
        <v>70</v>
      </c>
      <c r="X34" s="43">
        <f t="shared" si="24"/>
        <v>15.61433447098976</v>
      </c>
      <c r="Y34" s="39">
        <f t="shared" si="13"/>
        <v>48.005396612264008</v>
      </c>
      <c r="Z34" s="35">
        <f t="shared" si="1"/>
        <v>72.766566381279077</v>
      </c>
      <c r="AA34" s="32">
        <v>1.6205000000000001</v>
      </c>
      <c r="AB34" s="16">
        <v>0.44900000000000001</v>
      </c>
      <c r="AC34" s="16">
        <v>0.122</v>
      </c>
      <c r="AD34" s="11">
        <f t="shared" si="9"/>
        <v>0.43693024484810583</v>
      </c>
      <c r="AE34" s="11">
        <f t="shared" si="7"/>
        <v>44.9</v>
      </c>
      <c r="AF34" s="11">
        <f t="shared" si="15"/>
        <v>37.727801473439314</v>
      </c>
      <c r="AG34" s="52">
        <f t="shared" si="5"/>
        <v>27.688243906095806</v>
      </c>
      <c r="AH34" s="53">
        <f t="shared" si="2"/>
        <v>40.026010895644745</v>
      </c>
    </row>
    <row r="35" spans="1:34" x14ac:dyDescent="0.2">
      <c r="A35" s="5">
        <v>2013</v>
      </c>
      <c r="B35" s="5" t="s">
        <v>36</v>
      </c>
      <c r="C35" s="16">
        <v>1.87</v>
      </c>
      <c r="D35" s="6">
        <v>19.27808666</v>
      </c>
      <c r="E35" s="50">
        <v>84.8</v>
      </c>
      <c r="F35" s="50">
        <v>35.1</v>
      </c>
      <c r="G35" s="50"/>
      <c r="H35" s="11">
        <f t="shared" si="10"/>
        <v>20.990566037735846</v>
      </c>
      <c r="I35" s="11">
        <f t="shared" si="18"/>
        <v>19.27808666</v>
      </c>
      <c r="J35" s="43">
        <f t="shared" si="27"/>
        <v>36.768292682926827</v>
      </c>
      <c r="K35" s="43">
        <f t="shared" si="26"/>
        <v>25</v>
      </c>
      <c r="L35" s="43"/>
      <c r="M35" s="11">
        <f t="shared" si="25"/>
        <v>30.884146341463413</v>
      </c>
      <c r="N35" s="51">
        <f t="shared" si="3"/>
        <v>23.717599679733087</v>
      </c>
      <c r="O35" s="16">
        <v>19</v>
      </c>
      <c r="P35" s="9">
        <v>12.9</v>
      </c>
      <c r="Q35" s="50">
        <v>2.23</v>
      </c>
      <c r="R35" s="50">
        <v>1.75</v>
      </c>
      <c r="S35" s="50">
        <v>2.1800000000000002</v>
      </c>
      <c r="T35" s="11">
        <f t="shared" si="20"/>
        <v>77.89473684210526</v>
      </c>
      <c r="U35" s="11">
        <f t="shared" si="21"/>
        <v>92.182410423452765</v>
      </c>
      <c r="V35" s="43">
        <f t="shared" si="22"/>
        <v>58.401855365802234</v>
      </c>
      <c r="W35" s="43">
        <f t="shared" si="23"/>
        <v>70</v>
      </c>
      <c r="X35" s="43">
        <f t="shared" si="24"/>
        <v>17.576791808873722</v>
      </c>
      <c r="Y35" s="39">
        <f t="shared" si="13"/>
        <v>48.65954905822533</v>
      </c>
      <c r="Z35" s="35">
        <f t="shared" si="1"/>
        <v>72.912232107927792</v>
      </c>
      <c r="AA35" s="32">
        <v>1.6149</v>
      </c>
      <c r="AB35" s="16">
        <v>0.44900000000000001</v>
      </c>
      <c r="AC35" s="16">
        <v>0.121</v>
      </c>
      <c r="AD35" s="11">
        <f t="shared" ref="AD35:AD37" si="28">(AA35-$AA$39)/($AA$40-$AA$39)*100</f>
        <v>0.43542033471472136</v>
      </c>
      <c r="AE35" s="11">
        <f t="shared" ref="AE35:AE37" si="29">(AB35-$AB$39)/($AB$40-$AB$39)*100</f>
        <v>44.9</v>
      </c>
      <c r="AF35" s="11">
        <f t="shared" ref="AF35:AF37" si="30">(AC35-$AC$39)/($AC$40-$AC$39)*100</f>
        <v>37.340054284606431</v>
      </c>
      <c r="AG35" s="52">
        <f t="shared" si="5"/>
        <v>27.558491539773716</v>
      </c>
      <c r="AH35" s="53">
        <f t="shared" si="2"/>
        <v>41.396107775811529</v>
      </c>
    </row>
    <row r="36" spans="1:34" x14ac:dyDescent="0.2">
      <c r="A36" s="5">
        <v>2014</v>
      </c>
      <c r="B36" s="5" t="s">
        <v>36</v>
      </c>
      <c r="C36" s="16">
        <v>1.83</v>
      </c>
      <c r="D36" s="6">
        <v>19.158796630000001</v>
      </c>
      <c r="E36" s="50">
        <v>85.8</v>
      </c>
      <c r="F36" s="50">
        <v>35.6</v>
      </c>
      <c r="G36" s="50"/>
      <c r="H36" s="11">
        <f t="shared" si="10"/>
        <v>20.518867924528301</v>
      </c>
      <c r="I36" s="11">
        <f t="shared" si="18"/>
        <v>19.158796630000001</v>
      </c>
      <c r="J36" s="43">
        <f t="shared" si="27"/>
        <v>37.378048780487802</v>
      </c>
      <c r="K36" s="43">
        <f t="shared" si="26"/>
        <v>25.357142857142854</v>
      </c>
      <c r="L36" s="43"/>
      <c r="M36" s="11">
        <f t="shared" si="25"/>
        <v>31.367595818815328</v>
      </c>
      <c r="N36" s="51">
        <f t="shared" si="3"/>
        <v>23.681753457781213</v>
      </c>
      <c r="O36" s="16">
        <v>19</v>
      </c>
      <c r="P36" s="9">
        <v>12.4</v>
      </c>
      <c r="Q36" s="59">
        <v>2.23</v>
      </c>
      <c r="R36" s="59">
        <v>1.75</v>
      </c>
      <c r="S36" s="50">
        <v>2.25</v>
      </c>
      <c r="T36" s="11">
        <f t="shared" si="20"/>
        <v>77.89473684210526</v>
      </c>
      <c r="U36" s="11">
        <f t="shared" si="21"/>
        <v>92.725298588490773</v>
      </c>
      <c r="V36" s="61">
        <f t="shared" si="22"/>
        <v>58.401855365802234</v>
      </c>
      <c r="W36" s="61">
        <f t="shared" si="23"/>
        <v>70</v>
      </c>
      <c r="X36" s="43">
        <f t="shared" si="24"/>
        <v>18.174061433447097</v>
      </c>
      <c r="Y36" s="39">
        <f t="shared" si="13"/>
        <v>48.858638933083114</v>
      </c>
      <c r="Z36" s="35">
        <f t="shared" si="1"/>
        <v>73.159558121226382</v>
      </c>
      <c r="AA36" s="32">
        <v>1.4616</v>
      </c>
      <c r="AB36" s="16">
        <v>0.44900000000000001</v>
      </c>
      <c r="AC36" s="16">
        <v>0.1285</v>
      </c>
      <c r="AD36" s="11">
        <f t="shared" si="28"/>
        <v>0.39408654481332389</v>
      </c>
      <c r="AE36" s="11">
        <f t="shared" si="29"/>
        <v>44.9</v>
      </c>
      <c r="AF36" s="11">
        <f t="shared" si="30"/>
        <v>40.248158200853041</v>
      </c>
      <c r="AG36" s="52">
        <f t="shared" si="5"/>
        <v>28.514081581888789</v>
      </c>
      <c r="AH36" s="53">
        <f t="shared" si="2"/>
        <v>41.785131053632128</v>
      </c>
    </row>
    <row r="37" spans="1:34" x14ac:dyDescent="0.2">
      <c r="A37" s="5">
        <v>2015</v>
      </c>
      <c r="B37" s="5" t="s">
        <v>36</v>
      </c>
      <c r="C37" s="16">
        <v>1.9</v>
      </c>
      <c r="D37" s="6">
        <v>19.158796630000001</v>
      </c>
      <c r="E37" s="50">
        <v>88.2</v>
      </c>
      <c r="F37" s="50">
        <v>37.200000000000003</v>
      </c>
      <c r="G37" s="50"/>
      <c r="H37" s="11">
        <f t="shared" si="10"/>
        <v>21.344339622641506</v>
      </c>
      <c r="I37" s="60">
        <f t="shared" si="18"/>
        <v>19.158796630000001</v>
      </c>
      <c r="J37" s="43">
        <f t="shared" si="27"/>
        <v>38.841463414634148</v>
      </c>
      <c r="K37" s="43">
        <f t="shared" si="26"/>
        <v>26.5</v>
      </c>
      <c r="L37" s="43"/>
      <c r="M37" s="11">
        <f t="shared" si="25"/>
        <v>32.670731707317074</v>
      </c>
      <c r="N37" s="51">
        <f t="shared" si="3"/>
        <v>24.391289319986196</v>
      </c>
      <c r="O37" s="16">
        <v>19</v>
      </c>
      <c r="P37" s="66">
        <v>12.4</v>
      </c>
      <c r="Q37" s="59">
        <v>2.23</v>
      </c>
      <c r="R37" s="59">
        <v>1.75</v>
      </c>
      <c r="S37" s="50">
        <v>2.0299999999999998</v>
      </c>
      <c r="T37" s="11">
        <f t="shared" si="20"/>
        <v>77.89473684210526</v>
      </c>
      <c r="U37" s="60">
        <f t="shared" si="21"/>
        <v>92.725298588490773</v>
      </c>
      <c r="V37" s="61">
        <f t="shared" si="22"/>
        <v>58.401855365802234</v>
      </c>
      <c r="W37" s="61">
        <f t="shared" si="23"/>
        <v>70</v>
      </c>
      <c r="X37" s="43">
        <f t="shared" si="24"/>
        <v>16.296928327645048</v>
      </c>
      <c r="Y37" s="39">
        <f t="shared" si="13"/>
        <v>48.232927897815763</v>
      </c>
      <c r="Z37" s="35">
        <f t="shared" si="1"/>
        <v>72.950987776137268</v>
      </c>
      <c r="AA37" s="32">
        <v>1.5611999999999999</v>
      </c>
      <c r="AB37" s="16">
        <v>0.69799999999999995</v>
      </c>
      <c r="AC37" s="16">
        <v>0.13339999999999999</v>
      </c>
      <c r="AD37" s="11">
        <f t="shared" si="28"/>
        <v>0.42094137504280327</v>
      </c>
      <c r="AE37" s="11">
        <f t="shared" si="29"/>
        <v>69.8</v>
      </c>
      <c r="AF37" s="11">
        <f t="shared" si="30"/>
        <v>42.148119426134159</v>
      </c>
      <c r="AG37" s="52">
        <f t="shared" si="5"/>
        <v>37.456353600392319</v>
      </c>
      <c r="AH37" s="53">
        <f t="shared" si="2"/>
        <v>44.932876898838593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</sheetData>
  <pageMargins left="0.7" right="0.7" top="0.75" bottom="0.75" header="0.3" footer="0.3"/>
  <pageSetup paperSize="9" orientation="portrait" horizontalDpi="0" verticalDpi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7"/>
  <sheetViews>
    <sheetView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37</v>
      </c>
      <c r="C2" s="16">
        <v>1.8</v>
      </c>
      <c r="D2" s="6">
        <v>35.912559510000001</v>
      </c>
      <c r="E2" s="49"/>
      <c r="F2" s="49">
        <v>9.9</v>
      </c>
      <c r="G2" s="49">
        <v>0.59</v>
      </c>
      <c r="H2" s="11">
        <f>(C2-$C$39)/($C$40-$C$39)*100</f>
        <v>20.165094339622641</v>
      </c>
      <c r="I2" s="11">
        <f t="shared" ref="I2:I7" si="0">(D2-$D$39)/($D$40-$D$39)*100</f>
        <v>35.912559510000001</v>
      </c>
      <c r="J2" s="43"/>
      <c r="K2" s="43">
        <f>(F2-$F$39)/($F$40-$F$39)*100</f>
        <v>7.0000000000000009</v>
      </c>
      <c r="L2" s="43">
        <f>(G2-$G$39)/($G$40-$G$39)*100</f>
        <v>5.1618547681539804</v>
      </c>
      <c r="M2" s="11">
        <f>AVERAGE(J2:L2)</f>
        <v>6.0809273840769906</v>
      </c>
      <c r="N2" s="51">
        <f>AVERAGE(H2,I2,M2)</f>
        <v>20.71952707789988</v>
      </c>
      <c r="O2" s="10">
        <v>47.2</v>
      </c>
      <c r="P2" s="65">
        <v>54.8</v>
      </c>
      <c r="Q2" s="50"/>
      <c r="R2" s="50"/>
      <c r="S2" s="50"/>
      <c r="T2" s="60">
        <f t="shared" ref="T2:T37" si="1">($O$40-O2)/($O$40-$O$39)*100</f>
        <v>18.526315789473678</v>
      </c>
      <c r="U2" s="11">
        <f t="shared" ref="U2:U34" si="2">($P$40-P2)/($P$40-$P$39)*100</f>
        <v>46.68838219326819</v>
      </c>
      <c r="V2" s="11"/>
      <c r="W2" s="11"/>
      <c r="X2" s="43"/>
      <c r="Y2" s="39"/>
      <c r="Z2" s="35">
        <f t="shared" ref="Z2:Z37" si="3">AVERAGE(T2,U2,Y2)</f>
        <v>32.607348991370934</v>
      </c>
      <c r="AA2" s="32">
        <v>0.53920000000000001</v>
      </c>
      <c r="AB2" s="16">
        <v>0.16600000000000001</v>
      </c>
      <c r="AC2" s="16">
        <v>4.3200000000000002E-2</v>
      </c>
      <c r="AD2" s="11">
        <f>(AA2-$AA$39)/($AA$40-$AA$39)*100</f>
        <v>0.14538277570015343</v>
      </c>
      <c r="AE2" s="11">
        <f>(AB2-$AB$39)/($AB$40-$AB$39)*100</f>
        <v>16.600000000000001</v>
      </c>
      <c r="AF2" s="11">
        <f>(AC2-$AC$39)/($AC$40-$AC$39)*100</f>
        <v>7.1733229934082985</v>
      </c>
      <c r="AG2" s="52">
        <f>AVERAGE(AD2:AF2)</f>
        <v>7.9729019230361509</v>
      </c>
      <c r="AH2" s="53">
        <f t="shared" ref="AH2:AH37" si="4">AVERAGE(N2,Z2,AG2)</f>
        <v>20.433259330768987</v>
      </c>
    </row>
    <row r="3" spans="1:34" x14ac:dyDescent="0.2">
      <c r="A3" s="5">
        <v>1981</v>
      </c>
      <c r="B3" s="5" t="s">
        <v>37</v>
      </c>
      <c r="C3" s="16">
        <v>1.93</v>
      </c>
      <c r="D3" s="7">
        <v>31.106630330000002</v>
      </c>
      <c r="E3" s="49"/>
      <c r="F3" s="49">
        <v>12.5</v>
      </c>
      <c r="G3" s="49">
        <v>0.65</v>
      </c>
      <c r="H3" s="11">
        <f t="shared" ref="H3:H37" si="5">(C3-$C$39)/($C$40-$C$39)*100</f>
        <v>21.698113207547166</v>
      </c>
      <c r="I3" s="11">
        <f t="shared" si="0"/>
        <v>31.106630330000002</v>
      </c>
      <c r="J3" s="43"/>
      <c r="K3" s="43">
        <f t="shared" ref="K3:K37" si="6">(F3-$F$39)/($F$40-$F$39)*100</f>
        <v>8.8571428571428577</v>
      </c>
      <c r="L3" s="43">
        <f t="shared" ref="L3:L6" si="7">(G3-$G$39)/($G$40-$G$39)*100</f>
        <v>5.6867891513560807</v>
      </c>
      <c r="M3" s="11">
        <f t="shared" ref="M3:M23" si="8">AVERAGE(J3:L3)</f>
        <v>7.2719660042494692</v>
      </c>
      <c r="N3" s="51">
        <f t="shared" ref="N3:N37" si="9">AVERAGE(H3,I3,M3)</f>
        <v>20.025569847265547</v>
      </c>
      <c r="O3" s="16">
        <v>47.2</v>
      </c>
      <c r="P3" s="65">
        <v>53.5</v>
      </c>
      <c r="Q3" s="50"/>
      <c r="R3" s="50"/>
      <c r="S3" s="50"/>
      <c r="T3" s="11">
        <f t="shared" si="1"/>
        <v>18.526315789473678</v>
      </c>
      <c r="U3" s="11">
        <f t="shared" si="2"/>
        <v>48.099891422366994</v>
      </c>
      <c r="V3" s="11"/>
      <c r="W3" s="11"/>
      <c r="X3" s="43"/>
      <c r="Y3" s="39"/>
      <c r="Z3" s="35">
        <f t="shared" si="3"/>
        <v>33.313103605920332</v>
      </c>
      <c r="AA3" s="32">
        <v>0.6946</v>
      </c>
      <c r="AB3" s="16">
        <v>0.16600000000000001</v>
      </c>
      <c r="AC3" s="16">
        <v>3.9699999999999999E-2</v>
      </c>
      <c r="AD3" s="11">
        <f t="shared" ref="AD3:AD37" si="10">(AA3-$AA$39)/($AA$40-$AA$39)*100</f>
        <v>0.18728278190157005</v>
      </c>
      <c r="AE3" s="11">
        <f t="shared" ref="AE3:AE37" si="11">(AB3-$AB$39)/($AB$40-$AB$39)*100</f>
        <v>16.600000000000001</v>
      </c>
      <c r="AF3" s="11">
        <f>(AC3-$AC$39)/($AC$40-$AC$39)*100</f>
        <v>5.8162078324932134</v>
      </c>
      <c r="AG3" s="52">
        <f t="shared" ref="AG3:AG37" si="12">AVERAGE(AD3:AF3)</f>
        <v>7.5344968714649276</v>
      </c>
      <c r="AH3" s="53">
        <f t="shared" si="4"/>
        <v>20.2910567748836</v>
      </c>
    </row>
    <row r="4" spans="1:34" x14ac:dyDescent="0.2">
      <c r="A4" s="5">
        <v>1982</v>
      </c>
      <c r="B4" s="5" t="s">
        <v>37</v>
      </c>
      <c r="C4" s="16">
        <v>2.34</v>
      </c>
      <c r="D4" s="7">
        <v>28.35817909</v>
      </c>
      <c r="E4" s="49"/>
      <c r="F4" s="49">
        <v>13.6</v>
      </c>
      <c r="G4" s="49">
        <v>0.69</v>
      </c>
      <c r="H4" s="11">
        <f t="shared" si="5"/>
        <v>26.533018867924529</v>
      </c>
      <c r="I4" s="11">
        <f t="shared" si="0"/>
        <v>28.35817909</v>
      </c>
      <c r="J4" s="43"/>
      <c r="K4" s="43">
        <f t="shared" si="6"/>
        <v>9.6428571428571441</v>
      </c>
      <c r="L4" s="43">
        <f t="shared" si="7"/>
        <v>6.0367454068241466</v>
      </c>
      <c r="M4" s="11">
        <f t="shared" si="8"/>
        <v>7.8398012748406458</v>
      </c>
      <c r="N4" s="51">
        <f t="shared" si="9"/>
        <v>20.910333077588394</v>
      </c>
      <c r="O4" s="16">
        <v>47.2</v>
      </c>
      <c r="P4" s="65">
        <v>50.5</v>
      </c>
      <c r="Q4" s="50"/>
      <c r="R4" s="50"/>
      <c r="S4" s="50"/>
      <c r="T4" s="11">
        <f t="shared" si="1"/>
        <v>18.526315789473678</v>
      </c>
      <c r="U4" s="11">
        <f t="shared" si="2"/>
        <v>51.357220412595005</v>
      </c>
      <c r="V4" s="11"/>
      <c r="W4" s="11"/>
      <c r="X4" s="43"/>
      <c r="Y4" s="39"/>
      <c r="Z4" s="35">
        <f t="shared" si="3"/>
        <v>34.941768101034341</v>
      </c>
      <c r="AA4" s="32">
        <v>0.83840000000000003</v>
      </c>
      <c r="AB4" s="16">
        <v>0.16600000000000001</v>
      </c>
      <c r="AC4" s="16">
        <v>4.7899999999999998E-2</v>
      </c>
      <c r="AD4" s="11">
        <f t="shared" si="10"/>
        <v>0.22605511711240475</v>
      </c>
      <c r="AE4" s="11">
        <f t="shared" si="11"/>
        <v>16.600000000000001</v>
      </c>
      <c r="AF4" s="11">
        <f>(AC4-$AC$39)/($AC$40-$AC$39)*100</f>
        <v>8.9957347809228381</v>
      </c>
      <c r="AG4" s="52">
        <f t="shared" si="12"/>
        <v>8.6072632993450817</v>
      </c>
      <c r="AH4" s="53">
        <f t="shared" si="4"/>
        <v>21.48645482598927</v>
      </c>
    </row>
    <row r="5" spans="1:34" x14ac:dyDescent="0.2">
      <c r="A5" s="5">
        <v>1983</v>
      </c>
      <c r="B5" s="5" t="s">
        <v>37</v>
      </c>
      <c r="C5" s="16">
        <v>2.4</v>
      </c>
      <c r="D5" s="7">
        <v>28.197839739999999</v>
      </c>
      <c r="E5" s="49"/>
      <c r="F5" s="49">
        <v>12.6</v>
      </c>
      <c r="G5" s="49">
        <v>0.76</v>
      </c>
      <c r="H5" s="11">
        <f t="shared" si="5"/>
        <v>27.240566037735846</v>
      </c>
      <c r="I5" s="11">
        <f t="shared" si="0"/>
        <v>28.197839739999996</v>
      </c>
      <c r="J5" s="43"/>
      <c r="K5" s="43">
        <f t="shared" si="6"/>
        <v>8.9285714285714288</v>
      </c>
      <c r="L5" s="43">
        <f t="shared" si="7"/>
        <v>6.6491688538932641</v>
      </c>
      <c r="M5" s="11">
        <f t="shared" si="8"/>
        <v>7.788870141232346</v>
      </c>
      <c r="N5" s="51">
        <f t="shared" si="9"/>
        <v>21.075758639656062</v>
      </c>
      <c r="O5" s="16">
        <v>51.6</v>
      </c>
      <c r="P5" s="65">
        <v>47.2</v>
      </c>
      <c r="Q5" s="50"/>
      <c r="R5" s="50"/>
      <c r="S5" s="50"/>
      <c r="T5" s="11">
        <f t="shared" si="1"/>
        <v>9.2631578947368389</v>
      </c>
      <c r="U5" s="11">
        <f t="shared" si="2"/>
        <v>54.940282301845819</v>
      </c>
      <c r="V5" s="11"/>
      <c r="W5" s="11"/>
      <c r="X5" s="43"/>
      <c r="Y5" s="39"/>
      <c r="Z5" s="35">
        <f t="shared" si="3"/>
        <v>32.101720098291331</v>
      </c>
      <c r="AA5" s="32">
        <v>1.0074000000000001</v>
      </c>
      <c r="AB5" s="16">
        <v>0.16600000000000001</v>
      </c>
      <c r="AC5" s="16"/>
      <c r="AD5" s="11">
        <f t="shared" si="10"/>
        <v>0.27162204792346917</v>
      </c>
      <c r="AE5" s="11">
        <f t="shared" si="11"/>
        <v>16.600000000000001</v>
      </c>
      <c r="AF5" s="11"/>
      <c r="AG5" s="52">
        <f t="shared" si="12"/>
        <v>8.435811023961735</v>
      </c>
      <c r="AH5" s="53">
        <f t="shared" si="4"/>
        <v>20.537763253969711</v>
      </c>
    </row>
    <row r="6" spans="1:34" x14ac:dyDescent="0.2">
      <c r="A6" s="5">
        <v>1984</v>
      </c>
      <c r="B6" s="5" t="s">
        <v>37</v>
      </c>
      <c r="C6" s="16">
        <v>2.5</v>
      </c>
      <c r="D6" s="7">
        <v>27.16041946</v>
      </c>
      <c r="E6" s="49"/>
      <c r="F6" s="49">
        <v>12.5</v>
      </c>
      <c r="G6" s="49">
        <v>0.8</v>
      </c>
      <c r="H6" s="11">
        <f t="shared" si="5"/>
        <v>28.419811320754718</v>
      </c>
      <c r="I6" s="11">
        <f t="shared" si="0"/>
        <v>27.16041946</v>
      </c>
      <c r="J6" s="43"/>
      <c r="K6" s="43">
        <f t="shared" si="6"/>
        <v>8.8571428571428577</v>
      </c>
      <c r="L6" s="43">
        <f t="shared" si="7"/>
        <v>6.99912510936133</v>
      </c>
      <c r="M6" s="11">
        <f t="shared" si="8"/>
        <v>7.9281339832520938</v>
      </c>
      <c r="N6" s="51">
        <f t="shared" si="9"/>
        <v>21.169454921335603</v>
      </c>
      <c r="O6" s="16">
        <v>51.6</v>
      </c>
      <c r="P6" s="65">
        <v>47.2</v>
      </c>
      <c r="Q6" s="50"/>
      <c r="R6" s="50"/>
      <c r="S6" s="50"/>
      <c r="T6" s="11">
        <f t="shared" si="1"/>
        <v>9.2631578947368389</v>
      </c>
      <c r="U6" s="11">
        <f t="shared" si="2"/>
        <v>54.940282301845819</v>
      </c>
      <c r="V6" s="11"/>
      <c r="W6" s="11"/>
      <c r="X6" s="43"/>
      <c r="Y6" s="39"/>
      <c r="Z6" s="35">
        <f t="shared" si="3"/>
        <v>32.101720098291331</v>
      </c>
      <c r="AA6" s="32">
        <v>1.1721999999999999</v>
      </c>
      <c r="AB6" s="16">
        <v>0.16600000000000001</v>
      </c>
      <c r="AC6" s="16"/>
      <c r="AD6" s="11">
        <f t="shared" si="10"/>
        <v>0.31605654613449524</v>
      </c>
      <c r="AE6" s="11">
        <f t="shared" si="11"/>
        <v>16.600000000000001</v>
      </c>
      <c r="AF6" s="11"/>
      <c r="AG6" s="52">
        <f t="shared" si="12"/>
        <v>8.4580282730672476</v>
      </c>
      <c r="AH6" s="53">
        <f t="shared" si="4"/>
        <v>20.57640109756473</v>
      </c>
    </row>
    <row r="7" spans="1:34" x14ac:dyDescent="0.2">
      <c r="A7" s="5">
        <v>1985</v>
      </c>
      <c r="B7" s="5" t="s">
        <v>37</v>
      </c>
      <c r="C7" s="16">
        <v>2.4900000000000002</v>
      </c>
      <c r="D7" s="7">
        <v>26.85923004</v>
      </c>
      <c r="E7" s="49"/>
      <c r="F7" s="49">
        <v>12.1</v>
      </c>
      <c r="G7" s="49">
        <v>0.8</v>
      </c>
      <c r="H7" s="11">
        <f t="shared" si="5"/>
        <v>28.301886792452834</v>
      </c>
      <c r="I7" s="11">
        <f t="shared" si="0"/>
        <v>26.85923004</v>
      </c>
      <c r="J7" s="43"/>
      <c r="K7" s="43">
        <f t="shared" si="6"/>
        <v>8.5714285714285712</v>
      </c>
      <c r="L7" s="43">
        <f>(G7-$G$39)/($G$40-$G$39)*100</f>
        <v>6.99912510936133</v>
      </c>
      <c r="M7" s="11">
        <f t="shared" si="8"/>
        <v>7.7852768403949506</v>
      </c>
      <c r="N7" s="51">
        <f t="shared" si="9"/>
        <v>20.982131224282593</v>
      </c>
      <c r="O7" s="16">
        <v>51.6</v>
      </c>
      <c r="P7" s="65">
        <v>44.6</v>
      </c>
      <c r="Q7" s="50">
        <v>5</v>
      </c>
      <c r="R7" s="50">
        <v>3.375</v>
      </c>
      <c r="S7" s="50"/>
      <c r="T7" s="11">
        <f t="shared" si="1"/>
        <v>9.2631578947368389</v>
      </c>
      <c r="U7" s="11">
        <f t="shared" si="2"/>
        <v>57.763300760043435</v>
      </c>
      <c r="V7" s="43">
        <f>($Q$40-Q7)/($Q$40-$Q$39)*100</f>
        <v>0</v>
      </c>
      <c r="W7" s="43">
        <f>($R$40-R7)/($R$40-$R$39)*100</f>
        <v>37.5</v>
      </c>
      <c r="X7" s="43"/>
      <c r="Y7" s="39">
        <f t="shared" ref="Y7:Y37" si="13">AVERAGE(V7:X7)</f>
        <v>18.75</v>
      </c>
      <c r="Z7" s="35">
        <f t="shared" si="3"/>
        <v>28.592152884926758</v>
      </c>
      <c r="AA7" s="32">
        <v>1.2170000000000001</v>
      </c>
      <c r="AB7" s="16">
        <v>0.16600000000000001</v>
      </c>
      <c r="AC7" s="16"/>
      <c r="AD7" s="11">
        <f t="shared" si="10"/>
        <v>0.32813582720157036</v>
      </c>
      <c r="AE7" s="11">
        <f t="shared" si="11"/>
        <v>16.600000000000001</v>
      </c>
      <c r="AF7" s="11"/>
      <c r="AG7" s="52">
        <f t="shared" si="12"/>
        <v>8.4640679136007861</v>
      </c>
      <c r="AH7" s="53">
        <f t="shared" si="4"/>
        <v>19.346117340936711</v>
      </c>
    </row>
    <row r="8" spans="1:34" x14ac:dyDescent="0.2">
      <c r="A8" s="5">
        <v>1986</v>
      </c>
      <c r="B8" s="5" t="s">
        <v>37</v>
      </c>
      <c r="C8" s="16">
        <v>2.88</v>
      </c>
      <c r="D8" s="22"/>
      <c r="E8" s="49"/>
      <c r="F8" s="49">
        <v>12.7</v>
      </c>
      <c r="G8" s="49">
        <v>0.81</v>
      </c>
      <c r="H8" s="11">
        <f t="shared" si="5"/>
        <v>32.90094339622641</v>
      </c>
      <c r="I8" s="11"/>
      <c r="J8" s="43"/>
      <c r="K8" s="43">
        <f t="shared" si="6"/>
        <v>9</v>
      </c>
      <c r="L8" s="43">
        <f>(G8-$G$39)/($G$40-$G$39)*100</f>
        <v>7.0866141732283481</v>
      </c>
      <c r="M8" s="11">
        <f t="shared" si="8"/>
        <v>8.043307086614174</v>
      </c>
      <c r="N8" s="51">
        <f t="shared" si="9"/>
        <v>20.472125241420294</v>
      </c>
      <c r="O8" s="16">
        <v>47.2</v>
      </c>
      <c r="P8" s="65">
        <v>41.2</v>
      </c>
      <c r="Q8" s="50">
        <v>5</v>
      </c>
      <c r="R8" s="50">
        <v>3.375</v>
      </c>
      <c r="S8" s="50">
        <v>1.79</v>
      </c>
      <c r="T8" s="11">
        <f t="shared" si="1"/>
        <v>18.526315789473678</v>
      </c>
      <c r="U8" s="11">
        <f t="shared" si="2"/>
        <v>61.454940282301841</v>
      </c>
      <c r="V8" s="43">
        <f t="shared" ref="V8:V37" si="14">($Q$40-Q8)/($Q$40-$Q$39)*100</f>
        <v>0</v>
      </c>
      <c r="W8" s="43">
        <f t="shared" ref="W8:W37" si="15">($R$40-R8)/($R$40-$R$39)*100</f>
        <v>37.5</v>
      </c>
      <c r="X8" s="43">
        <f t="shared" ref="X8:X37" si="16">(S8-$S$39)/($S$40-$S$39)*100</f>
        <v>14.249146757679179</v>
      </c>
      <c r="Y8" s="39">
        <f t="shared" si="13"/>
        <v>17.24971558589306</v>
      </c>
      <c r="Z8" s="35">
        <f t="shared" si="3"/>
        <v>32.410323885889525</v>
      </c>
      <c r="AA8" s="32">
        <v>0.90959999999999996</v>
      </c>
      <c r="AB8" s="16">
        <v>0.16600000000000001</v>
      </c>
      <c r="AC8" s="16"/>
      <c r="AD8" s="11">
        <f t="shared" si="10"/>
        <v>0.24525254595114901</v>
      </c>
      <c r="AE8" s="11">
        <f t="shared" si="11"/>
        <v>16.600000000000001</v>
      </c>
      <c r="AF8" s="11"/>
      <c r="AG8" s="52">
        <f t="shared" si="12"/>
        <v>8.4226262729755756</v>
      </c>
      <c r="AH8" s="53">
        <f t="shared" si="4"/>
        <v>20.435025133428464</v>
      </c>
    </row>
    <row r="9" spans="1:34" x14ac:dyDescent="0.2">
      <c r="A9" s="5">
        <v>1987</v>
      </c>
      <c r="B9" s="5" t="s">
        <v>37</v>
      </c>
      <c r="C9" s="16">
        <v>2.85</v>
      </c>
      <c r="D9" s="22"/>
      <c r="E9" s="49"/>
      <c r="F9" s="49">
        <v>14.8</v>
      </c>
      <c r="G9" s="49">
        <v>0.87</v>
      </c>
      <c r="H9" s="11">
        <f t="shared" si="5"/>
        <v>32.547169811320757</v>
      </c>
      <c r="I9" s="11"/>
      <c r="J9" s="43"/>
      <c r="K9" s="43">
        <f t="shared" si="6"/>
        <v>10.500000000000002</v>
      </c>
      <c r="L9" s="43">
        <f t="shared" ref="L9:L37" si="17">(G9-$G$39)/($G$40-$G$39)*100</f>
        <v>7.6115485564304457</v>
      </c>
      <c r="M9" s="11">
        <f t="shared" si="8"/>
        <v>9.0557742782152246</v>
      </c>
      <c r="N9" s="51">
        <f t="shared" si="9"/>
        <v>20.801472044767991</v>
      </c>
      <c r="O9" s="16">
        <v>45</v>
      </c>
      <c r="P9" s="65">
        <v>38.6</v>
      </c>
      <c r="Q9" s="50">
        <v>5</v>
      </c>
      <c r="R9" s="50">
        <v>3.375</v>
      </c>
      <c r="S9" s="50">
        <v>1.88</v>
      </c>
      <c r="T9" s="11">
        <f t="shared" si="1"/>
        <v>23.157894736842106</v>
      </c>
      <c r="U9" s="11">
        <f t="shared" si="2"/>
        <v>64.277958740499457</v>
      </c>
      <c r="V9" s="43">
        <f t="shared" si="14"/>
        <v>0</v>
      </c>
      <c r="W9" s="43">
        <f t="shared" si="15"/>
        <v>37.5</v>
      </c>
      <c r="X9" s="43">
        <f t="shared" si="16"/>
        <v>15.01706484641638</v>
      </c>
      <c r="Y9" s="39">
        <f t="shared" si="13"/>
        <v>17.505688282138795</v>
      </c>
      <c r="Z9" s="35">
        <f t="shared" si="3"/>
        <v>34.980513919826784</v>
      </c>
      <c r="AA9" s="32">
        <v>0.79059999999999997</v>
      </c>
      <c r="AB9" s="16">
        <v>0.16600000000000001</v>
      </c>
      <c r="AC9" s="16"/>
      <c r="AD9" s="11">
        <f t="shared" si="10"/>
        <v>0.21316695561673088</v>
      </c>
      <c r="AE9" s="11">
        <f t="shared" si="11"/>
        <v>16.600000000000001</v>
      </c>
      <c r="AF9" s="11"/>
      <c r="AG9" s="52">
        <f t="shared" si="12"/>
        <v>8.4065834778083666</v>
      </c>
      <c r="AH9" s="53">
        <f t="shared" si="4"/>
        <v>21.396189814134377</v>
      </c>
    </row>
    <row r="10" spans="1:34" x14ac:dyDescent="0.2">
      <c r="A10" s="5">
        <v>1988</v>
      </c>
      <c r="B10" s="5" t="s">
        <v>37</v>
      </c>
      <c r="C10" s="16">
        <v>2.82</v>
      </c>
      <c r="D10" s="22"/>
      <c r="E10" s="50">
        <v>102</v>
      </c>
      <c r="F10" s="50">
        <v>15.4</v>
      </c>
      <c r="G10" s="50">
        <v>0.82</v>
      </c>
      <c r="H10" s="11">
        <f t="shared" si="5"/>
        <v>32.193396226415096</v>
      </c>
      <c r="I10" s="11"/>
      <c r="J10" s="43">
        <f t="shared" ref="J10:J37" si="18">(E10-$E$39)/($E$40-$E$39)*100</f>
        <v>47.256097560975604</v>
      </c>
      <c r="K10" s="43">
        <f t="shared" si="6"/>
        <v>10.928571428571429</v>
      </c>
      <c r="L10" s="43">
        <f t="shared" si="17"/>
        <v>7.1741032370953626</v>
      </c>
      <c r="M10" s="11">
        <f t="shared" si="8"/>
        <v>21.7862574088808</v>
      </c>
      <c r="N10" s="51">
        <f t="shared" si="9"/>
        <v>26.989826817647948</v>
      </c>
      <c r="O10" s="16">
        <v>45</v>
      </c>
      <c r="P10" s="65">
        <v>35</v>
      </c>
      <c r="Q10" s="50">
        <v>5</v>
      </c>
      <c r="R10" s="50">
        <v>3.375</v>
      </c>
      <c r="S10" s="50">
        <v>1.82</v>
      </c>
      <c r="T10" s="11">
        <f t="shared" si="1"/>
        <v>23.157894736842106</v>
      </c>
      <c r="U10" s="11">
        <f t="shared" si="2"/>
        <v>68.186753528773068</v>
      </c>
      <c r="V10" s="43">
        <f t="shared" si="14"/>
        <v>0</v>
      </c>
      <c r="W10" s="43">
        <f t="shared" si="15"/>
        <v>37.5</v>
      </c>
      <c r="X10" s="43">
        <f t="shared" si="16"/>
        <v>14.505119453924916</v>
      </c>
      <c r="Y10" s="39">
        <f t="shared" si="13"/>
        <v>17.335039817974973</v>
      </c>
      <c r="Z10" s="35">
        <f t="shared" si="3"/>
        <v>36.226562694530053</v>
      </c>
      <c r="AA10" s="32">
        <v>0.74850000000000005</v>
      </c>
      <c r="AB10" s="16">
        <v>0.41499999999999998</v>
      </c>
      <c r="AC10" s="16"/>
      <c r="AD10" s="11">
        <f t="shared" si="10"/>
        <v>0.20181566693539474</v>
      </c>
      <c r="AE10" s="11">
        <f t="shared" si="11"/>
        <v>41.5</v>
      </c>
      <c r="AF10" s="11"/>
      <c r="AG10" s="52">
        <f t="shared" si="12"/>
        <v>20.850907833467698</v>
      </c>
      <c r="AH10" s="53">
        <f t="shared" si="4"/>
        <v>28.022432448548567</v>
      </c>
    </row>
    <row r="11" spans="1:34" x14ac:dyDescent="0.2">
      <c r="A11" s="5">
        <v>1989</v>
      </c>
      <c r="B11" s="5" t="s">
        <v>37</v>
      </c>
      <c r="C11" s="16">
        <v>2.64</v>
      </c>
      <c r="D11" s="22"/>
      <c r="E11" s="50">
        <v>106.8</v>
      </c>
      <c r="F11" s="50">
        <v>15.4</v>
      </c>
      <c r="G11" s="50">
        <v>0.82</v>
      </c>
      <c r="H11" s="11">
        <f t="shared" si="5"/>
        <v>30.070754716981135</v>
      </c>
      <c r="I11" s="11"/>
      <c r="J11" s="43">
        <f t="shared" si="18"/>
        <v>50.18292682926829</v>
      </c>
      <c r="K11" s="43">
        <f t="shared" si="6"/>
        <v>10.928571428571429</v>
      </c>
      <c r="L11" s="43">
        <f t="shared" si="17"/>
        <v>7.1741032370953626</v>
      </c>
      <c r="M11" s="11">
        <f t="shared" si="8"/>
        <v>22.761867164978359</v>
      </c>
      <c r="N11" s="51">
        <f t="shared" si="9"/>
        <v>26.416310940979749</v>
      </c>
      <c r="O11" s="16">
        <v>36.5</v>
      </c>
      <c r="P11" s="65">
        <v>32</v>
      </c>
      <c r="Q11" s="50">
        <v>5</v>
      </c>
      <c r="R11" s="50">
        <v>3.375</v>
      </c>
      <c r="S11" s="50">
        <v>1.47</v>
      </c>
      <c r="T11" s="11">
        <f t="shared" si="1"/>
        <v>41.05263157894737</v>
      </c>
      <c r="U11" s="11">
        <f t="shared" si="2"/>
        <v>71.444082519001086</v>
      </c>
      <c r="V11" s="43">
        <f t="shared" si="14"/>
        <v>0</v>
      </c>
      <c r="W11" s="43">
        <f t="shared" si="15"/>
        <v>37.5</v>
      </c>
      <c r="X11" s="43">
        <f t="shared" si="16"/>
        <v>11.518771331058021</v>
      </c>
      <c r="Y11" s="39">
        <f t="shared" si="13"/>
        <v>16.339590443686006</v>
      </c>
      <c r="Z11" s="35">
        <f t="shared" si="3"/>
        <v>42.945434847211487</v>
      </c>
      <c r="AA11" s="32">
        <v>0.86070000000000002</v>
      </c>
      <c r="AB11" s="16">
        <v>0.41499999999999998</v>
      </c>
      <c r="AC11" s="16">
        <v>6.8400000000000002E-2</v>
      </c>
      <c r="AD11" s="11">
        <f t="shared" si="10"/>
        <v>0.23206779496498897</v>
      </c>
      <c r="AE11" s="11">
        <f t="shared" si="11"/>
        <v>41.5</v>
      </c>
      <c r="AF11" s="11">
        <f t="shared" ref="AF11:AF27" si="19">(AC11-$AC$39)/($AC$40-$AC$39)*100</f>
        <v>16.944552151996898</v>
      </c>
      <c r="AG11" s="52">
        <f t="shared" si="12"/>
        <v>19.558873315653965</v>
      </c>
      <c r="AH11" s="53">
        <f t="shared" si="4"/>
        <v>29.640206367948398</v>
      </c>
    </row>
    <row r="12" spans="1:34" x14ac:dyDescent="0.2">
      <c r="A12" s="5">
        <v>1990</v>
      </c>
      <c r="B12" s="5" t="s">
        <v>37</v>
      </c>
      <c r="C12" s="16">
        <v>1.94</v>
      </c>
      <c r="D12" s="22"/>
      <c r="E12" s="50">
        <v>110.1</v>
      </c>
      <c r="F12" s="50">
        <v>15.2</v>
      </c>
      <c r="G12" s="50">
        <v>0.85</v>
      </c>
      <c r="H12" s="11">
        <f t="shared" si="5"/>
        <v>21.816037735849054</v>
      </c>
      <c r="I12" s="11"/>
      <c r="J12" s="43">
        <f t="shared" si="18"/>
        <v>52.195121951219512</v>
      </c>
      <c r="K12" s="43">
        <f t="shared" si="6"/>
        <v>10.785714285714286</v>
      </c>
      <c r="L12" s="43">
        <f t="shared" si="17"/>
        <v>7.4365704286964123</v>
      </c>
      <c r="M12" s="11">
        <f t="shared" si="8"/>
        <v>23.472468888543403</v>
      </c>
      <c r="N12" s="51">
        <f t="shared" si="9"/>
        <v>22.644253312196227</v>
      </c>
      <c r="O12" s="16">
        <v>36.5</v>
      </c>
      <c r="P12" s="65">
        <v>28</v>
      </c>
      <c r="Q12" s="50">
        <v>4.8330000000000002</v>
      </c>
      <c r="R12" s="50">
        <v>3.375</v>
      </c>
      <c r="S12" s="50">
        <v>1.38</v>
      </c>
      <c r="T12" s="11">
        <f t="shared" si="1"/>
        <v>41.05263157894737</v>
      </c>
      <c r="U12" s="11">
        <f t="shared" si="2"/>
        <v>75.787187839305105</v>
      </c>
      <c r="V12" s="43">
        <f t="shared" si="14"/>
        <v>3.5209782837866284</v>
      </c>
      <c r="W12" s="43">
        <f t="shared" si="15"/>
        <v>37.5</v>
      </c>
      <c r="X12" s="43">
        <f t="shared" si="16"/>
        <v>10.750853242320817</v>
      </c>
      <c r="Y12" s="39">
        <f t="shared" si="13"/>
        <v>17.257277175369147</v>
      </c>
      <c r="Z12" s="35">
        <f t="shared" si="3"/>
        <v>44.699032197873869</v>
      </c>
      <c r="AA12" s="32">
        <v>0.81810000000000005</v>
      </c>
      <c r="AB12" s="16">
        <v>0.41499999999999998</v>
      </c>
      <c r="AC12" s="16">
        <v>7.2099999999999997E-2</v>
      </c>
      <c r="AD12" s="11">
        <f t="shared" si="10"/>
        <v>0.22058169287888638</v>
      </c>
      <c r="AE12" s="11">
        <f t="shared" si="11"/>
        <v>41.5</v>
      </c>
      <c r="AF12" s="11">
        <f t="shared" si="19"/>
        <v>18.379216750678555</v>
      </c>
      <c r="AG12" s="52">
        <f t="shared" si="12"/>
        <v>20.033266147852483</v>
      </c>
      <c r="AH12" s="53">
        <f t="shared" si="4"/>
        <v>29.125517219307529</v>
      </c>
    </row>
    <row r="13" spans="1:34" x14ac:dyDescent="0.2">
      <c r="A13" s="5">
        <v>1991</v>
      </c>
      <c r="B13" s="5" t="s">
        <v>37</v>
      </c>
      <c r="C13" s="16">
        <v>2.29</v>
      </c>
      <c r="D13" s="7">
        <v>64.138328549999997</v>
      </c>
      <c r="E13" s="50">
        <v>117.5</v>
      </c>
      <c r="F13" s="50">
        <v>16.3</v>
      </c>
      <c r="G13" s="50">
        <v>0.89</v>
      </c>
      <c r="H13" s="11">
        <f t="shared" si="5"/>
        <v>25.943396226415093</v>
      </c>
      <c r="I13" s="11">
        <f>(D13-$D$39)/($D$40-$D$39)*100</f>
        <v>64.138328549999997</v>
      </c>
      <c r="J13" s="43">
        <f t="shared" si="18"/>
        <v>56.707317073170728</v>
      </c>
      <c r="K13" s="43">
        <f t="shared" si="6"/>
        <v>11.571428571428571</v>
      </c>
      <c r="L13" s="43">
        <f t="shared" si="17"/>
        <v>7.78652668416448</v>
      </c>
      <c r="M13" s="11">
        <f t="shared" si="8"/>
        <v>25.355090776254595</v>
      </c>
      <c r="N13" s="51">
        <f t="shared" si="9"/>
        <v>38.478938517556564</v>
      </c>
      <c r="O13" s="16">
        <v>36</v>
      </c>
      <c r="P13" s="65">
        <v>28.2</v>
      </c>
      <c r="Q13" s="50">
        <v>4.8330000000000002</v>
      </c>
      <c r="R13" s="50">
        <v>3.375</v>
      </c>
      <c r="S13" s="50">
        <v>1.41</v>
      </c>
      <c r="T13" s="11">
        <f t="shared" si="1"/>
        <v>42.105263157894733</v>
      </c>
      <c r="U13" s="11">
        <f t="shared" si="2"/>
        <v>75.570032573289907</v>
      </c>
      <c r="V13" s="43">
        <f t="shared" si="14"/>
        <v>3.5209782837866284</v>
      </c>
      <c r="W13" s="43">
        <f t="shared" si="15"/>
        <v>37.5</v>
      </c>
      <c r="X13" s="43">
        <f t="shared" si="16"/>
        <v>11.006825938566553</v>
      </c>
      <c r="Y13" s="39">
        <f t="shared" si="13"/>
        <v>17.34260140745106</v>
      </c>
      <c r="Z13" s="35">
        <f t="shared" si="3"/>
        <v>45.00596571287857</v>
      </c>
      <c r="AA13" s="32">
        <v>0.89810000000000001</v>
      </c>
      <c r="AB13" s="16">
        <v>0.41499999999999998</v>
      </c>
      <c r="AC13" s="16">
        <v>7.46E-2</v>
      </c>
      <c r="AD13" s="11">
        <f t="shared" si="10"/>
        <v>0.24215183764152037</v>
      </c>
      <c r="AE13" s="11">
        <f t="shared" si="11"/>
        <v>41.5</v>
      </c>
      <c r="AF13" s="11">
        <f t="shared" si="19"/>
        <v>19.348584722760759</v>
      </c>
      <c r="AG13" s="52">
        <f t="shared" si="12"/>
        <v>20.363578853467427</v>
      </c>
      <c r="AH13" s="53">
        <f t="shared" si="4"/>
        <v>34.616161027967522</v>
      </c>
    </row>
    <row r="14" spans="1:34" x14ac:dyDescent="0.2">
      <c r="A14" s="5">
        <v>1992</v>
      </c>
      <c r="B14" s="5" t="s">
        <v>37</v>
      </c>
      <c r="C14" s="16">
        <v>2.56</v>
      </c>
      <c r="D14" s="22"/>
      <c r="E14" s="50">
        <v>121.1</v>
      </c>
      <c r="F14" s="50">
        <v>17.399999999999999</v>
      </c>
      <c r="G14" s="50">
        <v>0.9</v>
      </c>
      <c r="H14" s="11">
        <f t="shared" si="5"/>
        <v>29.127358490566042</v>
      </c>
      <c r="I14" s="11"/>
      <c r="J14" s="43">
        <f t="shared" si="18"/>
        <v>58.90243902439024</v>
      </c>
      <c r="K14" s="43">
        <f t="shared" si="6"/>
        <v>12.357142857142856</v>
      </c>
      <c r="L14" s="43">
        <f t="shared" si="17"/>
        <v>7.8740157480314963</v>
      </c>
      <c r="M14" s="11">
        <f t="shared" si="8"/>
        <v>26.377865876521529</v>
      </c>
      <c r="N14" s="51">
        <f t="shared" si="9"/>
        <v>27.752612183543786</v>
      </c>
      <c r="O14" s="16">
        <v>36</v>
      </c>
      <c r="P14" s="65">
        <v>26.1</v>
      </c>
      <c r="Q14" s="50">
        <v>4.5830000000000002</v>
      </c>
      <c r="R14" s="50">
        <v>3.375</v>
      </c>
      <c r="S14" s="50">
        <v>1.39</v>
      </c>
      <c r="T14" s="11">
        <f t="shared" si="1"/>
        <v>42.105263157894733</v>
      </c>
      <c r="U14" s="11">
        <f t="shared" si="2"/>
        <v>77.850162866449494</v>
      </c>
      <c r="V14" s="43">
        <f t="shared" si="14"/>
        <v>8.7919038583175162</v>
      </c>
      <c r="W14" s="43">
        <f t="shared" si="15"/>
        <v>37.5</v>
      </c>
      <c r="X14" s="43">
        <f t="shared" si="16"/>
        <v>10.836177474402731</v>
      </c>
      <c r="Y14" s="39">
        <f t="shared" si="13"/>
        <v>19.042693777573415</v>
      </c>
      <c r="Z14" s="35">
        <f t="shared" si="3"/>
        <v>46.33270660063922</v>
      </c>
      <c r="AA14" s="32">
        <v>0.77429999999999999</v>
      </c>
      <c r="AB14" s="16">
        <v>0.41499999999999998</v>
      </c>
      <c r="AC14" s="16">
        <v>7.5800000000000006E-2</v>
      </c>
      <c r="AD14" s="11">
        <f t="shared" si="10"/>
        <v>0.20877203862134422</v>
      </c>
      <c r="AE14" s="11">
        <f t="shared" si="11"/>
        <v>41.5</v>
      </c>
      <c r="AF14" s="11">
        <f t="shared" si="19"/>
        <v>19.813881349360219</v>
      </c>
      <c r="AG14" s="52">
        <f t="shared" si="12"/>
        <v>20.507551129327187</v>
      </c>
      <c r="AH14" s="53">
        <f t="shared" si="4"/>
        <v>31.530956637836727</v>
      </c>
    </row>
    <row r="15" spans="1:34" x14ac:dyDescent="0.2">
      <c r="A15" s="5">
        <v>1993</v>
      </c>
      <c r="B15" s="5" t="s">
        <v>37</v>
      </c>
      <c r="C15" s="16">
        <v>2.4500000000000002</v>
      </c>
      <c r="D15" s="7">
        <v>58.28007126</v>
      </c>
      <c r="E15" s="50">
        <v>114.7</v>
      </c>
      <c r="F15" s="50">
        <v>21.9</v>
      </c>
      <c r="G15" s="50">
        <v>1.06</v>
      </c>
      <c r="H15" s="11">
        <f t="shared" si="5"/>
        <v>27.830188679245289</v>
      </c>
      <c r="I15" s="11">
        <f>(D15-$D$39)/($D$40-$D$39)*100</f>
        <v>58.28007126</v>
      </c>
      <c r="J15" s="43">
        <f t="shared" si="18"/>
        <v>55.000000000000007</v>
      </c>
      <c r="K15" s="43">
        <f t="shared" si="6"/>
        <v>15.571428571428569</v>
      </c>
      <c r="L15" s="43">
        <f t="shared" si="17"/>
        <v>9.2738407699037637</v>
      </c>
      <c r="M15" s="11">
        <f t="shared" si="8"/>
        <v>26.615089780444112</v>
      </c>
      <c r="N15" s="51">
        <f t="shared" si="9"/>
        <v>37.575116573229799</v>
      </c>
      <c r="O15" s="16">
        <v>36</v>
      </c>
      <c r="P15" s="65">
        <v>26.1</v>
      </c>
      <c r="Q15" s="50">
        <v>4.5830000000000002</v>
      </c>
      <c r="R15" s="50">
        <v>3.375</v>
      </c>
      <c r="S15" s="50">
        <v>1.48</v>
      </c>
      <c r="T15" s="11">
        <f t="shared" si="1"/>
        <v>42.105263157894733</v>
      </c>
      <c r="U15" s="11">
        <f t="shared" si="2"/>
        <v>77.850162866449494</v>
      </c>
      <c r="V15" s="43">
        <f t="shared" si="14"/>
        <v>8.7919038583175162</v>
      </c>
      <c r="W15" s="43">
        <f t="shared" si="15"/>
        <v>37.5</v>
      </c>
      <c r="X15" s="43">
        <f t="shared" si="16"/>
        <v>11.60409556313993</v>
      </c>
      <c r="Y15" s="39">
        <f t="shared" si="13"/>
        <v>19.29866647381915</v>
      </c>
      <c r="Z15" s="35">
        <f t="shared" si="3"/>
        <v>46.418030832721122</v>
      </c>
      <c r="AA15" s="32">
        <v>1.0306</v>
      </c>
      <c r="AB15" s="16">
        <v>0.75800000000000001</v>
      </c>
      <c r="AC15" s="16">
        <v>8.0600000000000005E-2</v>
      </c>
      <c r="AD15" s="11">
        <f t="shared" si="10"/>
        <v>0.27787738990463301</v>
      </c>
      <c r="AE15" s="11">
        <f t="shared" si="11"/>
        <v>75.8</v>
      </c>
      <c r="AF15" s="11">
        <f t="shared" si="19"/>
        <v>21.675067855758044</v>
      </c>
      <c r="AG15" s="52">
        <f t="shared" si="12"/>
        <v>32.58431508188756</v>
      </c>
      <c r="AH15" s="53">
        <f t="shared" si="4"/>
        <v>38.859154162612832</v>
      </c>
    </row>
    <row r="16" spans="1:34" x14ac:dyDescent="0.2">
      <c r="A16" s="5">
        <v>1994</v>
      </c>
      <c r="B16" s="5" t="s">
        <v>37</v>
      </c>
      <c r="C16" s="16">
        <v>2.44</v>
      </c>
      <c r="D16" s="7">
        <v>57.589828490000002</v>
      </c>
      <c r="E16" s="50">
        <v>111.1</v>
      </c>
      <c r="F16" s="50">
        <v>25.1</v>
      </c>
      <c r="G16" s="50">
        <v>1.1599999999999999</v>
      </c>
      <c r="H16" s="11">
        <f t="shared" si="5"/>
        <v>27.712264150943394</v>
      </c>
      <c r="I16" s="11">
        <f>(D16-$D$39)/($D$40-$D$39)*100</f>
        <v>57.589828490000002</v>
      </c>
      <c r="J16" s="43">
        <f t="shared" si="18"/>
        <v>52.804878048780481</v>
      </c>
      <c r="K16" s="43">
        <f t="shared" si="6"/>
        <v>17.857142857142858</v>
      </c>
      <c r="L16" s="43">
        <f t="shared" si="17"/>
        <v>10.148731408573926</v>
      </c>
      <c r="M16" s="11">
        <f t="shared" si="8"/>
        <v>26.936917438165754</v>
      </c>
      <c r="N16" s="51">
        <f t="shared" si="9"/>
        <v>37.413003359703048</v>
      </c>
      <c r="O16" s="16">
        <v>36</v>
      </c>
      <c r="P16" s="65">
        <v>25.9</v>
      </c>
      <c r="Q16" s="50">
        <v>4.5830000000000002</v>
      </c>
      <c r="R16" s="50">
        <v>3.375</v>
      </c>
      <c r="S16" s="50">
        <v>1.51</v>
      </c>
      <c r="T16" s="11">
        <f t="shared" si="1"/>
        <v>42.105263157894733</v>
      </c>
      <c r="U16" s="11">
        <f t="shared" si="2"/>
        <v>78.06731813246472</v>
      </c>
      <c r="V16" s="43">
        <f t="shared" si="14"/>
        <v>8.7919038583175162</v>
      </c>
      <c r="W16" s="43">
        <f t="shared" si="15"/>
        <v>37.5</v>
      </c>
      <c r="X16" s="43">
        <f t="shared" si="16"/>
        <v>11.860068259385665</v>
      </c>
      <c r="Y16" s="39">
        <f t="shared" si="13"/>
        <v>19.383990705901059</v>
      </c>
      <c r="Z16" s="35">
        <f t="shared" si="3"/>
        <v>46.518857332086839</v>
      </c>
      <c r="AA16" s="32">
        <v>1.2713000000000001</v>
      </c>
      <c r="AB16" s="16">
        <v>0.81899999999999995</v>
      </c>
      <c r="AC16" s="16">
        <v>8.1900000000000001E-2</v>
      </c>
      <c r="AD16" s="11">
        <f t="shared" si="10"/>
        <v>0.34277656295920822</v>
      </c>
      <c r="AE16" s="11">
        <f t="shared" si="11"/>
        <v>81.899999999999991</v>
      </c>
      <c r="AF16" s="11">
        <f t="shared" si="19"/>
        <v>22.179139201240787</v>
      </c>
      <c r="AG16" s="52">
        <f t="shared" si="12"/>
        <v>34.807305254733329</v>
      </c>
      <c r="AH16" s="53">
        <f t="shared" si="4"/>
        <v>39.579721982174412</v>
      </c>
    </row>
    <row r="17" spans="1:34" x14ac:dyDescent="0.2">
      <c r="A17" s="5">
        <v>1995</v>
      </c>
      <c r="B17" s="5" t="s">
        <v>37</v>
      </c>
      <c r="C17" s="16">
        <v>2.77</v>
      </c>
      <c r="D17" s="34"/>
      <c r="E17" s="50">
        <v>108.2</v>
      </c>
      <c r="F17" s="50">
        <v>28.3</v>
      </c>
      <c r="G17" s="50">
        <v>1.1100000000000001</v>
      </c>
      <c r="H17" s="11">
        <f t="shared" si="5"/>
        <v>31.60377358490566</v>
      </c>
      <c r="I17" s="11"/>
      <c r="J17" s="43">
        <f t="shared" si="18"/>
        <v>51.036585365853661</v>
      </c>
      <c r="K17" s="43">
        <f t="shared" si="6"/>
        <v>20.142857142857142</v>
      </c>
      <c r="L17" s="43">
        <f t="shared" si="17"/>
        <v>9.7112860892388468</v>
      </c>
      <c r="M17" s="11">
        <f t="shared" si="8"/>
        <v>26.963576199316549</v>
      </c>
      <c r="N17" s="51">
        <f t="shared" si="9"/>
        <v>29.283674892111105</v>
      </c>
      <c r="O17" s="16">
        <v>36</v>
      </c>
      <c r="P17" s="65">
        <v>25.4</v>
      </c>
      <c r="Q17" s="50">
        <v>4.5830000000000002</v>
      </c>
      <c r="R17" s="50">
        <v>3.375</v>
      </c>
      <c r="S17" s="50">
        <v>1.71</v>
      </c>
      <c r="T17" s="11">
        <f t="shared" si="1"/>
        <v>42.105263157894733</v>
      </c>
      <c r="U17" s="11">
        <f t="shared" si="2"/>
        <v>78.610206297502728</v>
      </c>
      <c r="V17" s="43">
        <f t="shared" si="14"/>
        <v>8.7919038583175162</v>
      </c>
      <c r="W17" s="43">
        <f t="shared" si="15"/>
        <v>37.5</v>
      </c>
      <c r="X17" s="43">
        <f t="shared" si="16"/>
        <v>13.56655290102389</v>
      </c>
      <c r="Y17" s="39">
        <f t="shared" si="13"/>
        <v>19.952818919780469</v>
      </c>
      <c r="Z17" s="35">
        <f t="shared" si="3"/>
        <v>46.889429458392641</v>
      </c>
      <c r="AA17" s="32">
        <v>1.3109999999999999</v>
      </c>
      <c r="AB17" s="16">
        <v>0.879</v>
      </c>
      <c r="AC17" s="16">
        <v>8.4099999999999994E-2</v>
      </c>
      <c r="AD17" s="11">
        <f t="shared" si="10"/>
        <v>0.35348074729766532</v>
      </c>
      <c r="AE17" s="11">
        <f t="shared" si="11"/>
        <v>87.9</v>
      </c>
      <c r="AF17" s="11">
        <f t="shared" si="19"/>
        <v>23.032183016673123</v>
      </c>
      <c r="AG17" s="52">
        <f t="shared" si="12"/>
        <v>37.095221254656934</v>
      </c>
      <c r="AH17" s="53">
        <f t="shared" si="4"/>
        <v>37.756108535053563</v>
      </c>
    </row>
    <row r="18" spans="1:34" x14ac:dyDescent="0.2">
      <c r="A18" s="5">
        <v>1996</v>
      </c>
      <c r="B18" s="5" t="s">
        <v>37</v>
      </c>
      <c r="C18" s="16">
        <v>2.68</v>
      </c>
      <c r="D18" s="34"/>
      <c r="E18" s="50">
        <v>106.9</v>
      </c>
      <c r="F18" s="50">
        <v>32.799999999999997</v>
      </c>
      <c r="G18" s="50">
        <v>1.1299999999999999</v>
      </c>
      <c r="H18" s="11">
        <f t="shared" si="5"/>
        <v>30.542452830188683</v>
      </c>
      <c r="I18" s="11"/>
      <c r="J18" s="43">
        <f t="shared" si="18"/>
        <v>50.243902439024389</v>
      </c>
      <c r="K18" s="43">
        <f t="shared" si="6"/>
        <v>23.357142857142854</v>
      </c>
      <c r="L18" s="43">
        <f t="shared" si="17"/>
        <v>9.8862642169728776</v>
      </c>
      <c r="M18" s="11">
        <f t="shared" si="8"/>
        <v>27.829103171046707</v>
      </c>
      <c r="N18" s="51">
        <f t="shared" si="9"/>
        <v>29.185778000617695</v>
      </c>
      <c r="O18" s="16">
        <v>36</v>
      </c>
      <c r="P18" s="65">
        <v>25.5</v>
      </c>
      <c r="Q18" s="50">
        <v>4.5830000000000002</v>
      </c>
      <c r="R18" s="50">
        <v>3.375</v>
      </c>
      <c r="S18" s="50">
        <v>1.82</v>
      </c>
      <c r="T18" s="11">
        <f t="shared" si="1"/>
        <v>42.105263157894733</v>
      </c>
      <c r="U18" s="11">
        <f t="shared" si="2"/>
        <v>78.501628664495115</v>
      </c>
      <c r="V18" s="43">
        <f t="shared" si="14"/>
        <v>8.7919038583175162</v>
      </c>
      <c r="W18" s="43">
        <f t="shared" si="15"/>
        <v>37.5</v>
      </c>
      <c r="X18" s="43">
        <f t="shared" si="16"/>
        <v>14.505119453924916</v>
      </c>
      <c r="Y18" s="39">
        <f t="shared" si="13"/>
        <v>20.265674437414145</v>
      </c>
      <c r="Z18" s="35">
        <f t="shared" si="3"/>
        <v>46.95752208660133</v>
      </c>
      <c r="AA18" s="32">
        <v>1.5225</v>
      </c>
      <c r="AB18" s="16">
        <v>0.94</v>
      </c>
      <c r="AC18" s="16">
        <v>8.4500000000000006E-2</v>
      </c>
      <c r="AD18" s="11">
        <f t="shared" si="10"/>
        <v>0.41050681751387907</v>
      </c>
      <c r="AE18" s="11">
        <f t="shared" si="11"/>
        <v>94</v>
      </c>
      <c r="AF18" s="11">
        <f t="shared" si="19"/>
        <v>23.187281892206283</v>
      </c>
      <c r="AG18" s="52">
        <f t="shared" si="12"/>
        <v>39.199262903240054</v>
      </c>
      <c r="AH18" s="53">
        <f t="shared" si="4"/>
        <v>38.447520996819691</v>
      </c>
    </row>
    <row r="19" spans="1:34" x14ac:dyDescent="0.2">
      <c r="A19" s="5">
        <v>1997</v>
      </c>
      <c r="B19" s="5" t="s">
        <v>37</v>
      </c>
      <c r="C19" s="16">
        <v>2.64</v>
      </c>
      <c r="D19" s="34"/>
      <c r="E19" s="50">
        <v>107.5</v>
      </c>
      <c r="F19" s="50">
        <v>37.299999999999997</v>
      </c>
      <c r="G19" s="50">
        <v>1.1499999999999999</v>
      </c>
      <c r="H19" s="11">
        <f t="shared" si="5"/>
        <v>30.070754716981135</v>
      </c>
      <c r="I19" s="11"/>
      <c r="J19" s="43">
        <f t="shared" si="18"/>
        <v>50.609756097560975</v>
      </c>
      <c r="K19" s="43">
        <f t="shared" si="6"/>
        <v>26.571428571428569</v>
      </c>
      <c r="L19" s="43">
        <f t="shared" si="17"/>
        <v>10.061242344706912</v>
      </c>
      <c r="M19" s="11">
        <f t="shared" si="8"/>
        <v>29.080809004565484</v>
      </c>
      <c r="N19" s="51">
        <f t="shared" si="9"/>
        <v>29.575781860773311</v>
      </c>
      <c r="O19" s="16">
        <v>34</v>
      </c>
      <c r="P19" s="65">
        <v>25.2</v>
      </c>
      <c r="Q19" s="50">
        <v>4.5830000000000002</v>
      </c>
      <c r="R19" s="50">
        <v>2.8130000000000002</v>
      </c>
      <c r="S19" s="50">
        <v>2.0699999999999998</v>
      </c>
      <c r="T19" s="11">
        <f t="shared" si="1"/>
        <v>46.315789473684212</v>
      </c>
      <c r="U19" s="11">
        <f t="shared" si="2"/>
        <v>78.827361563517911</v>
      </c>
      <c r="V19" s="43">
        <f t="shared" si="14"/>
        <v>8.7919038583175162</v>
      </c>
      <c r="W19" s="43">
        <f t="shared" si="15"/>
        <v>48.739999999999995</v>
      </c>
      <c r="X19" s="43">
        <f t="shared" si="16"/>
        <v>16.638225255972692</v>
      </c>
      <c r="Y19" s="39">
        <f t="shared" si="13"/>
        <v>24.723376371430067</v>
      </c>
      <c r="Z19" s="35">
        <f t="shared" si="3"/>
        <v>49.955509136210736</v>
      </c>
      <c r="AA19" s="32">
        <v>1.9098999999999999</v>
      </c>
      <c r="AB19" s="16">
        <v>1</v>
      </c>
      <c r="AC19" s="16">
        <v>8.7800000000000003E-2</v>
      </c>
      <c r="AD19" s="11">
        <f t="shared" si="10"/>
        <v>0.51496024352693437</v>
      </c>
      <c r="AE19" s="11">
        <f t="shared" si="11"/>
        <v>100</v>
      </c>
      <c r="AF19" s="11">
        <f t="shared" si="19"/>
        <v>24.466847615354791</v>
      </c>
      <c r="AG19" s="52">
        <f t="shared" si="12"/>
        <v>41.660602619627241</v>
      </c>
      <c r="AH19" s="53">
        <f t="shared" si="4"/>
        <v>40.397297872203758</v>
      </c>
    </row>
    <row r="20" spans="1:34" x14ac:dyDescent="0.2">
      <c r="A20" s="5">
        <v>1998</v>
      </c>
      <c r="B20" s="5" t="s">
        <v>37</v>
      </c>
      <c r="C20" s="16">
        <v>2.5099999999999998</v>
      </c>
      <c r="D20" s="34"/>
      <c r="E20" s="50">
        <v>109.6</v>
      </c>
      <c r="F20" s="50">
        <v>44</v>
      </c>
      <c r="G20" s="50">
        <v>1.32</v>
      </c>
      <c r="H20" s="11">
        <f t="shared" si="5"/>
        <v>28.537735849056599</v>
      </c>
      <c r="I20" s="11"/>
      <c r="J20" s="43">
        <f t="shared" si="18"/>
        <v>51.890243902439025</v>
      </c>
      <c r="K20" s="43">
        <f t="shared" si="6"/>
        <v>31.357142857142854</v>
      </c>
      <c r="L20" s="43">
        <f t="shared" si="17"/>
        <v>11.548556430446196</v>
      </c>
      <c r="M20" s="11">
        <f t="shared" si="8"/>
        <v>31.598647730009358</v>
      </c>
      <c r="N20" s="51">
        <f t="shared" si="9"/>
        <v>30.068191789532978</v>
      </c>
      <c r="O20" s="16">
        <v>34</v>
      </c>
      <c r="P20" s="65">
        <v>23.4</v>
      </c>
      <c r="Q20" s="50">
        <v>4.5830000000000002</v>
      </c>
      <c r="R20" s="50">
        <v>2.8130000000000002</v>
      </c>
      <c r="S20" s="50">
        <v>2.58</v>
      </c>
      <c r="T20" s="11">
        <f t="shared" si="1"/>
        <v>46.315789473684212</v>
      </c>
      <c r="U20" s="11">
        <f t="shared" si="2"/>
        <v>80.781758957654731</v>
      </c>
      <c r="V20" s="43">
        <f t="shared" si="14"/>
        <v>8.7919038583175162</v>
      </c>
      <c r="W20" s="43">
        <f t="shared" si="15"/>
        <v>48.739999999999995</v>
      </c>
      <c r="X20" s="43">
        <f t="shared" si="16"/>
        <v>20.989761092150168</v>
      </c>
      <c r="Y20" s="39">
        <f t="shared" si="13"/>
        <v>26.173888316822559</v>
      </c>
      <c r="Z20" s="35">
        <f t="shared" si="3"/>
        <v>51.090478916053833</v>
      </c>
      <c r="AA20" s="32">
        <v>2.3721999999999999</v>
      </c>
      <c r="AB20" s="16">
        <v>1</v>
      </c>
      <c r="AC20" s="16">
        <v>8.7800000000000003E-2</v>
      </c>
      <c r="AD20" s="11">
        <f t="shared" si="10"/>
        <v>0.63960871757400584</v>
      </c>
      <c r="AE20" s="11">
        <f t="shared" si="11"/>
        <v>100</v>
      </c>
      <c r="AF20" s="11">
        <f t="shared" si="19"/>
        <v>24.466847615354791</v>
      </c>
      <c r="AG20" s="52">
        <f t="shared" si="12"/>
        <v>41.702152110976265</v>
      </c>
      <c r="AH20" s="53">
        <f t="shared" si="4"/>
        <v>40.953607605521029</v>
      </c>
    </row>
    <row r="21" spans="1:34" x14ac:dyDescent="0.2">
      <c r="A21" s="5">
        <v>1999</v>
      </c>
      <c r="B21" s="5" t="s">
        <v>37</v>
      </c>
      <c r="C21" s="16">
        <v>2.5499999999999998</v>
      </c>
      <c r="D21" s="7">
        <v>32.390320780000003</v>
      </c>
      <c r="E21" s="50">
        <v>116.5</v>
      </c>
      <c r="F21" s="50">
        <v>52.7</v>
      </c>
      <c r="G21" s="50">
        <v>1.35</v>
      </c>
      <c r="H21" s="11">
        <f t="shared" si="5"/>
        <v>29.009433962264147</v>
      </c>
      <c r="I21" s="11">
        <f t="shared" ref="I21:I37" si="20">(D21-$D$39)/($D$40-$D$39)*100</f>
        <v>32.390320780000003</v>
      </c>
      <c r="J21" s="43">
        <f t="shared" si="18"/>
        <v>56.09756097560976</v>
      </c>
      <c r="K21" s="43">
        <f t="shared" si="6"/>
        <v>37.571428571428569</v>
      </c>
      <c r="L21" s="43">
        <f t="shared" si="17"/>
        <v>11.811023622047244</v>
      </c>
      <c r="M21" s="11">
        <f t="shared" si="8"/>
        <v>35.160004389695196</v>
      </c>
      <c r="N21" s="51">
        <f t="shared" si="9"/>
        <v>32.186586377319777</v>
      </c>
      <c r="O21" s="16">
        <v>34</v>
      </c>
      <c r="P21" s="65">
        <v>22.4</v>
      </c>
      <c r="Q21" s="50">
        <v>4.5830000000000002</v>
      </c>
      <c r="R21" s="50">
        <v>2.8130000000000002</v>
      </c>
      <c r="S21" s="50">
        <v>2.56</v>
      </c>
      <c r="T21" s="11">
        <f t="shared" si="1"/>
        <v>46.315789473684212</v>
      </c>
      <c r="U21" s="11">
        <f t="shared" si="2"/>
        <v>81.867535287730746</v>
      </c>
      <c r="V21" s="43">
        <f t="shared" si="14"/>
        <v>8.7919038583175162</v>
      </c>
      <c r="W21" s="43">
        <f t="shared" si="15"/>
        <v>48.739999999999995</v>
      </c>
      <c r="X21" s="43">
        <f t="shared" si="16"/>
        <v>20.819112627986346</v>
      </c>
      <c r="Y21" s="39">
        <f t="shared" si="13"/>
        <v>26.117005495434622</v>
      </c>
      <c r="Z21" s="35">
        <f t="shared" si="3"/>
        <v>51.433443418949857</v>
      </c>
      <c r="AA21" s="32">
        <v>2.2854999999999999</v>
      </c>
      <c r="AB21" s="16">
        <v>1</v>
      </c>
      <c r="AC21" s="16">
        <v>9.2299999999999993E-2</v>
      </c>
      <c r="AD21" s="11">
        <f t="shared" si="10"/>
        <v>0.61623207318750117</v>
      </c>
      <c r="AE21" s="11">
        <f t="shared" si="11"/>
        <v>100</v>
      </c>
      <c r="AF21" s="11">
        <f t="shared" si="19"/>
        <v>26.211709965102749</v>
      </c>
      <c r="AG21" s="52">
        <f t="shared" si="12"/>
        <v>42.275980679430084</v>
      </c>
      <c r="AH21" s="53">
        <f t="shared" si="4"/>
        <v>41.965336825233237</v>
      </c>
    </row>
    <row r="22" spans="1:34" x14ac:dyDescent="0.2">
      <c r="A22" s="5">
        <v>2000</v>
      </c>
      <c r="B22" s="5" t="s">
        <v>37</v>
      </c>
      <c r="C22" s="16">
        <v>2.4700000000000002</v>
      </c>
      <c r="D22" s="6">
        <v>31.34582297</v>
      </c>
      <c r="E22" s="50">
        <v>121</v>
      </c>
      <c r="F22" s="50">
        <v>58.8</v>
      </c>
      <c r="G22" s="50">
        <v>1.52</v>
      </c>
      <c r="H22" s="11">
        <f t="shared" si="5"/>
        <v>28.066037735849058</v>
      </c>
      <c r="I22" s="11">
        <f t="shared" si="20"/>
        <v>31.345822969999997</v>
      </c>
      <c r="J22" s="43">
        <f t="shared" si="18"/>
        <v>58.841463414634141</v>
      </c>
      <c r="K22" s="43">
        <f t="shared" si="6"/>
        <v>41.928571428571423</v>
      </c>
      <c r="L22" s="43">
        <f t="shared" si="17"/>
        <v>13.298337707786528</v>
      </c>
      <c r="M22" s="11">
        <f t="shared" si="8"/>
        <v>38.022790850330701</v>
      </c>
      <c r="N22" s="51">
        <f t="shared" si="9"/>
        <v>32.478217185393248</v>
      </c>
      <c r="O22" s="16">
        <v>32</v>
      </c>
      <c r="P22" s="65">
        <v>21.6</v>
      </c>
      <c r="Q22" s="50">
        <v>4.5830000000000002</v>
      </c>
      <c r="R22" s="50">
        <v>2.8130000000000002</v>
      </c>
      <c r="S22" s="50">
        <v>2.46</v>
      </c>
      <c r="T22" s="11">
        <f t="shared" si="1"/>
        <v>50.526315789473685</v>
      </c>
      <c r="U22" s="11">
        <f t="shared" si="2"/>
        <v>82.736156351791522</v>
      </c>
      <c r="V22" s="43">
        <f t="shared" si="14"/>
        <v>8.7919038583175162</v>
      </c>
      <c r="W22" s="43">
        <f t="shared" si="15"/>
        <v>48.739999999999995</v>
      </c>
      <c r="X22" s="43">
        <f t="shared" si="16"/>
        <v>19.965870307167233</v>
      </c>
      <c r="Y22" s="39">
        <f t="shared" si="13"/>
        <v>25.832591388494915</v>
      </c>
      <c r="Z22" s="35">
        <f t="shared" si="3"/>
        <v>53.031687843253373</v>
      </c>
      <c r="AA22" s="32">
        <v>2.8662000000000001</v>
      </c>
      <c r="AB22" s="16">
        <v>1</v>
      </c>
      <c r="AC22" s="16">
        <v>9.0899999999999995E-2</v>
      </c>
      <c r="AD22" s="11">
        <f t="shared" si="10"/>
        <v>0.77280436148327103</v>
      </c>
      <c r="AE22" s="11">
        <f t="shared" si="11"/>
        <v>100</v>
      </c>
      <c r="AF22" s="11">
        <f t="shared" si="19"/>
        <v>25.668863900736717</v>
      </c>
      <c r="AG22" s="52">
        <f t="shared" si="12"/>
        <v>42.147222754073333</v>
      </c>
      <c r="AH22" s="53">
        <f t="shared" si="4"/>
        <v>42.552375927573316</v>
      </c>
    </row>
    <row r="23" spans="1:34" x14ac:dyDescent="0.2">
      <c r="A23" s="5">
        <v>2001</v>
      </c>
      <c r="B23" s="5" t="s">
        <v>37</v>
      </c>
      <c r="C23" s="16">
        <v>2.4500000000000002</v>
      </c>
      <c r="D23" s="6">
        <v>31.396699590000001</v>
      </c>
      <c r="E23" s="50">
        <v>122.9</v>
      </c>
      <c r="F23" s="50">
        <v>63.4</v>
      </c>
      <c r="G23" s="50">
        <v>1.62</v>
      </c>
      <c r="H23" s="11">
        <f t="shared" si="5"/>
        <v>27.830188679245289</v>
      </c>
      <c r="I23" s="11">
        <f t="shared" si="20"/>
        <v>31.396699589999997</v>
      </c>
      <c r="J23" s="43">
        <f t="shared" si="18"/>
        <v>60.000000000000007</v>
      </c>
      <c r="K23" s="43">
        <f t="shared" si="6"/>
        <v>45.214285714285715</v>
      </c>
      <c r="L23" s="43">
        <f t="shared" si="17"/>
        <v>14.173228346456696</v>
      </c>
      <c r="M23" s="11">
        <f t="shared" si="8"/>
        <v>39.795838020247473</v>
      </c>
      <c r="N23" s="51">
        <f t="shared" si="9"/>
        <v>33.007575429830922</v>
      </c>
      <c r="O23" s="16">
        <v>32</v>
      </c>
      <c r="P23" s="65">
        <v>22.4</v>
      </c>
      <c r="Q23" s="50">
        <v>4.5830000000000002</v>
      </c>
      <c r="R23" s="50">
        <v>2.8130000000000002</v>
      </c>
      <c r="S23" s="50">
        <v>1.7</v>
      </c>
      <c r="T23" s="11">
        <f t="shared" si="1"/>
        <v>50.526315789473685</v>
      </c>
      <c r="U23" s="11">
        <f t="shared" si="2"/>
        <v>81.867535287730746</v>
      </c>
      <c r="V23" s="43">
        <f t="shared" si="14"/>
        <v>8.7919038583175162</v>
      </c>
      <c r="W23" s="43">
        <f t="shared" si="15"/>
        <v>48.739999999999995</v>
      </c>
      <c r="X23" s="43">
        <f t="shared" si="16"/>
        <v>13.481228668941981</v>
      </c>
      <c r="Y23" s="39">
        <f t="shared" si="13"/>
        <v>23.671044175753167</v>
      </c>
      <c r="Z23" s="35">
        <f t="shared" si="3"/>
        <v>52.021631750985868</v>
      </c>
      <c r="AA23" s="32">
        <v>3.1044</v>
      </c>
      <c r="AB23" s="16">
        <v>1</v>
      </c>
      <c r="AC23" s="16">
        <v>9.6500000000000002E-2</v>
      </c>
      <c r="AD23" s="11">
        <f t="shared" si="10"/>
        <v>0.83702946751401386</v>
      </c>
      <c r="AE23" s="11">
        <f t="shared" si="11"/>
        <v>100</v>
      </c>
      <c r="AF23" s="11">
        <f t="shared" si="19"/>
        <v>27.840248158200854</v>
      </c>
      <c r="AG23" s="52">
        <f t="shared" si="12"/>
        <v>42.892425875238295</v>
      </c>
      <c r="AH23" s="53">
        <f t="shared" si="4"/>
        <v>42.640544352018367</v>
      </c>
    </row>
    <row r="24" spans="1:34" x14ac:dyDescent="0.2">
      <c r="A24" s="5">
        <v>2002</v>
      </c>
      <c r="B24" s="5" t="s">
        <v>37</v>
      </c>
      <c r="C24" s="16">
        <v>2.35</v>
      </c>
      <c r="D24" s="7">
        <v>21.204109670000001</v>
      </c>
      <c r="E24" s="50">
        <v>119.6</v>
      </c>
      <c r="F24" s="50">
        <v>67.3</v>
      </c>
      <c r="G24" s="50">
        <v>1.72</v>
      </c>
      <c r="H24" s="11">
        <f t="shared" si="5"/>
        <v>26.650943396226417</v>
      </c>
      <c r="I24" s="11">
        <f t="shared" si="20"/>
        <v>21.204109670000001</v>
      </c>
      <c r="J24" s="43">
        <f t="shared" si="18"/>
        <v>57.987804878048777</v>
      </c>
      <c r="K24" s="43">
        <f t="shared" si="6"/>
        <v>48.000000000000007</v>
      </c>
      <c r="L24" s="43">
        <f t="shared" si="17"/>
        <v>15.048118985126861</v>
      </c>
      <c r="M24" s="11">
        <f>AVERAGE(J24:L24)</f>
        <v>40.345307954391885</v>
      </c>
      <c r="N24" s="51">
        <f t="shared" si="9"/>
        <v>29.400120340206101</v>
      </c>
      <c r="O24" s="16">
        <v>30</v>
      </c>
      <c r="P24" s="65">
        <v>20.7</v>
      </c>
      <c r="Q24" s="50">
        <v>4.5830000000000002</v>
      </c>
      <c r="R24" s="50">
        <v>2.8130000000000002</v>
      </c>
      <c r="S24" s="50">
        <v>2.0299999999999998</v>
      </c>
      <c r="T24" s="11">
        <f t="shared" si="1"/>
        <v>54.736842105263165</v>
      </c>
      <c r="U24" s="11">
        <f t="shared" si="2"/>
        <v>83.713355048859938</v>
      </c>
      <c r="V24" s="43">
        <f t="shared" si="14"/>
        <v>8.7919038583175162</v>
      </c>
      <c r="W24" s="43">
        <f t="shared" si="15"/>
        <v>48.739999999999995</v>
      </c>
      <c r="X24" s="43">
        <f t="shared" si="16"/>
        <v>16.296928327645048</v>
      </c>
      <c r="Y24" s="39">
        <f t="shared" si="13"/>
        <v>24.609610728654189</v>
      </c>
      <c r="Z24" s="35">
        <f t="shared" si="3"/>
        <v>54.353269294259093</v>
      </c>
      <c r="AA24" s="32">
        <v>3.5567000000000002</v>
      </c>
      <c r="AB24" s="16">
        <v>1</v>
      </c>
      <c r="AC24" s="16">
        <v>8.9700000000000002E-2</v>
      </c>
      <c r="AD24" s="11">
        <f t="shared" si="10"/>
        <v>0.95898167346575613</v>
      </c>
      <c r="AE24" s="11">
        <f t="shared" si="11"/>
        <v>100</v>
      </c>
      <c r="AF24" s="11">
        <f t="shared" si="19"/>
        <v>25.203567274137264</v>
      </c>
      <c r="AG24" s="52">
        <f t="shared" si="12"/>
        <v>42.054182982534343</v>
      </c>
      <c r="AH24" s="53">
        <f t="shared" si="4"/>
        <v>41.935857538999848</v>
      </c>
    </row>
    <row r="25" spans="1:34" x14ac:dyDescent="0.2">
      <c r="A25" s="5">
        <v>2003</v>
      </c>
      <c r="B25" s="5" t="s">
        <v>37</v>
      </c>
      <c r="C25" s="16">
        <v>2.58</v>
      </c>
      <c r="D25" s="7">
        <v>30.36940002</v>
      </c>
      <c r="E25" s="50">
        <v>116.6</v>
      </c>
      <c r="F25" s="50">
        <v>71.599999999999994</v>
      </c>
      <c r="G25" s="50">
        <v>1.73</v>
      </c>
      <c r="H25" s="11">
        <f t="shared" si="5"/>
        <v>29.363207547169811</v>
      </c>
      <c r="I25" s="11">
        <f t="shared" si="20"/>
        <v>30.369400019999997</v>
      </c>
      <c r="J25" s="43">
        <f t="shared" si="18"/>
        <v>56.158536585365852</v>
      </c>
      <c r="K25" s="43">
        <f t="shared" si="6"/>
        <v>51.071428571428569</v>
      </c>
      <c r="L25" s="43">
        <f t="shared" si="17"/>
        <v>15.135608048993877</v>
      </c>
      <c r="M25" s="11">
        <f t="shared" ref="M25:M37" si="21">AVERAGE(J25:L25)</f>
        <v>40.788524401929429</v>
      </c>
      <c r="N25" s="51">
        <f t="shared" si="9"/>
        <v>33.507043989699746</v>
      </c>
      <c r="O25" s="16">
        <v>30</v>
      </c>
      <c r="P25" s="65">
        <v>21.3</v>
      </c>
      <c r="Q25" s="50">
        <v>4.5830000000000002</v>
      </c>
      <c r="R25" s="50">
        <v>2.8130000000000002</v>
      </c>
      <c r="S25" s="50">
        <v>2.23</v>
      </c>
      <c r="T25" s="11">
        <f t="shared" si="1"/>
        <v>54.736842105263165</v>
      </c>
      <c r="U25" s="11">
        <f t="shared" si="2"/>
        <v>83.061889250814332</v>
      </c>
      <c r="V25" s="43">
        <f t="shared" si="14"/>
        <v>8.7919038583175162</v>
      </c>
      <c r="W25" s="43">
        <f t="shared" si="15"/>
        <v>48.739999999999995</v>
      </c>
      <c r="X25" s="43">
        <f t="shared" si="16"/>
        <v>18.003412969283275</v>
      </c>
      <c r="Y25" s="39">
        <f t="shared" si="13"/>
        <v>25.178438942533592</v>
      </c>
      <c r="Z25" s="35">
        <f t="shared" si="3"/>
        <v>54.325723432870369</v>
      </c>
      <c r="AA25" s="32">
        <v>3.9651000000000001</v>
      </c>
      <c r="AB25" s="16">
        <v>1</v>
      </c>
      <c r="AC25" s="16">
        <v>9.1300000000000006E-2</v>
      </c>
      <c r="AD25" s="11">
        <f t="shared" si="10"/>
        <v>1.0690972624790029</v>
      </c>
      <c r="AE25" s="11">
        <f t="shared" si="11"/>
        <v>100</v>
      </c>
      <c r="AF25" s="11">
        <f t="shared" si="19"/>
        <v>25.82396277626987</v>
      </c>
      <c r="AG25" s="52">
        <f t="shared" si="12"/>
        <v>42.297686679582959</v>
      </c>
      <c r="AH25" s="53">
        <f t="shared" si="4"/>
        <v>43.37681803405102</v>
      </c>
    </row>
    <row r="26" spans="1:34" x14ac:dyDescent="0.2">
      <c r="A26" s="5">
        <v>2004</v>
      </c>
      <c r="B26" s="5" t="s">
        <v>37</v>
      </c>
      <c r="C26" s="16">
        <v>2.69</v>
      </c>
      <c r="D26" s="6">
        <v>29.864457130000002</v>
      </c>
      <c r="E26" s="50">
        <v>114.7</v>
      </c>
      <c r="F26" s="50">
        <v>75.8</v>
      </c>
      <c r="G26" s="50">
        <v>1.85</v>
      </c>
      <c r="H26" s="11">
        <f t="shared" si="5"/>
        <v>30.660377358490564</v>
      </c>
      <c r="I26" s="11">
        <f t="shared" si="20"/>
        <v>29.864457129999998</v>
      </c>
      <c r="J26" s="43">
        <f t="shared" si="18"/>
        <v>55.000000000000007</v>
      </c>
      <c r="K26" s="43">
        <f t="shared" si="6"/>
        <v>54.071428571428569</v>
      </c>
      <c r="L26" s="43">
        <f t="shared" si="17"/>
        <v>16.185476815398076</v>
      </c>
      <c r="M26" s="11">
        <f t="shared" si="21"/>
        <v>41.752301795608886</v>
      </c>
      <c r="N26" s="51">
        <f t="shared" si="9"/>
        <v>34.092378761366483</v>
      </c>
      <c r="O26" s="16">
        <v>25</v>
      </c>
      <c r="P26" s="65">
        <v>21.7</v>
      </c>
      <c r="Q26" s="50">
        <v>4.4169999999999998</v>
      </c>
      <c r="R26" s="50">
        <v>2.5630000000000002</v>
      </c>
      <c r="S26" s="50">
        <v>2.37</v>
      </c>
      <c r="T26" s="11">
        <f t="shared" si="1"/>
        <v>65.26315789473685</v>
      </c>
      <c r="U26" s="11">
        <f t="shared" si="2"/>
        <v>82.627578718783937</v>
      </c>
      <c r="V26" s="43">
        <f t="shared" si="14"/>
        <v>12.291798439806033</v>
      </c>
      <c r="W26" s="43">
        <f t="shared" si="15"/>
        <v>53.74</v>
      </c>
      <c r="X26" s="43">
        <f t="shared" si="16"/>
        <v>19.197952218430032</v>
      </c>
      <c r="Y26" s="39">
        <f t="shared" si="13"/>
        <v>28.40991688607869</v>
      </c>
      <c r="Z26" s="35">
        <f t="shared" si="3"/>
        <v>58.766884499866499</v>
      </c>
      <c r="AA26" s="32">
        <v>4.0707000000000004</v>
      </c>
      <c r="AB26" s="16">
        <v>1</v>
      </c>
      <c r="AC26" s="16">
        <v>9.6199999999999994E-2</v>
      </c>
      <c r="AD26" s="11">
        <f t="shared" si="10"/>
        <v>1.0975698535656799</v>
      </c>
      <c r="AE26" s="11">
        <f t="shared" si="11"/>
        <v>100</v>
      </c>
      <c r="AF26" s="11">
        <f t="shared" si="19"/>
        <v>27.723924001550987</v>
      </c>
      <c r="AG26" s="52">
        <f t="shared" si="12"/>
        <v>42.940497951705559</v>
      </c>
      <c r="AH26" s="53">
        <f t="shared" si="4"/>
        <v>45.266587070979512</v>
      </c>
    </row>
    <row r="27" spans="1:34" x14ac:dyDescent="0.2">
      <c r="A27" s="5">
        <v>2005</v>
      </c>
      <c r="B27" s="5" t="s">
        <v>37</v>
      </c>
      <c r="C27" s="16">
        <v>2.71</v>
      </c>
      <c r="D27" s="6">
        <v>29.362720809999999</v>
      </c>
      <c r="E27" s="50">
        <v>113</v>
      </c>
      <c r="F27" s="50">
        <v>79.900000000000006</v>
      </c>
      <c r="G27" s="50">
        <v>1.89</v>
      </c>
      <c r="H27" s="11">
        <f t="shared" si="5"/>
        <v>30.89622641509434</v>
      </c>
      <c r="I27" s="11">
        <f t="shared" si="20"/>
        <v>29.362720809999999</v>
      </c>
      <c r="J27" s="43">
        <f t="shared" si="18"/>
        <v>53.963414634146346</v>
      </c>
      <c r="K27" s="43">
        <f t="shared" si="6"/>
        <v>57.000000000000007</v>
      </c>
      <c r="L27" s="43">
        <f t="shared" si="17"/>
        <v>16.535433070866141</v>
      </c>
      <c r="M27" s="11">
        <f t="shared" si="21"/>
        <v>42.499615901670829</v>
      </c>
      <c r="N27" s="51">
        <f t="shared" si="9"/>
        <v>34.252854375588392</v>
      </c>
      <c r="O27" s="16">
        <v>25</v>
      </c>
      <c r="P27" s="65">
        <v>21.6</v>
      </c>
      <c r="Q27" s="50">
        <v>4.4169999999999998</v>
      </c>
      <c r="R27" s="50">
        <v>2.5630000000000002</v>
      </c>
      <c r="S27" s="50">
        <v>2.6</v>
      </c>
      <c r="T27" s="11">
        <f t="shared" si="1"/>
        <v>65.26315789473685</v>
      </c>
      <c r="U27" s="11">
        <f t="shared" si="2"/>
        <v>82.736156351791522</v>
      </c>
      <c r="V27" s="43">
        <f t="shared" si="14"/>
        <v>12.291798439806033</v>
      </c>
      <c r="W27" s="43">
        <f t="shared" si="15"/>
        <v>53.74</v>
      </c>
      <c r="X27" s="43">
        <f t="shared" si="16"/>
        <v>21.16040955631399</v>
      </c>
      <c r="Y27" s="39">
        <f t="shared" si="13"/>
        <v>29.06406933204001</v>
      </c>
      <c r="Z27" s="35">
        <f>AVERAGE(T27,U27,Y27)</f>
        <v>59.021127859522799</v>
      </c>
      <c r="AA27" s="32">
        <v>3.7964000000000002</v>
      </c>
      <c r="AB27" s="16">
        <v>1</v>
      </c>
      <c r="AC27" s="16">
        <v>9.7699999999999995E-2</v>
      </c>
      <c r="AD27" s="11">
        <f t="shared" si="10"/>
        <v>1.0236112197107985</v>
      </c>
      <c r="AE27" s="11">
        <f t="shared" si="11"/>
        <v>100</v>
      </c>
      <c r="AF27" s="11">
        <f t="shared" si="19"/>
        <v>28.305544784800308</v>
      </c>
      <c r="AG27" s="52">
        <f t="shared" si="12"/>
        <v>43.109718668170366</v>
      </c>
      <c r="AH27" s="53">
        <f t="shared" si="4"/>
        <v>45.461233634427181</v>
      </c>
    </row>
    <row r="28" spans="1:34" x14ac:dyDescent="0.2">
      <c r="A28" s="5">
        <v>2006</v>
      </c>
      <c r="B28" s="5" t="s">
        <v>37</v>
      </c>
      <c r="C28" s="16">
        <v>2.82</v>
      </c>
      <c r="D28" s="7">
        <v>29.10666943</v>
      </c>
      <c r="E28" s="50">
        <v>111.4</v>
      </c>
      <c r="F28" s="50">
        <v>83.9</v>
      </c>
      <c r="G28" s="50">
        <v>1.91</v>
      </c>
      <c r="H28" s="11">
        <f t="shared" si="5"/>
        <v>32.193396226415096</v>
      </c>
      <c r="I28" s="11">
        <f t="shared" si="20"/>
        <v>29.106669429999997</v>
      </c>
      <c r="J28" s="43">
        <f t="shared" si="18"/>
        <v>52.987804878048784</v>
      </c>
      <c r="K28" s="43">
        <f t="shared" si="6"/>
        <v>59.857142857142861</v>
      </c>
      <c r="L28" s="43">
        <f t="shared" si="17"/>
        <v>16.710411198600177</v>
      </c>
      <c r="M28" s="11">
        <f t="shared" si="21"/>
        <v>43.185119644597279</v>
      </c>
      <c r="N28" s="51">
        <f>AVERAGE(H28,I28,M28)</f>
        <v>34.828395100337453</v>
      </c>
      <c r="O28" s="16">
        <v>25</v>
      </c>
      <c r="P28" s="65">
        <v>21.2</v>
      </c>
      <c r="Q28" s="50">
        <v>4.4169999999999998</v>
      </c>
      <c r="R28" s="50">
        <v>2.5630000000000002</v>
      </c>
      <c r="S28" s="50">
        <v>2.72</v>
      </c>
      <c r="T28" s="11">
        <f t="shared" si="1"/>
        <v>65.26315789473685</v>
      </c>
      <c r="U28" s="11">
        <f t="shared" si="2"/>
        <v>83.170466883821931</v>
      </c>
      <c r="V28" s="43">
        <f t="shared" si="14"/>
        <v>12.291798439806033</v>
      </c>
      <c r="W28" s="43">
        <f t="shared" si="15"/>
        <v>53.74</v>
      </c>
      <c r="X28" s="43">
        <f t="shared" si="16"/>
        <v>22.184300341296929</v>
      </c>
      <c r="Y28" s="39">
        <f t="shared" si="13"/>
        <v>29.405366260367657</v>
      </c>
      <c r="Z28" s="35">
        <f t="shared" si="3"/>
        <v>59.279663679642148</v>
      </c>
      <c r="AA28" s="32">
        <v>4.4615</v>
      </c>
      <c r="AB28" s="16">
        <v>1</v>
      </c>
      <c r="AC28" s="16"/>
      <c r="AD28" s="11">
        <f t="shared" si="10"/>
        <v>1.2029400107311472</v>
      </c>
      <c r="AE28" s="11">
        <f t="shared" si="11"/>
        <v>100</v>
      </c>
      <c r="AF28" s="11"/>
      <c r="AG28" s="52">
        <f t="shared" si="12"/>
        <v>50.60147000536557</v>
      </c>
      <c r="AH28" s="53">
        <f t="shared" si="4"/>
        <v>48.236509595115059</v>
      </c>
    </row>
    <row r="29" spans="1:34" x14ac:dyDescent="0.2">
      <c r="A29" s="5">
        <v>2007</v>
      </c>
      <c r="B29" s="5" t="s">
        <v>37</v>
      </c>
      <c r="C29" s="16">
        <v>2.84</v>
      </c>
      <c r="D29" s="7">
        <v>29.4126908</v>
      </c>
      <c r="E29" s="50">
        <v>108.3</v>
      </c>
      <c r="F29" s="50">
        <v>86.9</v>
      </c>
      <c r="G29" s="50">
        <v>1.85</v>
      </c>
      <c r="H29" s="11">
        <f t="shared" si="5"/>
        <v>32.429245283018865</v>
      </c>
      <c r="I29" s="11">
        <f t="shared" si="20"/>
        <v>29.412690800000004</v>
      </c>
      <c r="J29" s="43">
        <f t="shared" si="18"/>
        <v>51.09756097560976</v>
      </c>
      <c r="K29" s="43">
        <f t="shared" si="6"/>
        <v>62.000000000000014</v>
      </c>
      <c r="L29" s="43">
        <f t="shared" si="17"/>
        <v>16.185476815398076</v>
      </c>
      <c r="M29" s="11">
        <f t="shared" si="21"/>
        <v>43.094345930335955</v>
      </c>
      <c r="N29" s="51">
        <f t="shared" si="9"/>
        <v>34.978760671118273</v>
      </c>
      <c r="O29" s="16">
        <v>25</v>
      </c>
      <c r="P29" s="65">
        <v>21.2</v>
      </c>
      <c r="Q29" s="50">
        <v>4.4169999999999998</v>
      </c>
      <c r="R29" s="50">
        <v>2.5630000000000002</v>
      </c>
      <c r="S29" s="50">
        <v>3.3</v>
      </c>
      <c r="T29" s="11">
        <f t="shared" si="1"/>
        <v>65.26315789473685</v>
      </c>
      <c r="U29" s="11">
        <f t="shared" si="2"/>
        <v>83.170466883821931</v>
      </c>
      <c r="V29" s="43">
        <f t="shared" si="14"/>
        <v>12.291798439806033</v>
      </c>
      <c r="W29" s="43">
        <f t="shared" si="15"/>
        <v>53.74</v>
      </c>
      <c r="X29" s="43">
        <f t="shared" si="16"/>
        <v>27.13310580204778</v>
      </c>
      <c r="Y29" s="39">
        <f t="shared" si="13"/>
        <v>31.05496808061794</v>
      </c>
      <c r="Z29" s="35">
        <f t="shared" si="3"/>
        <v>59.829530953058907</v>
      </c>
      <c r="AA29" s="32">
        <v>4.7533000000000003</v>
      </c>
      <c r="AB29" s="16">
        <v>1</v>
      </c>
      <c r="AC29" s="16"/>
      <c r="AD29" s="11">
        <f t="shared" si="10"/>
        <v>1.2816171137528549</v>
      </c>
      <c r="AE29" s="11">
        <f t="shared" si="11"/>
        <v>100</v>
      </c>
      <c r="AF29" s="11"/>
      <c r="AG29" s="52">
        <f t="shared" si="12"/>
        <v>50.640808556876429</v>
      </c>
      <c r="AH29" s="53">
        <f t="shared" si="4"/>
        <v>48.483033393684536</v>
      </c>
    </row>
    <row r="30" spans="1:34" x14ac:dyDescent="0.2">
      <c r="A30" s="5">
        <v>2008</v>
      </c>
      <c r="B30" s="5" t="s">
        <v>37</v>
      </c>
      <c r="C30" s="16">
        <v>2.96</v>
      </c>
      <c r="D30" s="6">
        <v>29.08182017</v>
      </c>
      <c r="E30" s="50">
        <v>100</v>
      </c>
      <c r="F30" s="50">
        <v>89</v>
      </c>
      <c r="G30" s="50">
        <v>1.88</v>
      </c>
      <c r="H30" s="11">
        <f t="shared" si="5"/>
        <v>33.844339622641513</v>
      </c>
      <c r="I30" s="11">
        <f t="shared" si="20"/>
        <v>29.08182017</v>
      </c>
      <c r="J30" s="43">
        <f t="shared" si="18"/>
        <v>46.036585365853661</v>
      </c>
      <c r="K30" s="43">
        <f t="shared" si="6"/>
        <v>63.5</v>
      </c>
      <c r="L30" s="43">
        <f t="shared" si="17"/>
        <v>16.447944006999123</v>
      </c>
      <c r="M30" s="11">
        <f t="shared" si="21"/>
        <v>41.994843124284259</v>
      </c>
      <c r="N30" s="51">
        <f t="shared" si="9"/>
        <v>34.973667638975257</v>
      </c>
      <c r="O30" s="16">
        <v>25</v>
      </c>
      <c r="P30" s="65">
        <v>20.9</v>
      </c>
      <c r="Q30" s="50">
        <v>4.4169999999999998</v>
      </c>
      <c r="R30" s="50">
        <v>1.9379999999999999</v>
      </c>
      <c r="S30" s="50">
        <v>3.4</v>
      </c>
      <c r="T30" s="11">
        <f t="shared" si="1"/>
        <v>65.26315789473685</v>
      </c>
      <c r="U30" s="11">
        <f t="shared" si="2"/>
        <v>83.496199782844755</v>
      </c>
      <c r="V30" s="43">
        <f t="shared" si="14"/>
        <v>12.291798439806033</v>
      </c>
      <c r="W30" s="43">
        <f t="shared" si="15"/>
        <v>66.240000000000009</v>
      </c>
      <c r="X30" s="43">
        <f t="shared" si="16"/>
        <v>27.98634812286689</v>
      </c>
      <c r="Y30" s="39">
        <f t="shared" si="13"/>
        <v>35.506048854224311</v>
      </c>
      <c r="Z30" s="35">
        <f t="shared" si="3"/>
        <v>61.421802177268631</v>
      </c>
      <c r="AA30" s="32">
        <v>4.0702999999999996</v>
      </c>
      <c r="AB30" s="16">
        <v>1</v>
      </c>
      <c r="AC30" s="16"/>
      <c r="AD30" s="11">
        <f t="shared" si="10"/>
        <v>1.0974620028418667</v>
      </c>
      <c r="AE30" s="11">
        <f t="shared" si="11"/>
        <v>100</v>
      </c>
      <c r="AF30" s="11"/>
      <c r="AG30" s="52">
        <f>AVERAGE(AD30:AF30)</f>
        <v>50.548731001420933</v>
      </c>
      <c r="AH30" s="53">
        <f t="shared" si="4"/>
        <v>48.981400272554936</v>
      </c>
    </row>
    <row r="31" spans="1:34" x14ac:dyDescent="0.2">
      <c r="A31" s="5">
        <v>2009</v>
      </c>
      <c r="B31" s="5" t="s">
        <v>37</v>
      </c>
      <c r="C31" s="16">
        <v>2.97</v>
      </c>
      <c r="D31" s="6">
        <v>29.461363160000001</v>
      </c>
      <c r="E31" s="50">
        <v>101</v>
      </c>
      <c r="F31" s="50">
        <v>92.1</v>
      </c>
      <c r="G31" s="50">
        <v>1.85</v>
      </c>
      <c r="H31" s="11">
        <f t="shared" si="5"/>
        <v>33.962264150943398</v>
      </c>
      <c r="I31" s="11">
        <f t="shared" si="20"/>
        <v>29.461363160000005</v>
      </c>
      <c r="J31" s="43">
        <f t="shared" si="18"/>
        <v>46.646341463414636</v>
      </c>
      <c r="K31" s="43">
        <f t="shared" si="6"/>
        <v>65.714285714285708</v>
      </c>
      <c r="L31" s="43">
        <f t="shared" si="17"/>
        <v>16.185476815398076</v>
      </c>
      <c r="M31" s="11">
        <f t="shared" si="21"/>
        <v>42.848701331032807</v>
      </c>
      <c r="N31" s="51">
        <f t="shared" si="9"/>
        <v>35.424109547325401</v>
      </c>
      <c r="O31" s="16">
        <v>25</v>
      </c>
      <c r="P31" s="65">
        <v>20.6</v>
      </c>
      <c r="Q31" s="50">
        <v>4.4169999999999998</v>
      </c>
      <c r="R31" s="50">
        <v>1.9379999999999999</v>
      </c>
      <c r="S31" s="50">
        <v>3.11</v>
      </c>
      <c r="T31" s="11">
        <f t="shared" si="1"/>
        <v>65.26315789473685</v>
      </c>
      <c r="U31" s="11">
        <f t="shared" si="2"/>
        <v>83.821932681867523</v>
      </c>
      <c r="V31" s="43">
        <f t="shared" si="14"/>
        <v>12.291798439806033</v>
      </c>
      <c r="W31" s="43">
        <f t="shared" si="15"/>
        <v>66.240000000000009</v>
      </c>
      <c r="X31" s="43">
        <f t="shared" si="16"/>
        <v>25.511945392491462</v>
      </c>
      <c r="Y31" s="39">
        <f t="shared" si="13"/>
        <v>34.681247944099169</v>
      </c>
      <c r="Z31" s="35">
        <f t="shared" si="3"/>
        <v>61.255446173567854</v>
      </c>
      <c r="AA31" s="32">
        <v>4.9783999999999997</v>
      </c>
      <c r="AB31" s="16">
        <v>1</v>
      </c>
      <c r="AC31" s="16"/>
      <c r="AD31" s="11">
        <f t="shared" si="10"/>
        <v>1.3423101085787161</v>
      </c>
      <c r="AE31" s="11">
        <f t="shared" si="11"/>
        <v>100</v>
      </c>
      <c r="AF31" s="11"/>
      <c r="AG31" s="52">
        <f t="shared" si="12"/>
        <v>50.671155054289358</v>
      </c>
      <c r="AH31" s="53">
        <f t="shared" si="4"/>
        <v>49.116903591727542</v>
      </c>
    </row>
    <row r="32" spans="1:34" x14ac:dyDescent="0.2">
      <c r="A32" s="5">
        <v>2010</v>
      </c>
      <c r="B32" s="5" t="s">
        <v>37</v>
      </c>
      <c r="C32" s="16">
        <v>2.97</v>
      </c>
      <c r="D32" s="6">
        <v>29.36001714</v>
      </c>
      <c r="E32" s="50">
        <v>100</v>
      </c>
      <c r="F32" s="50">
        <v>90.7</v>
      </c>
      <c r="G32" s="50">
        <v>1.76</v>
      </c>
      <c r="H32" s="11">
        <f t="shared" si="5"/>
        <v>33.962264150943398</v>
      </c>
      <c r="I32" s="11">
        <f t="shared" si="20"/>
        <v>29.36001714</v>
      </c>
      <c r="J32" s="43">
        <f t="shared" si="18"/>
        <v>46.036585365853661</v>
      </c>
      <c r="K32" s="43">
        <f t="shared" si="6"/>
        <v>64.714285714285722</v>
      </c>
      <c r="L32" s="43">
        <f t="shared" si="17"/>
        <v>15.398075240594927</v>
      </c>
      <c r="M32" s="11">
        <f t="shared" si="21"/>
        <v>42.049648773578099</v>
      </c>
      <c r="N32" s="51">
        <f t="shared" si="9"/>
        <v>35.123976688173833</v>
      </c>
      <c r="O32" s="16">
        <v>25</v>
      </c>
      <c r="P32" s="65">
        <v>19.8</v>
      </c>
      <c r="Q32" s="50">
        <v>4.1310000000000002</v>
      </c>
      <c r="R32" s="50">
        <v>1.9379999999999999</v>
      </c>
      <c r="S32" s="50">
        <v>3.42</v>
      </c>
      <c r="T32" s="11">
        <f t="shared" si="1"/>
        <v>65.26315789473685</v>
      </c>
      <c r="U32" s="11">
        <f t="shared" si="2"/>
        <v>84.690553745928341</v>
      </c>
      <c r="V32" s="43">
        <f t="shared" si="14"/>
        <v>18.321737297069358</v>
      </c>
      <c r="W32" s="43">
        <f t="shared" si="15"/>
        <v>66.240000000000009</v>
      </c>
      <c r="X32" s="43">
        <f t="shared" si="16"/>
        <v>28.156996587030715</v>
      </c>
      <c r="Y32" s="39">
        <f t="shared" si="13"/>
        <v>37.572911294700027</v>
      </c>
      <c r="Z32" s="35">
        <f t="shared" si="3"/>
        <v>62.508874311788396</v>
      </c>
      <c r="AA32" s="32">
        <v>4.8750999999999998</v>
      </c>
      <c r="AB32" s="16">
        <v>1</v>
      </c>
      <c r="AC32" s="16"/>
      <c r="AD32" s="11">
        <f t="shared" si="10"/>
        <v>1.314457659153965</v>
      </c>
      <c r="AE32" s="11">
        <f t="shared" si="11"/>
        <v>100</v>
      </c>
      <c r="AF32" s="11"/>
      <c r="AG32" s="52">
        <f t="shared" si="12"/>
        <v>50.657228829576979</v>
      </c>
      <c r="AH32" s="53">
        <f t="shared" si="4"/>
        <v>49.430026609846401</v>
      </c>
    </row>
    <row r="33" spans="1:34" x14ac:dyDescent="0.2">
      <c r="A33" s="5">
        <v>2011</v>
      </c>
      <c r="B33" s="5" t="s">
        <v>37</v>
      </c>
      <c r="C33" s="16">
        <v>3.08</v>
      </c>
      <c r="D33" s="6">
        <v>28.88327026</v>
      </c>
      <c r="E33" s="50">
        <v>93.5</v>
      </c>
      <c r="F33" s="50">
        <v>90.5</v>
      </c>
      <c r="G33" s="50">
        <v>1.9</v>
      </c>
      <c r="H33" s="11">
        <f t="shared" si="5"/>
        <v>35.259433962264154</v>
      </c>
      <c r="I33" s="11">
        <f t="shared" si="20"/>
        <v>28.88327026</v>
      </c>
      <c r="J33" s="43">
        <f t="shared" si="18"/>
        <v>42.073170731707314</v>
      </c>
      <c r="K33" s="43">
        <f t="shared" si="6"/>
        <v>64.571428571428584</v>
      </c>
      <c r="L33" s="43">
        <f t="shared" si="17"/>
        <v>16.622922134733159</v>
      </c>
      <c r="M33" s="11">
        <f t="shared" si="21"/>
        <v>41.089173812623017</v>
      </c>
      <c r="N33" s="51">
        <f t="shared" si="9"/>
        <v>35.077292678295727</v>
      </c>
      <c r="O33" s="16">
        <v>27</v>
      </c>
      <c r="P33" s="65">
        <v>18.8</v>
      </c>
      <c r="Q33" s="50">
        <v>4.1310000000000002</v>
      </c>
      <c r="R33" s="50">
        <v>1.9379999999999999</v>
      </c>
      <c r="S33" s="50">
        <v>4.47</v>
      </c>
      <c r="T33" s="11">
        <f t="shared" si="1"/>
        <v>61.05263157894737</v>
      </c>
      <c r="U33" s="11">
        <f t="shared" si="2"/>
        <v>85.776330076004342</v>
      </c>
      <c r="V33" s="43">
        <f t="shared" si="14"/>
        <v>18.321737297069358</v>
      </c>
      <c r="W33" s="43">
        <f t="shared" si="15"/>
        <v>66.240000000000009</v>
      </c>
      <c r="X33" s="43">
        <f t="shared" si="16"/>
        <v>37.116040955631398</v>
      </c>
      <c r="Y33" s="39">
        <f t="shared" si="13"/>
        <v>40.559259417566921</v>
      </c>
      <c r="Z33" s="35">
        <f t="shared" si="3"/>
        <v>62.462740357506213</v>
      </c>
      <c r="AA33" s="32">
        <v>4.2020999999999997</v>
      </c>
      <c r="AB33" s="16">
        <v>1</v>
      </c>
      <c r="AC33" s="16"/>
      <c r="AD33" s="11">
        <f t="shared" si="10"/>
        <v>1.1329988163383062</v>
      </c>
      <c r="AE33" s="11">
        <f t="shared" si="11"/>
        <v>100</v>
      </c>
      <c r="AF33" s="11"/>
      <c r="AG33" s="52">
        <f t="shared" si="12"/>
        <v>50.56649940816915</v>
      </c>
      <c r="AH33" s="53">
        <f t="shared" si="4"/>
        <v>49.368844147990366</v>
      </c>
    </row>
    <row r="34" spans="1:34" x14ac:dyDescent="0.2">
      <c r="A34" s="5">
        <v>2012</v>
      </c>
      <c r="B34" s="5" t="s">
        <v>37</v>
      </c>
      <c r="C34" s="16">
        <v>3.22</v>
      </c>
      <c r="D34" s="6">
        <v>27.87719663</v>
      </c>
      <c r="E34" s="50">
        <v>85.4</v>
      </c>
      <c r="F34" s="50">
        <v>90.7</v>
      </c>
      <c r="G34" s="50">
        <v>1.89</v>
      </c>
      <c r="H34" s="11">
        <f t="shared" si="5"/>
        <v>36.910377358490571</v>
      </c>
      <c r="I34" s="11">
        <f t="shared" si="20"/>
        <v>27.87719663</v>
      </c>
      <c r="J34" s="43">
        <f t="shared" si="18"/>
        <v>37.134146341463421</v>
      </c>
      <c r="K34" s="43">
        <f t="shared" si="6"/>
        <v>64.714285714285722</v>
      </c>
      <c r="L34" s="43">
        <f t="shared" si="17"/>
        <v>16.535433070866141</v>
      </c>
      <c r="M34" s="11">
        <f t="shared" si="21"/>
        <v>39.46128837553843</v>
      </c>
      <c r="N34" s="51">
        <f t="shared" si="9"/>
        <v>34.749620788009672</v>
      </c>
      <c r="O34" s="16">
        <v>30</v>
      </c>
      <c r="P34" s="65">
        <v>18.899999999999999</v>
      </c>
      <c r="Q34" s="50">
        <v>3.56</v>
      </c>
      <c r="R34" s="50">
        <v>1.9379999999999999</v>
      </c>
      <c r="S34" s="50">
        <v>5.1100000000000003</v>
      </c>
      <c r="T34" s="11">
        <f t="shared" si="1"/>
        <v>54.736842105263165</v>
      </c>
      <c r="U34" s="11">
        <f t="shared" si="2"/>
        <v>85.667752442996758</v>
      </c>
      <c r="V34" s="43">
        <f t="shared" si="14"/>
        <v>30.360531309297912</v>
      </c>
      <c r="W34" s="43">
        <f t="shared" si="15"/>
        <v>66.240000000000009</v>
      </c>
      <c r="X34" s="43">
        <f t="shared" si="16"/>
        <v>42.576791808873722</v>
      </c>
      <c r="Y34" s="39">
        <f t="shared" si="13"/>
        <v>46.392441039390548</v>
      </c>
      <c r="Z34" s="35">
        <f t="shared" si="3"/>
        <v>62.265678529216821</v>
      </c>
      <c r="AA34" s="32">
        <v>5.0890000000000004</v>
      </c>
      <c r="AB34" s="16">
        <v>1</v>
      </c>
      <c r="AC34" s="16"/>
      <c r="AD34" s="11">
        <f t="shared" si="10"/>
        <v>1.372130833713058</v>
      </c>
      <c r="AE34" s="11">
        <f t="shared" si="11"/>
        <v>100</v>
      </c>
      <c r="AF34" s="11"/>
      <c r="AG34" s="52">
        <f t="shared" si="12"/>
        <v>50.686065416856529</v>
      </c>
      <c r="AH34" s="53">
        <f t="shared" si="4"/>
        <v>49.233788244694345</v>
      </c>
    </row>
    <row r="35" spans="1:34" x14ac:dyDescent="0.2">
      <c r="A35" s="5">
        <v>2013</v>
      </c>
      <c r="B35" s="5" t="s">
        <v>37</v>
      </c>
      <c r="C35" s="16">
        <v>3.01</v>
      </c>
      <c r="D35" s="6">
        <v>27.034226100000001</v>
      </c>
      <c r="E35" s="50">
        <v>83.1</v>
      </c>
      <c r="F35" s="50">
        <v>86</v>
      </c>
      <c r="G35" s="50">
        <v>1.93</v>
      </c>
      <c r="H35" s="11">
        <f t="shared" si="5"/>
        <v>34.433962264150942</v>
      </c>
      <c r="I35" s="11">
        <f t="shared" si="20"/>
        <v>27.034226100000001</v>
      </c>
      <c r="J35" s="43">
        <f t="shared" si="18"/>
        <v>35.731707317073166</v>
      </c>
      <c r="K35" s="43">
        <f t="shared" si="6"/>
        <v>61.357142857142868</v>
      </c>
      <c r="L35" s="43">
        <f t="shared" si="17"/>
        <v>16.885389326334206</v>
      </c>
      <c r="M35" s="11">
        <f t="shared" si="21"/>
        <v>37.99141316685008</v>
      </c>
      <c r="N35" s="51">
        <f t="shared" si="9"/>
        <v>33.153200510333676</v>
      </c>
      <c r="O35" s="16">
        <v>30</v>
      </c>
      <c r="P35" s="66"/>
      <c r="Q35" s="50">
        <v>3.1850000000000001</v>
      </c>
      <c r="R35" s="50">
        <v>1.8129999999999999</v>
      </c>
      <c r="S35" s="50">
        <v>5.21</v>
      </c>
      <c r="T35" s="11">
        <f t="shared" si="1"/>
        <v>54.736842105263165</v>
      </c>
      <c r="U35" s="11"/>
      <c r="V35" s="43">
        <f t="shared" si="14"/>
        <v>38.266919671094243</v>
      </c>
      <c r="W35" s="43">
        <f t="shared" si="15"/>
        <v>68.739999999999995</v>
      </c>
      <c r="X35" s="43">
        <f t="shared" si="16"/>
        <v>43.430034129692828</v>
      </c>
      <c r="Y35" s="39">
        <f t="shared" si="13"/>
        <v>50.145651266929029</v>
      </c>
      <c r="Z35" s="35">
        <f t="shared" si="3"/>
        <v>52.441246686096093</v>
      </c>
      <c r="AA35" s="32">
        <v>4.9801000000000002</v>
      </c>
      <c r="AB35" s="16">
        <v>1</v>
      </c>
      <c r="AC35" s="16"/>
      <c r="AD35" s="11">
        <f t="shared" si="10"/>
        <v>1.3427684741549224</v>
      </c>
      <c r="AE35" s="11">
        <f t="shared" si="11"/>
        <v>100</v>
      </c>
      <c r="AF35" s="11"/>
      <c r="AG35" s="52">
        <f t="shared" si="12"/>
        <v>50.671384237077461</v>
      </c>
      <c r="AH35" s="53">
        <f t="shared" si="4"/>
        <v>45.421943811169079</v>
      </c>
    </row>
    <row r="36" spans="1:34" x14ac:dyDescent="0.2">
      <c r="A36" s="5">
        <v>2014</v>
      </c>
      <c r="B36" s="5" t="s">
        <v>37</v>
      </c>
      <c r="C36" s="16">
        <v>3.06</v>
      </c>
      <c r="D36" s="6">
        <v>26.584750490000001</v>
      </c>
      <c r="E36" s="50">
        <v>86.3</v>
      </c>
      <c r="F36" s="50">
        <v>81.5</v>
      </c>
      <c r="G36" s="59">
        <v>1.93</v>
      </c>
      <c r="H36" s="11">
        <f t="shared" si="5"/>
        <v>35.023584905660378</v>
      </c>
      <c r="I36" s="11">
        <f t="shared" si="20"/>
        <v>26.584750490000005</v>
      </c>
      <c r="J36" s="43">
        <f t="shared" si="18"/>
        <v>37.68292682926829</v>
      </c>
      <c r="K36" s="43">
        <f t="shared" si="6"/>
        <v>58.142857142857153</v>
      </c>
      <c r="L36" s="61">
        <f t="shared" si="17"/>
        <v>16.885389326334206</v>
      </c>
      <c r="M36" s="11">
        <f t="shared" si="21"/>
        <v>37.57039109948655</v>
      </c>
      <c r="N36" s="51">
        <f t="shared" si="9"/>
        <v>33.059575498382308</v>
      </c>
      <c r="O36" s="16">
        <v>30</v>
      </c>
      <c r="P36" s="65">
        <v>17</v>
      </c>
      <c r="Q36" s="59">
        <v>3.1850000000000001</v>
      </c>
      <c r="R36" s="59">
        <v>1.8129999999999999</v>
      </c>
      <c r="S36" s="59">
        <v>5.21</v>
      </c>
      <c r="T36" s="11">
        <f t="shared" si="1"/>
        <v>54.736842105263165</v>
      </c>
      <c r="U36" s="11">
        <f>($P$40-P36)/($P$40-$P$39)*100</f>
        <v>87.730727470141161</v>
      </c>
      <c r="V36" s="61">
        <f t="shared" si="14"/>
        <v>38.266919671094243</v>
      </c>
      <c r="W36" s="61">
        <f t="shared" si="15"/>
        <v>68.739999999999995</v>
      </c>
      <c r="X36" s="43">
        <f t="shared" si="16"/>
        <v>43.430034129692828</v>
      </c>
      <c r="Y36" s="39">
        <f t="shared" si="13"/>
        <v>50.145651266929029</v>
      </c>
      <c r="Z36" s="35">
        <f t="shared" si="3"/>
        <v>64.204406947444454</v>
      </c>
      <c r="AA36" s="32">
        <v>4.5182000000000002</v>
      </c>
      <c r="AB36" s="16">
        <v>1</v>
      </c>
      <c r="AC36" s="16"/>
      <c r="AD36" s="11">
        <f t="shared" si="10"/>
        <v>1.218227850831664</v>
      </c>
      <c r="AE36" s="11">
        <f t="shared" si="11"/>
        <v>100</v>
      </c>
      <c r="AF36" s="11"/>
      <c r="AG36" s="52">
        <f t="shared" si="12"/>
        <v>50.609113925415834</v>
      </c>
      <c r="AH36" s="53">
        <f t="shared" si="4"/>
        <v>49.291032123747534</v>
      </c>
    </row>
    <row r="37" spans="1:34" x14ac:dyDescent="0.2">
      <c r="A37" s="5">
        <v>2015</v>
      </c>
      <c r="B37" s="5" t="s">
        <v>37</v>
      </c>
      <c r="C37" s="16">
        <v>3.03</v>
      </c>
      <c r="D37" s="7">
        <v>26.528880439999998</v>
      </c>
      <c r="E37" s="50">
        <v>88.3</v>
      </c>
      <c r="F37" s="59">
        <v>81.5</v>
      </c>
      <c r="G37" s="59">
        <v>1.93</v>
      </c>
      <c r="H37" s="11">
        <f t="shared" si="5"/>
        <v>34.669811320754711</v>
      </c>
      <c r="I37" s="11">
        <f t="shared" si="20"/>
        <v>26.528880439999998</v>
      </c>
      <c r="J37" s="43">
        <f t="shared" si="18"/>
        <v>38.90243902439024</v>
      </c>
      <c r="K37" s="61">
        <f t="shared" si="6"/>
        <v>58.142857142857153</v>
      </c>
      <c r="L37" s="61">
        <f t="shared" si="17"/>
        <v>16.885389326334206</v>
      </c>
      <c r="M37" s="11">
        <f t="shared" si="21"/>
        <v>37.9768951645272</v>
      </c>
      <c r="N37" s="51">
        <f t="shared" si="9"/>
        <v>33.058528975093971</v>
      </c>
      <c r="O37" s="16">
        <v>28</v>
      </c>
      <c r="P37" s="65">
        <v>16.100000000000001</v>
      </c>
      <c r="Q37" s="59">
        <v>3.1850000000000001</v>
      </c>
      <c r="R37" s="59">
        <v>1.8129999999999999</v>
      </c>
      <c r="S37" s="59">
        <v>5.21</v>
      </c>
      <c r="T37" s="11">
        <f t="shared" si="1"/>
        <v>58.947368421052623</v>
      </c>
      <c r="U37" s="11">
        <f>($P$40-P37)/($P$40-$P$39)*100</f>
        <v>88.70792616720955</v>
      </c>
      <c r="V37" s="61">
        <f t="shared" si="14"/>
        <v>38.266919671094243</v>
      </c>
      <c r="W37" s="61">
        <f t="shared" si="15"/>
        <v>68.739999999999995</v>
      </c>
      <c r="X37" s="43">
        <f t="shared" si="16"/>
        <v>43.430034129692828</v>
      </c>
      <c r="Y37" s="39">
        <f t="shared" si="13"/>
        <v>50.145651266929029</v>
      </c>
      <c r="Z37" s="35">
        <f t="shared" si="3"/>
        <v>65.933648618397072</v>
      </c>
      <c r="AA37" s="32">
        <v>4.6279000000000003</v>
      </c>
      <c r="AB37" s="16">
        <v>1</v>
      </c>
      <c r="AC37" s="16"/>
      <c r="AD37" s="11">
        <f t="shared" si="10"/>
        <v>1.2478059118374261</v>
      </c>
      <c r="AE37" s="11">
        <f t="shared" si="11"/>
        <v>100</v>
      </c>
      <c r="AF37" s="11"/>
      <c r="AG37" s="52">
        <f t="shared" si="12"/>
        <v>50.623902955918716</v>
      </c>
      <c r="AH37" s="53">
        <f t="shared" si="4"/>
        <v>49.872026849803255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</sheetData>
  <pageMargins left="0.7" right="0.7" top="0.75" bottom="0.75" header="0.3" footer="0.3"/>
  <pageSetup paperSize="9" orientation="portrait" horizontalDpi="0" verticalDpi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8"/>
  <sheetViews>
    <sheetView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38</v>
      </c>
      <c r="C2" s="16"/>
      <c r="D2" s="22"/>
      <c r="E2" s="49"/>
      <c r="F2" s="49"/>
      <c r="G2" s="49"/>
      <c r="H2" s="11"/>
      <c r="I2" s="60"/>
      <c r="J2" s="43"/>
      <c r="K2" s="43"/>
      <c r="L2" s="43"/>
      <c r="M2" s="11"/>
      <c r="N2" s="51"/>
      <c r="O2" s="16"/>
      <c r="P2" s="9"/>
      <c r="Q2" s="50"/>
      <c r="R2" s="50"/>
      <c r="S2" s="50"/>
      <c r="T2" s="60"/>
      <c r="U2" s="11"/>
      <c r="V2" s="11"/>
      <c r="W2" s="11"/>
      <c r="X2" s="43"/>
      <c r="Y2" s="39"/>
      <c r="Z2" s="35"/>
      <c r="AA2" s="32"/>
      <c r="AB2" s="16"/>
      <c r="AC2" s="16"/>
      <c r="AD2" s="11"/>
      <c r="AE2" s="11"/>
      <c r="AF2" s="11"/>
      <c r="AG2" s="52"/>
      <c r="AH2" s="53"/>
    </row>
    <row r="3" spans="1:34" x14ac:dyDescent="0.2">
      <c r="A3" s="5">
        <v>1981</v>
      </c>
      <c r="B3" s="5" t="s">
        <v>38</v>
      </c>
      <c r="C3" s="16"/>
      <c r="D3" s="22"/>
      <c r="E3" s="49"/>
      <c r="F3" s="49"/>
      <c r="G3" s="49"/>
      <c r="H3" s="11"/>
      <c r="I3" s="11"/>
      <c r="J3" s="43"/>
      <c r="K3" s="43"/>
      <c r="L3" s="43"/>
      <c r="M3" s="11"/>
      <c r="N3" s="51"/>
      <c r="O3" s="16"/>
      <c r="P3" s="9"/>
      <c r="Q3" s="50"/>
      <c r="R3" s="50"/>
      <c r="S3" s="50"/>
      <c r="T3" s="11"/>
      <c r="U3" s="11"/>
      <c r="V3" s="11"/>
      <c r="W3" s="11"/>
      <c r="X3" s="43"/>
      <c r="Y3" s="39"/>
      <c r="Z3" s="35"/>
      <c r="AA3" s="32"/>
      <c r="AB3" s="16"/>
      <c r="AC3" s="16"/>
      <c r="AD3" s="11"/>
      <c r="AE3" s="11"/>
      <c r="AF3" s="11"/>
      <c r="AG3" s="52"/>
      <c r="AH3" s="53"/>
    </row>
    <row r="4" spans="1:34" x14ac:dyDescent="0.2">
      <c r="A4" s="5">
        <v>1982</v>
      </c>
      <c r="B4" s="5" t="s">
        <v>38</v>
      </c>
      <c r="C4" s="16"/>
      <c r="D4" s="22"/>
      <c r="E4" s="49"/>
      <c r="F4" s="49"/>
      <c r="G4" s="49"/>
      <c r="H4" s="11"/>
      <c r="I4" s="11"/>
      <c r="J4" s="43"/>
      <c r="K4" s="43"/>
      <c r="L4" s="43"/>
      <c r="M4" s="11"/>
      <c r="N4" s="51"/>
      <c r="O4" s="16"/>
      <c r="P4" s="9"/>
      <c r="Q4" s="50"/>
      <c r="R4" s="50"/>
      <c r="S4" s="50"/>
      <c r="T4" s="11"/>
      <c r="U4" s="11"/>
      <c r="V4" s="11"/>
      <c r="W4" s="11"/>
      <c r="X4" s="43"/>
      <c r="Y4" s="39"/>
      <c r="Z4" s="35"/>
      <c r="AA4" s="32"/>
      <c r="AB4" s="16"/>
      <c r="AC4" s="16"/>
      <c r="AD4" s="11"/>
      <c r="AE4" s="11"/>
      <c r="AF4" s="11"/>
      <c r="AG4" s="52"/>
      <c r="AH4" s="53"/>
    </row>
    <row r="5" spans="1:34" x14ac:dyDescent="0.2">
      <c r="A5" s="5">
        <v>1983</v>
      </c>
      <c r="B5" s="5" t="s">
        <v>38</v>
      </c>
      <c r="C5" s="16"/>
      <c r="D5" s="22"/>
      <c r="E5" s="49"/>
      <c r="F5" s="49"/>
      <c r="G5" s="49"/>
      <c r="H5" s="11"/>
      <c r="I5" s="11"/>
      <c r="J5" s="43"/>
      <c r="K5" s="43"/>
      <c r="L5" s="43"/>
      <c r="M5" s="11"/>
      <c r="N5" s="51"/>
      <c r="O5" s="16"/>
      <c r="P5" s="9"/>
      <c r="Q5" s="50"/>
      <c r="R5" s="50"/>
      <c r="S5" s="50"/>
      <c r="T5" s="11"/>
      <c r="U5" s="11"/>
      <c r="V5" s="11"/>
      <c r="W5" s="11"/>
      <c r="X5" s="43"/>
      <c r="Y5" s="39"/>
      <c r="Z5" s="35"/>
      <c r="AA5" s="32"/>
      <c r="AB5" s="16"/>
      <c r="AC5" s="16"/>
      <c r="AD5" s="11"/>
      <c r="AE5" s="11"/>
      <c r="AF5" s="11"/>
      <c r="AG5" s="52"/>
      <c r="AH5" s="53"/>
    </row>
    <row r="6" spans="1:34" x14ac:dyDescent="0.2">
      <c r="A6" s="5">
        <v>1984</v>
      </c>
      <c r="B6" s="5" t="s">
        <v>38</v>
      </c>
      <c r="C6" s="16"/>
      <c r="D6" s="22"/>
      <c r="E6" s="49"/>
      <c r="F6" s="49"/>
      <c r="G6" s="49"/>
      <c r="H6" s="11"/>
      <c r="I6" s="11"/>
      <c r="J6" s="43"/>
      <c r="K6" s="43"/>
      <c r="L6" s="43"/>
      <c r="M6" s="11"/>
      <c r="N6" s="51"/>
      <c r="O6" s="16"/>
      <c r="P6" s="9"/>
      <c r="Q6" s="50"/>
      <c r="R6" s="50"/>
      <c r="S6" s="50"/>
      <c r="T6" s="11"/>
      <c r="U6" s="11"/>
      <c r="V6" s="11"/>
      <c r="W6" s="11"/>
      <c r="X6" s="43"/>
      <c r="Y6" s="39"/>
      <c r="Z6" s="35"/>
      <c r="AA6" s="32"/>
      <c r="AB6" s="16"/>
      <c r="AC6" s="16"/>
      <c r="AD6" s="11"/>
      <c r="AE6" s="11"/>
      <c r="AF6" s="11"/>
      <c r="AG6" s="52"/>
      <c r="AH6" s="53"/>
    </row>
    <row r="7" spans="1:34" x14ac:dyDescent="0.2">
      <c r="A7" s="5">
        <v>1985</v>
      </c>
      <c r="B7" s="5" t="s">
        <v>38</v>
      </c>
      <c r="C7" s="16"/>
      <c r="D7" s="22"/>
      <c r="E7" s="49"/>
      <c r="F7" s="49"/>
      <c r="G7" s="49"/>
      <c r="H7" s="11"/>
      <c r="I7" s="11"/>
      <c r="J7" s="43"/>
      <c r="K7" s="43"/>
      <c r="L7" s="43"/>
      <c r="M7" s="11"/>
      <c r="N7" s="51"/>
      <c r="O7" s="16"/>
      <c r="P7" s="9"/>
      <c r="Q7" s="50"/>
      <c r="R7" s="50"/>
      <c r="S7" s="50"/>
      <c r="T7" s="11"/>
      <c r="U7" s="11"/>
      <c r="V7" s="43"/>
      <c r="W7" s="43"/>
      <c r="X7" s="43"/>
      <c r="Y7" s="39"/>
      <c r="Z7" s="35"/>
      <c r="AA7" s="32"/>
      <c r="AB7" s="16"/>
      <c r="AC7" s="16"/>
      <c r="AD7" s="11"/>
      <c r="AE7" s="11"/>
      <c r="AF7" s="11"/>
      <c r="AG7" s="52"/>
      <c r="AH7" s="53"/>
    </row>
    <row r="8" spans="1:34" x14ac:dyDescent="0.2">
      <c r="A8" s="5">
        <v>1986</v>
      </c>
      <c r="B8" s="5" t="s">
        <v>38</v>
      </c>
      <c r="C8" s="16"/>
      <c r="D8" s="22"/>
      <c r="E8" s="49"/>
      <c r="F8" s="49"/>
      <c r="G8" s="49"/>
      <c r="H8" s="11"/>
      <c r="I8" s="11"/>
      <c r="J8" s="43"/>
      <c r="K8" s="43"/>
      <c r="L8" s="43"/>
      <c r="M8" s="11"/>
      <c r="N8" s="51"/>
      <c r="O8" s="16"/>
      <c r="P8" s="9"/>
      <c r="Q8" s="50"/>
      <c r="R8" s="50"/>
      <c r="S8" s="50"/>
      <c r="T8" s="11"/>
      <c r="U8" s="11"/>
      <c r="V8" s="43"/>
      <c r="W8" s="43"/>
      <c r="X8" s="43"/>
      <c r="Y8" s="39"/>
      <c r="Z8" s="35"/>
      <c r="AA8" s="32"/>
      <c r="AB8" s="16"/>
      <c r="AC8" s="16"/>
      <c r="AD8" s="11"/>
      <c r="AE8" s="11"/>
      <c r="AF8" s="11"/>
      <c r="AG8" s="52"/>
      <c r="AH8" s="53"/>
    </row>
    <row r="9" spans="1:34" x14ac:dyDescent="0.2">
      <c r="A9" s="5">
        <v>1987</v>
      </c>
      <c r="B9" s="5" t="s">
        <v>38</v>
      </c>
      <c r="C9" s="16"/>
      <c r="D9" s="22"/>
      <c r="E9" s="49"/>
      <c r="F9" s="49"/>
      <c r="G9" s="49"/>
      <c r="H9" s="11"/>
      <c r="I9" s="11"/>
      <c r="J9" s="43"/>
      <c r="K9" s="43"/>
      <c r="L9" s="43"/>
      <c r="M9" s="11"/>
      <c r="N9" s="51"/>
      <c r="O9" s="16"/>
      <c r="P9" s="9"/>
      <c r="Q9" s="50"/>
      <c r="R9" s="50"/>
      <c r="S9" s="50"/>
      <c r="T9" s="11"/>
      <c r="U9" s="11"/>
      <c r="V9" s="43"/>
      <c r="W9" s="43"/>
      <c r="X9" s="43"/>
      <c r="Y9" s="39"/>
      <c r="Z9" s="35"/>
      <c r="AA9" s="32"/>
      <c r="AB9" s="16"/>
      <c r="AC9" s="16"/>
      <c r="AD9" s="11"/>
      <c r="AE9" s="11"/>
      <c r="AF9" s="11"/>
      <c r="AG9" s="52"/>
      <c r="AH9" s="53"/>
    </row>
    <row r="10" spans="1:34" x14ac:dyDescent="0.2">
      <c r="A10" s="5">
        <v>1988</v>
      </c>
      <c r="B10" s="5" t="s">
        <v>38</v>
      </c>
      <c r="C10" s="16"/>
      <c r="D10" s="22"/>
      <c r="E10" s="50"/>
      <c r="F10" s="50"/>
      <c r="G10" s="50"/>
      <c r="H10" s="11"/>
      <c r="I10" s="11"/>
      <c r="J10" s="43"/>
      <c r="K10" s="43"/>
      <c r="L10" s="43"/>
      <c r="M10" s="11"/>
      <c r="N10" s="51"/>
      <c r="O10" s="16"/>
      <c r="P10" s="9"/>
      <c r="Q10" s="50"/>
      <c r="R10" s="50"/>
      <c r="S10" s="50"/>
      <c r="T10" s="11"/>
      <c r="U10" s="11"/>
      <c r="V10" s="43"/>
      <c r="W10" s="43"/>
      <c r="X10" s="43"/>
      <c r="Y10" s="39"/>
      <c r="Z10" s="35"/>
      <c r="AA10" s="32"/>
      <c r="AB10" s="16"/>
      <c r="AC10" s="16"/>
      <c r="AD10" s="11"/>
      <c r="AE10" s="11"/>
      <c r="AF10" s="11"/>
      <c r="AG10" s="52"/>
      <c r="AH10" s="53"/>
    </row>
    <row r="11" spans="1:34" x14ac:dyDescent="0.2">
      <c r="A11" s="5">
        <v>1989</v>
      </c>
      <c r="B11" s="5" t="s">
        <v>38</v>
      </c>
      <c r="C11" s="16"/>
      <c r="D11" s="22"/>
      <c r="E11" s="50"/>
      <c r="F11" s="50"/>
      <c r="G11" s="50"/>
      <c r="H11" s="11"/>
      <c r="I11" s="11"/>
      <c r="J11" s="43"/>
      <c r="K11" s="43"/>
      <c r="L11" s="43"/>
      <c r="M11" s="11"/>
      <c r="N11" s="51"/>
      <c r="O11" s="16"/>
      <c r="P11" s="9"/>
      <c r="Q11" s="50"/>
      <c r="R11" s="50"/>
      <c r="S11" s="50"/>
      <c r="T11" s="11"/>
      <c r="U11" s="11"/>
      <c r="V11" s="43"/>
      <c r="W11" s="43"/>
      <c r="X11" s="43"/>
      <c r="Y11" s="39"/>
      <c r="Z11" s="35"/>
      <c r="AA11" s="32"/>
      <c r="AB11" s="16"/>
      <c r="AC11" s="16"/>
      <c r="AD11" s="11"/>
      <c r="AE11" s="11"/>
      <c r="AF11" s="11"/>
      <c r="AG11" s="52"/>
      <c r="AH11" s="53"/>
    </row>
    <row r="12" spans="1:34" x14ac:dyDescent="0.2">
      <c r="A12" s="5">
        <v>1990</v>
      </c>
      <c r="B12" s="5" t="s">
        <v>38</v>
      </c>
      <c r="C12" s="16"/>
      <c r="D12" s="22"/>
      <c r="E12" s="50"/>
      <c r="F12" s="50"/>
      <c r="G12" s="50"/>
      <c r="H12" s="11"/>
      <c r="I12" s="11"/>
      <c r="J12" s="43"/>
      <c r="K12" s="43"/>
      <c r="L12" s="43"/>
      <c r="M12" s="11"/>
      <c r="N12" s="51"/>
      <c r="O12" s="16"/>
      <c r="P12" s="9"/>
      <c r="Q12" s="50"/>
      <c r="R12" s="50"/>
      <c r="S12" s="50"/>
      <c r="T12" s="11"/>
      <c r="U12" s="11"/>
      <c r="V12" s="43"/>
      <c r="W12" s="43"/>
      <c r="X12" s="43"/>
      <c r="Y12" s="39"/>
      <c r="Z12" s="35"/>
      <c r="AA12" s="32"/>
      <c r="AB12" s="16"/>
      <c r="AC12" s="16"/>
      <c r="AD12" s="11"/>
      <c r="AE12" s="11"/>
      <c r="AF12" s="11"/>
      <c r="AG12" s="52"/>
      <c r="AH12" s="53"/>
    </row>
    <row r="13" spans="1:34" x14ac:dyDescent="0.2">
      <c r="A13" s="5">
        <v>1991</v>
      </c>
      <c r="B13" s="5" t="s">
        <v>38</v>
      </c>
      <c r="C13" s="16"/>
      <c r="D13" s="22"/>
      <c r="E13" s="50"/>
      <c r="F13" s="50"/>
      <c r="G13" s="50"/>
      <c r="H13" s="11"/>
      <c r="I13" s="11"/>
      <c r="J13" s="43"/>
      <c r="K13" s="43"/>
      <c r="L13" s="43"/>
      <c r="M13" s="11"/>
      <c r="N13" s="51"/>
      <c r="O13" s="16"/>
      <c r="P13" s="9"/>
      <c r="Q13" s="50"/>
      <c r="R13" s="50"/>
      <c r="S13" s="50"/>
      <c r="T13" s="11"/>
      <c r="U13" s="11"/>
      <c r="V13" s="43"/>
      <c r="W13" s="43"/>
      <c r="X13" s="43"/>
      <c r="Y13" s="39"/>
      <c r="Z13" s="35"/>
      <c r="AA13" s="32"/>
      <c r="AB13" s="16"/>
      <c r="AC13" s="16"/>
      <c r="AD13" s="11"/>
      <c r="AE13" s="11"/>
      <c r="AF13" s="11"/>
      <c r="AG13" s="52"/>
      <c r="AH13" s="53"/>
    </row>
    <row r="14" spans="1:34" x14ac:dyDescent="0.2">
      <c r="A14" s="5">
        <v>1992</v>
      </c>
      <c r="B14" s="5" t="s">
        <v>38</v>
      </c>
      <c r="C14" s="16"/>
      <c r="D14" s="22"/>
      <c r="E14" s="50"/>
      <c r="F14" s="50"/>
      <c r="G14" s="50"/>
      <c r="H14" s="11"/>
      <c r="I14" s="11"/>
      <c r="J14" s="43"/>
      <c r="K14" s="43"/>
      <c r="L14" s="43"/>
      <c r="M14" s="11"/>
      <c r="N14" s="51"/>
      <c r="O14" s="16"/>
      <c r="P14" s="9"/>
      <c r="Q14" s="50"/>
      <c r="R14" s="50"/>
      <c r="S14" s="50"/>
      <c r="T14" s="11"/>
      <c r="U14" s="11"/>
      <c r="V14" s="43"/>
      <c r="W14" s="43"/>
      <c r="X14" s="43"/>
      <c r="Y14" s="39"/>
      <c r="Z14" s="35"/>
      <c r="AA14" s="32"/>
      <c r="AB14" s="16"/>
      <c r="AC14" s="16"/>
      <c r="AD14" s="11"/>
      <c r="AE14" s="11"/>
      <c r="AF14" s="11"/>
      <c r="AG14" s="52"/>
      <c r="AH14" s="53"/>
    </row>
    <row r="15" spans="1:34" x14ac:dyDescent="0.2">
      <c r="A15" s="5">
        <v>1993</v>
      </c>
      <c r="B15" s="5" t="s">
        <v>38</v>
      </c>
      <c r="C15" s="16"/>
      <c r="D15" s="22"/>
      <c r="E15" s="50"/>
      <c r="F15" s="50"/>
      <c r="G15" s="50"/>
      <c r="H15" s="11"/>
      <c r="I15" s="11"/>
      <c r="J15" s="43"/>
      <c r="K15" s="43"/>
      <c r="L15" s="43"/>
      <c r="M15" s="11"/>
      <c r="N15" s="51"/>
      <c r="O15" s="16"/>
      <c r="P15" s="9"/>
      <c r="Q15" s="50"/>
      <c r="R15" s="50"/>
      <c r="S15" s="50"/>
      <c r="T15" s="11"/>
      <c r="U15" s="11"/>
      <c r="V15" s="43"/>
      <c r="W15" s="43"/>
      <c r="X15" s="43"/>
      <c r="Y15" s="39"/>
      <c r="Z15" s="35"/>
      <c r="AA15" s="32"/>
      <c r="AB15" s="16"/>
      <c r="AC15" s="16"/>
      <c r="AD15" s="11"/>
      <c r="AE15" s="11"/>
      <c r="AF15" s="11"/>
      <c r="AG15" s="52"/>
      <c r="AH15" s="53"/>
    </row>
    <row r="16" spans="1:34" x14ac:dyDescent="0.2">
      <c r="A16" s="5">
        <v>1994</v>
      </c>
      <c r="B16" s="5" t="s">
        <v>38</v>
      </c>
      <c r="C16" s="16"/>
      <c r="D16" s="7">
        <v>3.5349999E-2</v>
      </c>
      <c r="E16" s="50"/>
      <c r="F16" s="50"/>
      <c r="G16" s="59">
        <v>0.65</v>
      </c>
      <c r="H16" s="11"/>
      <c r="I16" s="11">
        <f t="shared" ref="I16:I37" si="0">(D16-$D$39)/($D$40-$D$39)*100</f>
        <v>3.5349999E-2</v>
      </c>
      <c r="J16" s="43"/>
      <c r="K16" s="43"/>
      <c r="L16" s="61">
        <f>(G16-$G$39)/($G$40-$G$39)*100</f>
        <v>5.6867891513560807</v>
      </c>
      <c r="M16" s="60">
        <f t="shared" ref="M16:M23" si="1">AVERAGE(J16:L16)</f>
        <v>5.6867891513560807</v>
      </c>
      <c r="N16" s="51">
        <f t="shared" ref="N16:N37" si="2">AVERAGE(H16,I16,M16)</f>
        <v>2.8610695751780404</v>
      </c>
      <c r="O16" s="16">
        <v>40</v>
      </c>
      <c r="P16" s="9">
        <v>64.2</v>
      </c>
      <c r="Q16" s="50">
        <v>2.472</v>
      </c>
      <c r="R16" s="50">
        <v>1.375</v>
      </c>
      <c r="S16" s="50">
        <v>1.25</v>
      </c>
      <c r="T16" s="11">
        <f t="shared" ref="T16:T37" si="3">($O$40-O16)/($O$40-$O$39)*100</f>
        <v>33.684210526315788</v>
      </c>
      <c r="U16" s="11">
        <f t="shared" ref="U16:U37" si="4">($P$40-P16)/($P$40-$P$39)*100</f>
        <v>36.482084690553741</v>
      </c>
      <c r="V16" s="43">
        <f t="shared" ref="V16:V37" si="5">($Q$40-Q16)/($Q$40-$Q$39)*100</f>
        <v>53.299599409656331</v>
      </c>
      <c r="W16" s="43">
        <f t="shared" ref="W16:W37" si="6">($R$40-R16)/($R$40-$R$39)*100</f>
        <v>77.5</v>
      </c>
      <c r="X16" s="43">
        <f>(S16-$S$39)/($S$40-$S$39)*100</f>
        <v>9.6416382252559725</v>
      </c>
      <c r="Y16" s="39">
        <f t="shared" ref="Y16:Y37" si="7">AVERAGE(V16:X16)</f>
        <v>46.813745878304104</v>
      </c>
      <c r="Z16" s="35">
        <f t="shared" ref="Z16:Z37" si="8">AVERAGE(T16,U16,Y16)</f>
        <v>38.993347031724547</v>
      </c>
      <c r="AA16" s="32">
        <v>0.89119999999999999</v>
      </c>
      <c r="AB16" s="10">
        <v>0.16600000000000001</v>
      </c>
      <c r="AC16" s="16"/>
      <c r="AD16" s="11">
        <f t="shared" ref="AD16:AD37" si="9">(AA16-$AA$39)/($AA$40-$AA$39)*100</f>
        <v>0.24029141265574319</v>
      </c>
      <c r="AE16" s="60">
        <f t="shared" ref="AE16:AE17" si="10">(AB16-$AB$39)/($AB$40-$AB$39)*100</f>
        <v>16.600000000000001</v>
      </c>
      <c r="AF16" s="11"/>
      <c r="AG16" s="52">
        <f t="shared" ref="AG16:AG37" si="11">AVERAGE(AD16:AF16)</f>
        <v>8.4201457063278724</v>
      </c>
      <c r="AH16" s="53">
        <f t="shared" ref="AH16:AH37" si="12">AVERAGE(N16,Z16,AG16)</f>
        <v>16.758187437743487</v>
      </c>
    </row>
    <row r="17" spans="1:34" x14ac:dyDescent="0.2">
      <c r="A17" s="5">
        <v>1995</v>
      </c>
      <c r="B17" s="5" t="s">
        <v>38</v>
      </c>
      <c r="C17" s="16"/>
      <c r="D17" s="6">
        <v>0.224720001</v>
      </c>
      <c r="E17" s="50"/>
      <c r="F17" s="50"/>
      <c r="G17" s="50">
        <v>0.65</v>
      </c>
      <c r="H17" s="11"/>
      <c r="I17" s="11">
        <f t="shared" si="0"/>
        <v>0.224720001</v>
      </c>
      <c r="J17" s="43"/>
      <c r="K17" s="43"/>
      <c r="L17" s="43">
        <f>(G17-$G$39)/($G$40-$G$39)*100</f>
        <v>5.6867891513560807</v>
      </c>
      <c r="M17" s="11">
        <f t="shared" si="1"/>
        <v>5.6867891513560807</v>
      </c>
      <c r="N17" s="51">
        <f t="shared" si="2"/>
        <v>2.9557545761780402</v>
      </c>
      <c r="O17" s="16">
        <v>40</v>
      </c>
      <c r="P17" s="9">
        <v>56.1</v>
      </c>
      <c r="Q17" s="50">
        <v>2.472</v>
      </c>
      <c r="R17" s="50">
        <v>1.375</v>
      </c>
      <c r="S17" s="50">
        <v>1.01</v>
      </c>
      <c r="T17" s="11">
        <f t="shared" si="3"/>
        <v>33.684210526315788</v>
      </c>
      <c r="U17" s="11">
        <f t="shared" si="4"/>
        <v>45.276872964169378</v>
      </c>
      <c r="V17" s="43">
        <f t="shared" si="5"/>
        <v>53.299599409656331</v>
      </c>
      <c r="W17" s="43">
        <f t="shared" si="6"/>
        <v>77.5</v>
      </c>
      <c r="X17" s="43">
        <f t="shared" ref="X17:X37" si="13">(S17-$S$39)/($S$40-$S$39)*100</f>
        <v>7.5938566552901019</v>
      </c>
      <c r="Y17" s="39">
        <f t="shared" si="7"/>
        <v>46.131152021648809</v>
      </c>
      <c r="Z17" s="35">
        <f t="shared" si="8"/>
        <v>41.697411837377992</v>
      </c>
      <c r="AA17" s="32">
        <v>0.85070000000000001</v>
      </c>
      <c r="AB17" s="10">
        <v>0.16600000000000001</v>
      </c>
      <c r="AC17" s="16"/>
      <c r="AD17" s="11">
        <f t="shared" si="9"/>
        <v>0.2293715268696597</v>
      </c>
      <c r="AE17" s="60">
        <f t="shared" si="10"/>
        <v>16.600000000000001</v>
      </c>
      <c r="AF17" s="11"/>
      <c r="AG17" s="52">
        <f t="shared" si="11"/>
        <v>8.4146857634348304</v>
      </c>
      <c r="AH17" s="53">
        <f t="shared" si="12"/>
        <v>17.689284058996954</v>
      </c>
    </row>
    <row r="18" spans="1:34" x14ac:dyDescent="0.2">
      <c r="A18" s="5">
        <v>1996</v>
      </c>
      <c r="B18" s="5" t="s">
        <v>38</v>
      </c>
      <c r="C18" s="16"/>
      <c r="D18" s="6">
        <v>0.26815998600000002</v>
      </c>
      <c r="E18" s="50"/>
      <c r="F18" s="50"/>
      <c r="G18" s="50">
        <v>0.61</v>
      </c>
      <c r="H18" s="11"/>
      <c r="I18" s="11">
        <f t="shared" si="0"/>
        <v>0.26815998600000002</v>
      </c>
      <c r="J18" s="43"/>
      <c r="K18" s="43"/>
      <c r="L18" s="43">
        <f t="shared" ref="L18:L37" si="14">(G18-$G$39)/($G$40-$G$39)*100</f>
        <v>5.3368328958880138</v>
      </c>
      <c r="M18" s="11">
        <f t="shared" si="1"/>
        <v>5.3368328958880138</v>
      </c>
      <c r="N18" s="51">
        <f t="shared" si="2"/>
        <v>2.8024964409440067</v>
      </c>
      <c r="O18" s="16">
        <v>40</v>
      </c>
      <c r="P18" s="9">
        <v>47.8</v>
      </c>
      <c r="Q18" s="50">
        <v>2.472</v>
      </c>
      <c r="R18" s="50">
        <v>1.375</v>
      </c>
      <c r="S18" s="50">
        <v>0.84</v>
      </c>
      <c r="T18" s="11">
        <f t="shared" si="3"/>
        <v>33.684210526315788</v>
      </c>
      <c r="U18" s="11">
        <f t="shared" si="4"/>
        <v>54.28881650380022</v>
      </c>
      <c r="V18" s="43">
        <f t="shared" si="5"/>
        <v>53.299599409656331</v>
      </c>
      <c r="W18" s="43">
        <f t="shared" si="6"/>
        <v>77.5</v>
      </c>
      <c r="X18" s="43">
        <f t="shared" si="13"/>
        <v>6.1433447098976099</v>
      </c>
      <c r="Y18" s="39">
        <f t="shared" si="7"/>
        <v>45.647648039851312</v>
      </c>
      <c r="Z18" s="35">
        <f t="shared" si="8"/>
        <v>44.540225023322442</v>
      </c>
      <c r="AA18" s="32">
        <v>0.91490000000000005</v>
      </c>
      <c r="AB18" s="16">
        <v>0.16600000000000001</v>
      </c>
      <c r="AC18" s="16"/>
      <c r="AD18" s="11">
        <f t="shared" si="9"/>
        <v>0.24668156804167354</v>
      </c>
      <c r="AE18" s="11">
        <f>(AB18-$AB$39)/($AB$40-$AB$39)*100</f>
        <v>16.600000000000001</v>
      </c>
      <c r="AF18" s="11"/>
      <c r="AG18" s="52">
        <f t="shared" si="11"/>
        <v>8.4233407840208372</v>
      </c>
      <c r="AH18" s="53">
        <f t="shared" si="12"/>
        <v>18.588687416095762</v>
      </c>
    </row>
    <row r="19" spans="1:34" x14ac:dyDescent="0.2">
      <c r="A19" s="5">
        <v>1997</v>
      </c>
      <c r="B19" s="5" t="s">
        <v>38</v>
      </c>
      <c r="C19" s="16">
        <v>0.47</v>
      </c>
      <c r="D19" s="6">
        <v>0.41143000099999999</v>
      </c>
      <c r="E19" s="50"/>
      <c r="F19" s="50"/>
      <c r="G19" s="50">
        <v>0.71</v>
      </c>
      <c r="H19" s="11">
        <f>(C19-$C$39)/($C$40-$C$39)*100</f>
        <v>4.4811320754716979</v>
      </c>
      <c r="I19" s="11">
        <f t="shared" si="0"/>
        <v>0.41143000099999993</v>
      </c>
      <c r="J19" s="43"/>
      <c r="K19" s="43"/>
      <c r="L19" s="43">
        <f t="shared" si="14"/>
        <v>6.21172353455818</v>
      </c>
      <c r="M19" s="11">
        <f t="shared" si="1"/>
        <v>6.21172353455818</v>
      </c>
      <c r="N19" s="51">
        <f t="shared" si="2"/>
        <v>3.7014285370099596</v>
      </c>
      <c r="O19" s="16">
        <v>40</v>
      </c>
      <c r="P19" s="9">
        <v>42</v>
      </c>
      <c r="Q19" s="50">
        <v>2.472</v>
      </c>
      <c r="R19" s="50">
        <v>1.375</v>
      </c>
      <c r="S19" s="50">
        <v>0.73</v>
      </c>
      <c r="T19" s="11">
        <f t="shared" si="3"/>
        <v>33.684210526315788</v>
      </c>
      <c r="U19" s="11">
        <f t="shared" si="4"/>
        <v>60.586319218241044</v>
      </c>
      <c r="V19" s="43">
        <f t="shared" si="5"/>
        <v>53.299599409656331</v>
      </c>
      <c r="W19" s="43">
        <f t="shared" si="6"/>
        <v>77.5</v>
      </c>
      <c r="X19" s="43">
        <f t="shared" si="13"/>
        <v>5.2047781569965865</v>
      </c>
      <c r="Y19" s="39">
        <f t="shared" si="7"/>
        <v>45.33479252221764</v>
      </c>
      <c r="Z19" s="35">
        <f t="shared" si="8"/>
        <v>46.535107422258157</v>
      </c>
      <c r="AA19" s="32">
        <v>1.016</v>
      </c>
      <c r="AB19" s="16">
        <v>0.16600000000000001</v>
      </c>
      <c r="AC19" s="16"/>
      <c r="AD19" s="11">
        <f t="shared" si="9"/>
        <v>0.27394083848545231</v>
      </c>
      <c r="AE19" s="11">
        <f t="shared" ref="AE19:AE37" si="15">(AB19-$AB$39)/($AB$40-$AB$39)*100</f>
        <v>16.600000000000001</v>
      </c>
      <c r="AF19" s="11"/>
      <c r="AG19" s="52">
        <f t="shared" si="11"/>
        <v>8.4369704192427264</v>
      </c>
      <c r="AH19" s="53">
        <f t="shared" si="12"/>
        <v>19.557835459503615</v>
      </c>
    </row>
    <row r="20" spans="1:34" x14ac:dyDescent="0.2">
      <c r="A20" s="5">
        <v>1998</v>
      </c>
      <c r="B20" s="5" t="s">
        <v>38</v>
      </c>
      <c r="C20" s="16">
        <v>0.47</v>
      </c>
      <c r="D20" s="7">
        <v>1.8713432720000001</v>
      </c>
      <c r="E20" s="50"/>
      <c r="F20" s="50"/>
      <c r="G20" s="50">
        <v>0.98</v>
      </c>
      <c r="H20" s="11">
        <f t="shared" ref="H20:H37" si="16">(C20-$C$39)/($C$40-$C$39)*100</f>
        <v>4.4811320754716979</v>
      </c>
      <c r="I20" s="11">
        <f t="shared" si="0"/>
        <v>1.8713432719999998</v>
      </c>
      <c r="J20" s="43"/>
      <c r="K20" s="43"/>
      <c r="L20" s="43">
        <f t="shared" si="14"/>
        <v>8.57392825896763</v>
      </c>
      <c r="M20" s="11">
        <f t="shared" si="1"/>
        <v>8.57392825896763</v>
      </c>
      <c r="N20" s="51">
        <f t="shared" si="2"/>
        <v>4.9754678688131095</v>
      </c>
      <c r="O20" s="16">
        <v>40</v>
      </c>
      <c r="P20" s="9">
        <v>36.200000000000003</v>
      </c>
      <c r="Q20" s="50">
        <v>2.472</v>
      </c>
      <c r="R20" s="50">
        <v>1.375</v>
      </c>
      <c r="S20" s="50">
        <v>0.7</v>
      </c>
      <c r="T20" s="11">
        <f t="shared" si="3"/>
        <v>33.684210526315788</v>
      </c>
      <c r="U20" s="11">
        <f t="shared" si="4"/>
        <v>66.883821932681869</v>
      </c>
      <c r="V20" s="43">
        <f t="shared" si="5"/>
        <v>53.299599409656331</v>
      </c>
      <c r="W20" s="43">
        <f t="shared" si="6"/>
        <v>77.5</v>
      </c>
      <c r="X20" s="43">
        <f t="shared" si="13"/>
        <v>4.9488054607508527</v>
      </c>
      <c r="Y20" s="39">
        <f t="shared" si="7"/>
        <v>45.249468290135731</v>
      </c>
      <c r="Z20" s="35">
        <f t="shared" si="8"/>
        <v>48.605833583044465</v>
      </c>
      <c r="AA20" s="32">
        <v>1.0902000000000001</v>
      </c>
      <c r="AB20" s="16">
        <v>0.16600000000000001</v>
      </c>
      <c r="AC20" s="16"/>
      <c r="AD20" s="11">
        <f t="shared" si="9"/>
        <v>0.2939471477527954</v>
      </c>
      <c r="AE20" s="11">
        <f t="shared" si="15"/>
        <v>16.600000000000001</v>
      </c>
      <c r="AF20" s="11"/>
      <c r="AG20" s="52">
        <f t="shared" si="11"/>
        <v>8.4469735738763987</v>
      </c>
      <c r="AH20" s="53">
        <f t="shared" si="12"/>
        <v>20.67609167524466</v>
      </c>
    </row>
    <row r="21" spans="1:34" x14ac:dyDescent="0.2">
      <c r="A21" s="5">
        <v>1999</v>
      </c>
      <c r="B21" s="5" t="s">
        <v>38</v>
      </c>
      <c r="C21" s="16">
        <v>0.59</v>
      </c>
      <c r="D21" s="7">
        <v>1.955663269</v>
      </c>
      <c r="E21" s="50"/>
      <c r="F21" s="50"/>
      <c r="G21" s="50">
        <v>1.04</v>
      </c>
      <c r="H21" s="11">
        <f t="shared" si="16"/>
        <v>5.8962264150943389</v>
      </c>
      <c r="I21" s="11">
        <f t="shared" si="0"/>
        <v>1.955663269</v>
      </c>
      <c r="J21" s="43"/>
      <c r="K21" s="43"/>
      <c r="L21" s="43">
        <f t="shared" si="14"/>
        <v>9.0988626421697294</v>
      </c>
      <c r="M21" s="11">
        <f t="shared" si="1"/>
        <v>9.0988626421697294</v>
      </c>
      <c r="N21" s="51">
        <f t="shared" si="2"/>
        <v>5.6502507754213553</v>
      </c>
      <c r="O21" s="16">
        <v>40</v>
      </c>
      <c r="P21" s="9">
        <v>34.200000000000003</v>
      </c>
      <c r="Q21" s="50">
        <v>2.472</v>
      </c>
      <c r="R21" s="50">
        <v>1.375</v>
      </c>
      <c r="S21" s="50">
        <v>0.64</v>
      </c>
      <c r="T21" s="11">
        <f t="shared" si="3"/>
        <v>33.684210526315788</v>
      </c>
      <c r="U21" s="11">
        <f t="shared" si="4"/>
        <v>69.055374592833871</v>
      </c>
      <c r="V21" s="43">
        <f t="shared" si="5"/>
        <v>53.299599409656331</v>
      </c>
      <c r="W21" s="43">
        <f t="shared" si="6"/>
        <v>77.5</v>
      </c>
      <c r="X21" s="43">
        <f t="shared" si="13"/>
        <v>4.4368600682593859</v>
      </c>
      <c r="Y21" s="39">
        <f t="shared" si="7"/>
        <v>45.078819825971912</v>
      </c>
      <c r="Z21" s="35">
        <f t="shared" si="8"/>
        <v>49.272801648373864</v>
      </c>
      <c r="AA21" s="32">
        <v>1.0428999999999999</v>
      </c>
      <c r="AB21" s="16">
        <v>0.16600000000000001</v>
      </c>
      <c r="AC21" s="16"/>
      <c r="AD21" s="11">
        <f t="shared" si="9"/>
        <v>0.28119379966188801</v>
      </c>
      <c r="AE21" s="11">
        <f t="shared" si="15"/>
        <v>16.600000000000001</v>
      </c>
      <c r="AF21" s="11"/>
      <c r="AG21" s="52">
        <f t="shared" si="11"/>
        <v>8.4405968998309451</v>
      </c>
      <c r="AH21" s="53">
        <f t="shared" si="12"/>
        <v>21.12121644120872</v>
      </c>
    </row>
    <row r="22" spans="1:34" x14ac:dyDescent="0.2">
      <c r="A22" s="5">
        <v>2000</v>
      </c>
      <c r="B22" s="5" t="s">
        <v>38</v>
      </c>
      <c r="C22" s="16">
        <v>0.57999999999999996</v>
      </c>
      <c r="D22" s="6">
        <v>2.0561700260000002</v>
      </c>
      <c r="E22" s="50"/>
      <c r="F22" s="50"/>
      <c r="G22" s="50">
        <v>0.83</v>
      </c>
      <c r="H22" s="11">
        <f t="shared" si="16"/>
        <v>5.7783018867924518</v>
      </c>
      <c r="I22" s="11">
        <f t="shared" si="0"/>
        <v>2.0561700260000002</v>
      </c>
      <c r="J22" s="43"/>
      <c r="K22" s="43"/>
      <c r="L22" s="43">
        <f t="shared" si="14"/>
        <v>7.2615923009623797</v>
      </c>
      <c r="M22" s="11">
        <f t="shared" si="1"/>
        <v>7.2615923009623797</v>
      </c>
      <c r="N22" s="51">
        <f t="shared" si="2"/>
        <v>5.0320214045849445</v>
      </c>
      <c r="O22" s="16">
        <v>29</v>
      </c>
      <c r="P22" s="9">
        <v>32.299999999999997</v>
      </c>
      <c r="Q22" s="50">
        <v>2.472</v>
      </c>
      <c r="R22" s="50">
        <v>1.375</v>
      </c>
      <c r="S22" s="50">
        <v>0.69</v>
      </c>
      <c r="T22" s="11">
        <f t="shared" si="3"/>
        <v>56.84210526315789</v>
      </c>
      <c r="U22" s="11">
        <f t="shared" si="4"/>
        <v>71.118349619978289</v>
      </c>
      <c r="V22" s="43">
        <f t="shared" si="5"/>
        <v>53.299599409656331</v>
      </c>
      <c r="W22" s="43">
        <f t="shared" si="6"/>
        <v>77.5</v>
      </c>
      <c r="X22" s="43">
        <f t="shared" si="13"/>
        <v>4.8634812286689417</v>
      </c>
      <c r="Y22" s="39">
        <f t="shared" si="7"/>
        <v>45.221026879441759</v>
      </c>
      <c r="Z22" s="35">
        <f t="shared" si="8"/>
        <v>57.727160587525979</v>
      </c>
      <c r="AA22" s="32">
        <v>1.1874</v>
      </c>
      <c r="AB22" s="16">
        <v>0.16600000000000001</v>
      </c>
      <c r="AC22" s="16"/>
      <c r="AD22" s="11">
        <f t="shared" si="9"/>
        <v>0.32015487363939571</v>
      </c>
      <c r="AE22" s="11">
        <f t="shared" si="15"/>
        <v>16.600000000000001</v>
      </c>
      <c r="AF22" s="11"/>
      <c r="AG22" s="52">
        <f t="shared" si="11"/>
        <v>8.4600774368196987</v>
      </c>
      <c r="AH22" s="53">
        <f t="shared" si="12"/>
        <v>23.739753142976877</v>
      </c>
    </row>
    <row r="23" spans="1:34" x14ac:dyDescent="0.2">
      <c r="A23" s="5">
        <v>2001</v>
      </c>
      <c r="B23" s="5" t="s">
        <v>38</v>
      </c>
      <c r="C23" s="16">
        <v>0.57999999999999996</v>
      </c>
      <c r="D23" s="6">
        <v>2.3138032750000002</v>
      </c>
      <c r="E23" s="50"/>
      <c r="F23" s="50"/>
      <c r="G23" s="50">
        <v>0.84</v>
      </c>
      <c r="H23" s="11">
        <f t="shared" si="16"/>
        <v>5.7783018867924518</v>
      </c>
      <c r="I23" s="11">
        <f t="shared" si="0"/>
        <v>2.3138032750000002</v>
      </c>
      <c r="J23" s="43"/>
      <c r="K23" s="43"/>
      <c r="L23" s="43">
        <f t="shared" si="14"/>
        <v>7.349081364829396</v>
      </c>
      <c r="M23" s="11">
        <f t="shared" si="1"/>
        <v>7.349081364829396</v>
      </c>
      <c r="N23" s="51">
        <f t="shared" si="2"/>
        <v>5.1470621755406158</v>
      </c>
      <c r="O23" s="16">
        <v>29</v>
      </c>
      <c r="P23" s="9">
        <v>30.5</v>
      </c>
      <c r="Q23" s="50">
        <v>2.472</v>
      </c>
      <c r="R23" s="50">
        <v>1.375</v>
      </c>
      <c r="S23" s="50">
        <v>0.82</v>
      </c>
      <c r="T23" s="11">
        <f t="shared" si="3"/>
        <v>56.84210526315789</v>
      </c>
      <c r="U23" s="11">
        <f t="shared" si="4"/>
        <v>73.072747014115095</v>
      </c>
      <c r="V23" s="43">
        <f t="shared" si="5"/>
        <v>53.299599409656331</v>
      </c>
      <c r="W23" s="43">
        <f t="shared" si="6"/>
        <v>77.5</v>
      </c>
      <c r="X23" s="43">
        <f t="shared" si="13"/>
        <v>5.972696245733788</v>
      </c>
      <c r="Y23" s="39">
        <f t="shared" si="7"/>
        <v>45.590765218463382</v>
      </c>
      <c r="Z23" s="35">
        <f t="shared" si="8"/>
        <v>58.501872498578791</v>
      </c>
      <c r="AA23" s="32">
        <v>1.2827999999999999</v>
      </c>
      <c r="AB23" s="16">
        <v>0.16600000000000001</v>
      </c>
      <c r="AC23" s="16"/>
      <c r="AD23" s="11">
        <f t="shared" si="9"/>
        <v>0.34587727126883683</v>
      </c>
      <c r="AE23" s="11">
        <f t="shared" si="15"/>
        <v>16.600000000000001</v>
      </c>
      <c r="AF23" s="11"/>
      <c r="AG23" s="52">
        <f t="shared" si="11"/>
        <v>8.472938635634419</v>
      </c>
      <c r="AH23" s="53">
        <f t="shared" si="12"/>
        <v>24.040624436584608</v>
      </c>
    </row>
    <row r="24" spans="1:34" x14ac:dyDescent="0.2">
      <c r="A24" s="5">
        <v>2002</v>
      </c>
      <c r="B24" s="5" t="s">
        <v>38</v>
      </c>
      <c r="C24" s="16">
        <v>0.61</v>
      </c>
      <c r="D24" s="7">
        <v>2.4470399820000002</v>
      </c>
      <c r="E24" s="50"/>
      <c r="F24" s="50"/>
      <c r="G24" s="50">
        <v>0.93</v>
      </c>
      <c r="H24" s="11">
        <f t="shared" si="16"/>
        <v>6.132075471698113</v>
      </c>
      <c r="I24" s="11">
        <f t="shared" si="0"/>
        <v>2.4470399820000002</v>
      </c>
      <c r="J24" s="43"/>
      <c r="K24" s="43"/>
      <c r="L24" s="43">
        <f t="shared" si="14"/>
        <v>8.1364829396325469</v>
      </c>
      <c r="M24" s="11">
        <f>AVERAGE(J24:L24)</f>
        <v>8.1364829396325469</v>
      </c>
      <c r="N24" s="51">
        <f t="shared" si="2"/>
        <v>5.5718661311102196</v>
      </c>
      <c r="O24" s="16">
        <v>25</v>
      </c>
      <c r="P24" s="9">
        <v>27.4</v>
      </c>
      <c r="Q24" s="50">
        <v>2.472</v>
      </c>
      <c r="R24" s="50">
        <v>1.375</v>
      </c>
      <c r="S24" s="50">
        <v>0.63</v>
      </c>
      <c r="T24" s="11">
        <f t="shared" si="3"/>
        <v>65.26315789473685</v>
      </c>
      <c r="U24" s="11">
        <f t="shared" si="4"/>
        <v>76.438653637350711</v>
      </c>
      <c r="V24" s="43">
        <f t="shared" si="5"/>
        <v>53.299599409656331</v>
      </c>
      <c r="W24" s="43">
        <f t="shared" si="6"/>
        <v>77.5</v>
      </c>
      <c r="X24" s="43">
        <f t="shared" si="13"/>
        <v>4.3515358361774741</v>
      </c>
      <c r="Y24" s="39">
        <f t="shared" si="7"/>
        <v>45.05037841527794</v>
      </c>
      <c r="Z24" s="35">
        <f t="shared" si="8"/>
        <v>62.250729982455169</v>
      </c>
      <c r="AA24" s="32">
        <v>1.4962</v>
      </c>
      <c r="AB24" s="16">
        <v>0.16600000000000001</v>
      </c>
      <c r="AC24" s="16"/>
      <c r="AD24" s="11">
        <f t="shared" si="9"/>
        <v>0.40341563242316308</v>
      </c>
      <c r="AE24" s="11">
        <f t="shared" si="15"/>
        <v>16.600000000000001</v>
      </c>
      <c r="AF24" s="11"/>
      <c r="AG24" s="52">
        <f t="shared" si="11"/>
        <v>8.5017078162115816</v>
      </c>
      <c r="AH24" s="53">
        <f t="shared" si="12"/>
        <v>25.44143464325899</v>
      </c>
    </row>
    <row r="25" spans="1:34" x14ac:dyDescent="0.2">
      <c r="A25" s="5">
        <v>2003</v>
      </c>
      <c r="B25" s="5" t="s">
        <v>38</v>
      </c>
      <c r="C25" s="16">
        <v>0.67</v>
      </c>
      <c r="D25" s="7">
        <v>2.6046800609999998</v>
      </c>
      <c r="E25" s="50"/>
      <c r="F25" s="50"/>
      <c r="G25" s="50">
        <v>1.22</v>
      </c>
      <c r="H25" s="11">
        <f t="shared" si="16"/>
        <v>6.8396226415094334</v>
      </c>
      <c r="I25" s="11">
        <f t="shared" si="0"/>
        <v>2.6046800609999998</v>
      </c>
      <c r="J25" s="43"/>
      <c r="K25" s="43"/>
      <c r="L25" s="43">
        <f t="shared" si="14"/>
        <v>10.673665791776028</v>
      </c>
      <c r="M25" s="11">
        <f t="shared" ref="M25:M37" si="17">AVERAGE(J25:L25)</f>
        <v>10.673665791776028</v>
      </c>
      <c r="N25" s="51">
        <f t="shared" si="2"/>
        <v>6.7059894980951533</v>
      </c>
      <c r="O25" s="16">
        <v>25</v>
      </c>
      <c r="P25" s="9">
        <v>26.1</v>
      </c>
      <c r="Q25" s="50">
        <v>2.306</v>
      </c>
      <c r="R25" s="50">
        <v>1.375</v>
      </c>
      <c r="S25" s="50">
        <v>0.72</v>
      </c>
      <c r="T25" s="11">
        <f t="shared" si="3"/>
        <v>65.26315789473685</v>
      </c>
      <c r="U25" s="11">
        <f t="shared" si="4"/>
        <v>77.850162866449494</v>
      </c>
      <c r="V25" s="43">
        <f t="shared" si="5"/>
        <v>56.799493991144843</v>
      </c>
      <c r="W25" s="43">
        <f t="shared" si="6"/>
        <v>77.5</v>
      </c>
      <c r="X25" s="43">
        <f t="shared" si="13"/>
        <v>5.1194539249146755</v>
      </c>
      <c r="Y25" s="39">
        <f t="shared" si="7"/>
        <v>46.47298263868651</v>
      </c>
      <c r="Z25" s="35">
        <f t="shared" si="8"/>
        <v>63.195434466624285</v>
      </c>
      <c r="AA25" s="32">
        <v>1.6214</v>
      </c>
      <c r="AB25" s="16">
        <v>0.44900000000000001</v>
      </c>
      <c r="AC25" s="16"/>
      <c r="AD25" s="11">
        <f t="shared" si="9"/>
        <v>0.43717290897668543</v>
      </c>
      <c r="AE25" s="11">
        <f t="shared" si="15"/>
        <v>44.9</v>
      </c>
      <c r="AF25" s="11"/>
      <c r="AG25" s="52">
        <f t="shared" si="11"/>
        <v>22.668586454488342</v>
      </c>
      <c r="AH25" s="53">
        <f t="shared" si="12"/>
        <v>30.856670139735929</v>
      </c>
    </row>
    <row r="26" spans="1:34" x14ac:dyDescent="0.2">
      <c r="A26" s="5">
        <v>2004</v>
      </c>
      <c r="B26" s="5" t="s">
        <v>38</v>
      </c>
      <c r="C26" s="16">
        <v>1.45</v>
      </c>
      <c r="D26" s="6">
        <v>2.7773032980000001</v>
      </c>
      <c r="E26" s="50"/>
      <c r="F26" s="50"/>
      <c r="G26" s="50">
        <v>1.28</v>
      </c>
      <c r="H26" s="11">
        <f t="shared" si="16"/>
        <v>16.037735849056599</v>
      </c>
      <c r="I26" s="11">
        <f t="shared" si="0"/>
        <v>2.7773032980000001</v>
      </c>
      <c r="J26" s="43"/>
      <c r="K26" s="43"/>
      <c r="L26" s="43">
        <f t="shared" si="14"/>
        <v>11.198600174978129</v>
      </c>
      <c r="M26" s="11">
        <f t="shared" si="17"/>
        <v>11.198600174978129</v>
      </c>
      <c r="N26" s="51">
        <f t="shared" si="2"/>
        <v>10.004546440678242</v>
      </c>
      <c r="O26" s="16">
        <v>19</v>
      </c>
      <c r="P26" s="9">
        <v>23.6</v>
      </c>
      <c r="Q26" s="50">
        <v>2.222</v>
      </c>
      <c r="R26" s="50">
        <v>0.625</v>
      </c>
      <c r="S26" s="50">
        <v>0.83</v>
      </c>
      <c r="T26" s="11">
        <f t="shared" si="3"/>
        <v>77.89473684210526</v>
      </c>
      <c r="U26" s="11">
        <f t="shared" si="4"/>
        <v>80.564603691639519</v>
      </c>
      <c r="V26" s="43">
        <f t="shared" si="5"/>
        <v>58.570524984187223</v>
      </c>
      <c r="W26" s="43">
        <f t="shared" si="6"/>
        <v>92.5</v>
      </c>
      <c r="X26" s="43">
        <f t="shared" si="13"/>
        <v>6.058020477815699</v>
      </c>
      <c r="Y26" s="39">
        <f t="shared" si="7"/>
        <v>52.376181820667632</v>
      </c>
      <c r="Z26" s="35">
        <f t="shared" si="8"/>
        <v>70.278507451470801</v>
      </c>
      <c r="AA26" s="32">
        <v>2.3266</v>
      </c>
      <c r="AB26" s="16">
        <v>0.44900000000000001</v>
      </c>
      <c r="AC26" s="16"/>
      <c r="AD26" s="11">
        <f t="shared" si="9"/>
        <v>0.62731373505930443</v>
      </c>
      <c r="AE26" s="11">
        <f t="shared" si="15"/>
        <v>44.9</v>
      </c>
      <c r="AF26" s="11"/>
      <c r="AG26" s="52">
        <f t="shared" si="11"/>
        <v>22.763656867529651</v>
      </c>
      <c r="AH26" s="53">
        <f t="shared" si="12"/>
        <v>34.348903586559565</v>
      </c>
    </row>
    <row r="27" spans="1:34" x14ac:dyDescent="0.2">
      <c r="A27" s="5">
        <v>2005</v>
      </c>
      <c r="B27" s="5" t="s">
        <v>38</v>
      </c>
      <c r="C27" s="16">
        <v>1.63</v>
      </c>
      <c r="D27" s="6">
        <v>3.737263242</v>
      </c>
      <c r="E27" s="50">
        <v>76.400000000000006</v>
      </c>
      <c r="F27" s="50"/>
      <c r="G27" s="50">
        <v>1.02</v>
      </c>
      <c r="H27" s="11">
        <f t="shared" si="16"/>
        <v>18.16037735849056</v>
      </c>
      <c r="I27" s="11">
        <f t="shared" si="0"/>
        <v>3.7372632420000005</v>
      </c>
      <c r="J27" s="43">
        <f>(E27-$E$39)/($E$40-$E$39)*100</f>
        <v>31.64634146341464</v>
      </c>
      <c r="K27" s="43"/>
      <c r="L27" s="43">
        <f t="shared" si="14"/>
        <v>8.9238845144356951</v>
      </c>
      <c r="M27" s="11">
        <f t="shared" si="17"/>
        <v>20.285112988925167</v>
      </c>
      <c r="N27" s="51">
        <f t="shared" si="2"/>
        <v>14.060917863138576</v>
      </c>
      <c r="O27" s="16">
        <v>19</v>
      </c>
      <c r="P27" s="9">
        <v>22.8</v>
      </c>
      <c r="Q27" s="50">
        <v>2.222</v>
      </c>
      <c r="R27" s="50">
        <v>0.625</v>
      </c>
      <c r="S27" s="50">
        <v>1.02</v>
      </c>
      <c r="T27" s="11">
        <f t="shared" si="3"/>
        <v>77.89473684210526</v>
      </c>
      <c r="U27" s="11">
        <f t="shared" si="4"/>
        <v>81.433224755700323</v>
      </c>
      <c r="V27" s="43">
        <f t="shared" si="5"/>
        <v>58.570524984187223</v>
      </c>
      <c r="W27" s="43">
        <f t="shared" si="6"/>
        <v>92.5</v>
      </c>
      <c r="X27" s="43">
        <f t="shared" si="13"/>
        <v>7.6791808873720138</v>
      </c>
      <c r="Y27" s="39">
        <f t="shared" si="7"/>
        <v>52.916568623853074</v>
      </c>
      <c r="Z27" s="35">
        <f>AVERAGE(T27,U27,Y27)</f>
        <v>70.748176740552893</v>
      </c>
      <c r="AA27" s="32">
        <v>2.1682000000000001</v>
      </c>
      <c r="AB27" s="16">
        <v>0.51</v>
      </c>
      <c r="AC27" s="16"/>
      <c r="AD27" s="11">
        <f t="shared" si="9"/>
        <v>0.58460484842928906</v>
      </c>
      <c r="AE27" s="11">
        <f t="shared" si="15"/>
        <v>51</v>
      </c>
      <c r="AF27" s="11"/>
      <c r="AG27" s="52">
        <f t="shared" si="11"/>
        <v>25.792302424214643</v>
      </c>
      <c r="AH27" s="53">
        <f t="shared" si="12"/>
        <v>36.867132342635365</v>
      </c>
    </row>
    <row r="28" spans="1:34" x14ac:dyDescent="0.2">
      <c r="A28" s="5">
        <v>2006</v>
      </c>
      <c r="B28" s="5" t="s">
        <v>38</v>
      </c>
      <c r="C28" s="16">
        <v>2.06</v>
      </c>
      <c r="D28" s="7">
        <v>4.7518066169999997</v>
      </c>
      <c r="E28" s="50">
        <v>85</v>
      </c>
      <c r="F28" s="50"/>
      <c r="G28" s="50">
        <v>0.92</v>
      </c>
      <c r="H28" s="11">
        <f t="shared" si="16"/>
        <v>23.231132075471699</v>
      </c>
      <c r="I28" s="11">
        <f t="shared" si="0"/>
        <v>4.7518066169999997</v>
      </c>
      <c r="J28" s="43">
        <f t="shared" ref="J28:J37" si="18">(E28-$E$39)/($E$40-$E$39)*100</f>
        <v>36.890243902439025</v>
      </c>
      <c r="K28" s="43"/>
      <c r="L28" s="43">
        <f t="shared" si="14"/>
        <v>8.0489938757655288</v>
      </c>
      <c r="M28" s="11">
        <f t="shared" si="17"/>
        <v>22.469618889102279</v>
      </c>
      <c r="N28" s="51">
        <f>AVERAGE(H28,I28,M28)</f>
        <v>16.817519193857994</v>
      </c>
      <c r="O28" s="16">
        <v>19</v>
      </c>
      <c r="P28" s="9">
        <v>20.6</v>
      </c>
      <c r="Q28" s="50">
        <v>2.222</v>
      </c>
      <c r="R28" s="50">
        <v>0.625</v>
      </c>
      <c r="S28" s="50">
        <v>1.04</v>
      </c>
      <c r="T28" s="11">
        <f t="shared" si="3"/>
        <v>77.89473684210526</v>
      </c>
      <c r="U28" s="11">
        <f t="shared" si="4"/>
        <v>83.821932681867523</v>
      </c>
      <c r="V28" s="43">
        <f t="shared" si="5"/>
        <v>58.570524984187223</v>
      </c>
      <c r="W28" s="43">
        <f t="shared" si="6"/>
        <v>92.5</v>
      </c>
      <c r="X28" s="43">
        <f t="shared" si="13"/>
        <v>7.8498293515358366</v>
      </c>
      <c r="Y28" s="39">
        <f t="shared" si="7"/>
        <v>52.973451445241018</v>
      </c>
      <c r="Z28" s="35">
        <f t="shared" si="8"/>
        <v>71.563373656404593</v>
      </c>
      <c r="AA28" s="32">
        <v>1.9859</v>
      </c>
      <c r="AB28" s="16">
        <v>0.56999999999999995</v>
      </c>
      <c r="AC28" s="16"/>
      <c r="AD28" s="11">
        <f t="shared" si="9"/>
        <v>0.53545188105143671</v>
      </c>
      <c r="AE28" s="11">
        <f t="shared" si="15"/>
        <v>56.999999999999993</v>
      </c>
      <c r="AF28" s="11"/>
      <c r="AG28" s="52">
        <f t="shared" si="11"/>
        <v>28.767725940525715</v>
      </c>
      <c r="AH28" s="53">
        <f t="shared" si="12"/>
        <v>39.049539596929435</v>
      </c>
    </row>
    <row r="29" spans="1:34" x14ac:dyDescent="0.2">
      <c r="A29" s="5">
        <v>2007</v>
      </c>
      <c r="B29" s="5" t="s">
        <v>38</v>
      </c>
      <c r="C29" s="16">
        <v>2.21</v>
      </c>
      <c r="D29" s="7">
        <v>6.1057532630000004</v>
      </c>
      <c r="E29" s="50">
        <v>106.8</v>
      </c>
      <c r="F29" s="50"/>
      <c r="G29" s="50">
        <v>0.97</v>
      </c>
      <c r="H29" s="11">
        <f t="shared" si="16"/>
        <v>25</v>
      </c>
      <c r="I29" s="11">
        <f t="shared" si="0"/>
        <v>6.1057532630000004</v>
      </c>
      <c r="J29" s="43">
        <f t="shared" si="18"/>
        <v>50.18292682926829</v>
      </c>
      <c r="K29" s="43"/>
      <c r="L29" s="43">
        <f t="shared" si="14"/>
        <v>8.486439195100612</v>
      </c>
      <c r="M29" s="11">
        <f t="shared" si="17"/>
        <v>29.334683012184449</v>
      </c>
      <c r="N29" s="51">
        <f t="shared" si="2"/>
        <v>20.146812091728151</v>
      </c>
      <c r="O29" s="16">
        <v>19</v>
      </c>
      <c r="P29" s="9">
        <v>18.8</v>
      </c>
      <c r="Q29" s="50">
        <v>2.222</v>
      </c>
      <c r="R29" s="50">
        <v>0.625</v>
      </c>
      <c r="S29" s="50">
        <v>0.87</v>
      </c>
      <c r="T29" s="11">
        <f t="shared" si="3"/>
        <v>77.89473684210526</v>
      </c>
      <c r="U29" s="11">
        <f t="shared" si="4"/>
        <v>85.776330076004342</v>
      </c>
      <c r="V29" s="43">
        <f t="shared" si="5"/>
        <v>58.570524984187223</v>
      </c>
      <c r="W29" s="43">
        <f t="shared" si="6"/>
        <v>92.5</v>
      </c>
      <c r="X29" s="43">
        <f t="shared" si="13"/>
        <v>6.3993174061433438</v>
      </c>
      <c r="Y29" s="39">
        <f t="shared" si="7"/>
        <v>52.489947463443521</v>
      </c>
      <c r="Z29" s="35">
        <f t="shared" si="8"/>
        <v>72.053671460517705</v>
      </c>
      <c r="AA29" s="32">
        <v>1.9603999999999999</v>
      </c>
      <c r="AB29" s="16">
        <v>0.63</v>
      </c>
      <c r="AC29" s="16"/>
      <c r="AD29" s="11">
        <f t="shared" si="9"/>
        <v>0.52857639740834705</v>
      </c>
      <c r="AE29" s="11">
        <f t="shared" si="15"/>
        <v>63</v>
      </c>
      <c r="AF29" s="11"/>
      <c r="AG29" s="52">
        <f t="shared" si="11"/>
        <v>31.764288198704172</v>
      </c>
      <c r="AH29" s="53">
        <f t="shared" si="12"/>
        <v>41.321590583650014</v>
      </c>
    </row>
    <row r="30" spans="1:34" x14ac:dyDescent="0.2">
      <c r="A30" s="5">
        <v>2008</v>
      </c>
      <c r="B30" s="5" t="s">
        <v>38</v>
      </c>
      <c r="C30" s="16">
        <v>1.72</v>
      </c>
      <c r="D30" s="6">
        <v>7.5211964450000002</v>
      </c>
      <c r="E30" s="50">
        <v>120.7</v>
      </c>
      <c r="F30" s="50"/>
      <c r="G30" s="50">
        <v>1.06</v>
      </c>
      <c r="H30" s="11">
        <f t="shared" si="16"/>
        <v>19.221698113207545</v>
      </c>
      <c r="I30" s="11">
        <f t="shared" si="0"/>
        <v>7.5211964450000002</v>
      </c>
      <c r="J30" s="43">
        <f t="shared" si="18"/>
        <v>58.658536585365852</v>
      </c>
      <c r="K30" s="43"/>
      <c r="L30" s="43">
        <f t="shared" si="14"/>
        <v>9.2738407699037637</v>
      </c>
      <c r="M30" s="11">
        <f t="shared" si="17"/>
        <v>33.966188677634804</v>
      </c>
      <c r="N30" s="51">
        <f t="shared" si="2"/>
        <v>20.236361078614117</v>
      </c>
      <c r="O30" s="16">
        <v>19</v>
      </c>
      <c r="P30" s="9">
        <v>17.2</v>
      </c>
      <c r="Q30" s="50">
        <v>2.222</v>
      </c>
      <c r="R30" s="50">
        <v>1.625</v>
      </c>
      <c r="S30" s="50">
        <v>1.27</v>
      </c>
      <c r="T30" s="11">
        <f t="shared" si="3"/>
        <v>77.89473684210526</v>
      </c>
      <c r="U30" s="11">
        <f t="shared" si="4"/>
        <v>87.51357220412595</v>
      </c>
      <c r="V30" s="43">
        <f t="shared" si="5"/>
        <v>58.570524984187223</v>
      </c>
      <c r="W30" s="43">
        <f t="shared" si="6"/>
        <v>72.5</v>
      </c>
      <c r="X30" s="43">
        <f t="shared" si="13"/>
        <v>9.8122866894197944</v>
      </c>
      <c r="Y30" s="39">
        <f t="shared" si="7"/>
        <v>46.960937224535677</v>
      </c>
      <c r="Z30" s="35">
        <f t="shared" si="8"/>
        <v>70.789748756922293</v>
      </c>
      <c r="AA30" s="32">
        <v>1.5942000000000001</v>
      </c>
      <c r="AB30" s="16">
        <v>0.69099999999999995</v>
      </c>
      <c r="AC30" s="16"/>
      <c r="AD30" s="11">
        <f t="shared" si="9"/>
        <v>0.42983905975738984</v>
      </c>
      <c r="AE30" s="11">
        <f t="shared" si="15"/>
        <v>69.099999999999994</v>
      </c>
      <c r="AF30" s="11"/>
      <c r="AG30" s="52">
        <f>AVERAGE(AD30:AF30)</f>
        <v>34.764919529878689</v>
      </c>
      <c r="AH30" s="53">
        <f t="shared" si="12"/>
        <v>41.930343121805031</v>
      </c>
    </row>
    <row r="31" spans="1:34" x14ac:dyDescent="0.2">
      <c r="A31" s="5">
        <v>2009</v>
      </c>
      <c r="B31" s="5" t="s">
        <v>38</v>
      </c>
      <c r="C31" s="16">
        <v>2.11</v>
      </c>
      <c r="D31" s="6">
        <v>8.6361766660000008</v>
      </c>
      <c r="E31" s="50">
        <v>105.2</v>
      </c>
      <c r="F31" s="50"/>
      <c r="G31" s="50">
        <v>1.01</v>
      </c>
      <c r="H31" s="11">
        <f t="shared" si="16"/>
        <v>23.820754716981131</v>
      </c>
      <c r="I31" s="11">
        <f t="shared" si="0"/>
        <v>8.6361766660000008</v>
      </c>
      <c r="J31" s="43">
        <f t="shared" si="18"/>
        <v>49.207317073170728</v>
      </c>
      <c r="K31" s="43"/>
      <c r="L31" s="43">
        <f t="shared" si="14"/>
        <v>8.8363954505686788</v>
      </c>
      <c r="M31" s="11">
        <f t="shared" si="17"/>
        <v>29.021856261869704</v>
      </c>
      <c r="N31" s="51">
        <f t="shared" si="2"/>
        <v>20.49292921495028</v>
      </c>
      <c r="O31" s="16">
        <v>19</v>
      </c>
      <c r="P31" s="9">
        <v>16</v>
      </c>
      <c r="Q31" s="50">
        <v>2.222</v>
      </c>
      <c r="R31" s="50">
        <v>1.625</v>
      </c>
      <c r="S31" s="50">
        <v>2.21</v>
      </c>
      <c r="T31" s="11">
        <f t="shared" si="3"/>
        <v>77.89473684210526</v>
      </c>
      <c r="U31" s="11">
        <f t="shared" si="4"/>
        <v>88.816503800217163</v>
      </c>
      <c r="V31" s="43">
        <f t="shared" si="5"/>
        <v>58.570524984187223</v>
      </c>
      <c r="W31" s="43">
        <f t="shared" si="6"/>
        <v>72.5</v>
      </c>
      <c r="X31" s="43">
        <f t="shared" si="13"/>
        <v>17.832764505119453</v>
      </c>
      <c r="Y31" s="39">
        <f t="shared" si="7"/>
        <v>49.634429829768891</v>
      </c>
      <c r="Z31" s="35">
        <f t="shared" si="8"/>
        <v>72.115223490697105</v>
      </c>
      <c r="AA31" s="32">
        <v>1.9653</v>
      </c>
      <c r="AB31" s="16">
        <v>0.751</v>
      </c>
      <c r="AC31" s="16"/>
      <c r="AD31" s="11">
        <f t="shared" si="9"/>
        <v>0.52989756877505845</v>
      </c>
      <c r="AE31" s="11">
        <f t="shared" si="15"/>
        <v>75.099999999999994</v>
      </c>
      <c r="AF31" s="11"/>
      <c r="AG31" s="52">
        <f t="shared" si="11"/>
        <v>37.814948784387525</v>
      </c>
      <c r="AH31" s="53">
        <f t="shared" si="12"/>
        <v>43.474367163344972</v>
      </c>
    </row>
    <row r="32" spans="1:34" x14ac:dyDescent="0.2">
      <c r="A32" s="5">
        <v>2010</v>
      </c>
      <c r="B32" s="5" t="s">
        <v>38</v>
      </c>
      <c r="C32" s="16">
        <v>2.19</v>
      </c>
      <c r="D32" s="6">
        <v>9.893300215</v>
      </c>
      <c r="E32" s="50">
        <v>100</v>
      </c>
      <c r="F32" s="50"/>
      <c r="G32" s="50">
        <v>0.97</v>
      </c>
      <c r="H32" s="11">
        <f t="shared" si="16"/>
        <v>24.764150943396228</v>
      </c>
      <c r="I32" s="11">
        <f t="shared" si="0"/>
        <v>9.893300215</v>
      </c>
      <c r="J32" s="43">
        <f t="shared" si="18"/>
        <v>46.036585365853661</v>
      </c>
      <c r="K32" s="43"/>
      <c r="L32" s="43">
        <f t="shared" si="14"/>
        <v>8.486439195100612</v>
      </c>
      <c r="M32" s="11">
        <f t="shared" si="17"/>
        <v>27.261512280477135</v>
      </c>
      <c r="N32" s="51">
        <f t="shared" si="2"/>
        <v>20.639654479624454</v>
      </c>
      <c r="O32" s="16">
        <v>19</v>
      </c>
      <c r="P32" s="9">
        <v>15.2</v>
      </c>
      <c r="Q32" s="50">
        <v>2.222</v>
      </c>
      <c r="R32" s="50">
        <v>1.625</v>
      </c>
      <c r="S32" s="50">
        <v>2.4900000000000002</v>
      </c>
      <c r="T32" s="11">
        <f t="shared" si="3"/>
        <v>77.89473684210526</v>
      </c>
      <c r="U32" s="11">
        <f t="shared" si="4"/>
        <v>89.685124864277952</v>
      </c>
      <c r="V32" s="43">
        <f t="shared" si="5"/>
        <v>58.570524984187223</v>
      </c>
      <c r="W32" s="43">
        <f t="shared" si="6"/>
        <v>72.5</v>
      </c>
      <c r="X32" s="43">
        <f t="shared" si="13"/>
        <v>20.221843003412971</v>
      </c>
      <c r="Y32" s="39">
        <f t="shared" si="7"/>
        <v>50.43078932920006</v>
      </c>
      <c r="Z32" s="35">
        <f t="shared" si="8"/>
        <v>72.670217011861084</v>
      </c>
      <c r="AA32" s="32">
        <v>1.9069</v>
      </c>
      <c r="AB32" s="16">
        <v>0.751</v>
      </c>
      <c r="AC32" s="16"/>
      <c r="AD32" s="11">
        <f t="shared" si="9"/>
        <v>0.51415136309833565</v>
      </c>
      <c r="AE32" s="11">
        <f t="shared" si="15"/>
        <v>75.099999999999994</v>
      </c>
      <c r="AF32" s="11"/>
      <c r="AG32" s="52">
        <f t="shared" si="11"/>
        <v>37.807075681549165</v>
      </c>
      <c r="AH32" s="53">
        <f t="shared" si="12"/>
        <v>43.705649057678237</v>
      </c>
    </row>
    <row r="33" spans="1:34" x14ac:dyDescent="0.2">
      <c r="A33" s="5">
        <v>2011</v>
      </c>
      <c r="B33" s="5" t="s">
        <v>38</v>
      </c>
      <c r="C33" s="16">
        <v>1.95</v>
      </c>
      <c r="D33" s="6">
        <v>10.123183409999999</v>
      </c>
      <c r="E33" s="50">
        <v>94.8</v>
      </c>
      <c r="F33" s="50"/>
      <c r="G33" s="50">
        <v>0.93</v>
      </c>
      <c r="H33" s="11">
        <f t="shared" si="16"/>
        <v>21.933962264150942</v>
      </c>
      <c r="I33" s="11">
        <f t="shared" si="0"/>
        <v>10.123183409999999</v>
      </c>
      <c r="J33" s="43">
        <f t="shared" si="18"/>
        <v>42.865853658536587</v>
      </c>
      <c r="K33" s="43"/>
      <c r="L33" s="43">
        <f t="shared" si="14"/>
        <v>8.1364829396325469</v>
      </c>
      <c r="M33" s="11">
        <f t="shared" si="17"/>
        <v>25.501168299084569</v>
      </c>
      <c r="N33" s="51">
        <f t="shared" si="2"/>
        <v>19.186104657745172</v>
      </c>
      <c r="O33" s="16">
        <v>19</v>
      </c>
      <c r="P33" s="9">
        <v>14.1</v>
      </c>
      <c r="Q33" s="50">
        <v>2.222</v>
      </c>
      <c r="R33" s="50">
        <v>1.75</v>
      </c>
      <c r="S33" s="50">
        <v>2.58</v>
      </c>
      <c r="T33" s="11">
        <f t="shared" si="3"/>
        <v>77.89473684210526</v>
      </c>
      <c r="U33" s="11">
        <f t="shared" si="4"/>
        <v>90.879478827361567</v>
      </c>
      <c r="V33" s="43">
        <f t="shared" si="5"/>
        <v>58.570524984187223</v>
      </c>
      <c r="W33" s="43">
        <f t="shared" si="6"/>
        <v>70</v>
      </c>
      <c r="X33" s="43">
        <f t="shared" si="13"/>
        <v>20.989761092150168</v>
      </c>
      <c r="Y33" s="39">
        <f t="shared" si="7"/>
        <v>49.853428692112459</v>
      </c>
      <c r="Z33" s="35">
        <f t="shared" si="8"/>
        <v>72.875881453859762</v>
      </c>
      <c r="AA33" s="32">
        <v>1.7787999999999999</v>
      </c>
      <c r="AB33" s="16">
        <v>0.751</v>
      </c>
      <c r="AC33" s="16"/>
      <c r="AD33" s="11">
        <f t="shared" si="9"/>
        <v>0.47961216879716784</v>
      </c>
      <c r="AE33" s="11">
        <f t="shared" si="15"/>
        <v>75.099999999999994</v>
      </c>
      <c r="AF33" s="11"/>
      <c r="AG33" s="52">
        <f t="shared" si="11"/>
        <v>37.789806084398585</v>
      </c>
      <c r="AH33" s="53">
        <f t="shared" si="12"/>
        <v>43.283930732001174</v>
      </c>
    </row>
    <row r="34" spans="1:34" x14ac:dyDescent="0.2">
      <c r="A34" s="5">
        <v>2012</v>
      </c>
      <c r="B34" s="5" t="s">
        <v>38</v>
      </c>
      <c r="C34" s="16">
        <v>2.13</v>
      </c>
      <c r="D34" s="6">
        <v>10.80591663</v>
      </c>
      <c r="E34" s="50">
        <v>89.2</v>
      </c>
      <c r="F34" s="50"/>
      <c r="G34" s="50">
        <v>0.91</v>
      </c>
      <c r="H34" s="11">
        <f t="shared" si="16"/>
        <v>24.056603773584907</v>
      </c>
      <c r="I34" s="11">
        <f t="shared" si="0"/>
        <v>10.80591663</v>
      </c>
      <c r="J34" s="43">
        <f t="shared" si="18"/>
        <v>39.451219512195124</v>
      </c>
      <c r="K34" s="43"/>
      <c r="L34" s="43">
        <f t="shared" si="14"/>
        <v>7.9615048118985134</v>
      </c>
      <c r="M34" s="11">
        <f t="shared" si="17"/>
        <v>23.706362162046819</v>
      </c>
      <c r="N34" s="51">
        <f t="shared" si="2"/>
        <v>19.522960855210574</v>
      </c>
      <c r="O34" s="16">
        <v>19</v>
      </c>
      <c r="P34" s="9">
        <v>13.6</v>
      </c>
      <c r="Q34" s="50">
        <v>1.714</v>
      </c>
      <c r="R34" s="50">
        <v>1.625</v>
      </c>
      <c r="S34" s="50">
        <v>2.64</v>
      </c>
      <c r="T34" s="11">
        <f t="shared" si="3"/>
        <v>77.89473684210526</v>
      </c>
      <c r="U34" s="11">
        <f t="shared" si="4"/>
        <v>91.422366992399574</v>
      </c>
      <c r="V34" s="43">
        <f t="shared" si="5"/>
        <v>69.281045751633982</v>
      </c>
      <c r="W34" s="43">
        <f t="shared" si="6"/>
        <v>72.5</v>
      </c>
      <c r="X34" s="43">
        <f t="shared" si="13"/>
        <v>21.501706484641637</v>
      </c>
      <c r="Y34" s="39">
        <f t="shared" si="7"/>
        <v>54.427584078758542</v>
      </c>
      <c r="Z34" s="35">
        <f t="shared" si="8"/>
        <v>74.581562637754459</v>
      </c>
      <c r="AA34" s="32">
        <v>1.9067000000000001</v>
      </c>
      <c r="AB34" s="16">
        <v>0.751</v>
      </c>
      <c r="AC34" s="16"/>
      <c r="AD34" s="11">
        <f t="shared" si="9"/>
        <v>0.51409743773642902</v>
      </c>
      <c r="AE34" s="11">
        <f t="shared" si="15"/>
        <v>75.099999999999994</v>
      </c>
      <c r="AF34" s="11"/>
      <c r="AG34" s="52">
        <f t="shared" si="11"/>
        <v>37.807048718868209</v>
      </c>
      <c r="AH34" s="53">
        <f t="shared" si="12"/>
        <v>43.970524070611077</v>
      </c>
    </row>
    <row r="35" spans="1:34" x14ac:dyDescent="0.2">
      <c r="A35" s="5">
        <v>2013</v>
      </c>
      <c r="B35" s="5" t="s">
        <v>38</v>
      </c>
      <c r="C35" s="16">
        <v>1.94</v>
      </c>
      <c r="D35" s="6">
        <v>10.95375331</v>
      </c>
      <c r="E35" s="50">
        <v>88.8</v>
      </c>
      <c r="F35" s="50"/>
      <c r="G35" s="50">
        <v>0.9</v>
      </c>
      <c r="H35" s="11">
        <f t="shared" si="16"/>
        <v>21.816037735849054</v>
      </c>
      <c r="I35" s="11">
        <f t="shared" si="0"/>
        <v>10.95375331</v>
      </c>
      <c r="J35" s="43">
        <f t="shared" si="18"/>
        <v>39.207317073170728</v>
      </c>
      <c r="K35" s="43"/>
      <c r="L35" s="43">
        <f t="shared" si="14"/>
        <v>7.8740157480314963</v>
      </c>
      <c r="M35" s="11">
        <f t="shared" si="17"/>
        <v>23.540666410601112</v>
      </c>
      <c r="N35" s="51">
        <f t="shared" si="2"/>
        <v>18.77015248548339</v>
      </c>
      <c r="O35" s="16">
        <v>23</v>
      </c>
      <c r="P35" s="9">
        <v>13.3</v>
      </c>
      <c r="Q35" s="50">
        <v>1.841</v>
      </c>
      <c r="R35" s="50">
        <v>1.75</v>
      </c>
      <c r="S35" s="50">
        <v>2.93</v>
      </c>
      <c r="T35" s="11">
        <f t="shared" si="3"/>
        <v>69.473684210526315</v>
      </c>
      <c r="U35" s="11">
        <f t="shared" si="4"/>
        <v>91.74809989142237</v>
      </c>
      <c r="V35" s="43">
        <f t="shared" si="5"/>
        <v>66.603415559772287</v>
      </c>
      <c r="W35" s="43">
        <f t="shared" si="6"/>
        <v>70</v>
      </c>
      <c r="X35" s="43">
        <f t="shared" si="13"/>
        <v>23.976109215017065</v>
      </c>
      <c r="Y35" s="39">
        <f t="shared" si="7"/>
        <v>53.526508258263114</v>
      </c>
      <c r="Z35" s="35">
        <f t="shared" si="8"/>
        <v>71.582764120070593</v>
      </c>
      <c r="AA35" s="32">
        <v>2.0648</v>
      </c>
      <c r="AB35" s="16">
        <v>0.751</v>
      </c>
      <c r="AC35" s="16"/>
      <c r="AD35" s="11">
        <f t="shared" si="9"/>
        <v>0.55672543632358462</v>
      </c>
      <c r="AE35" s="11">
        <f t="shared" si="15"/>
        <v>75.099999999999994</v>
      </c>
      <c r="AF35" s="11"/>
      <c r="AG35" s="52">
        <f t="shared" si="11"/>
        <v>37.828362718161792</v>
      </c>
      <c r="AH35" s="53">
        <f t="shared" si="12"/>
        <v>42.727093107905262</v>
      </c>
    </row>
    <row r="36" spans="1:34" x14ac:dyDescent="0.2">
      <c r="A36" s="5">
        <v>2014</v>
      </c>
      <c r="B36" s="5" t="s">
        <v>38</v>
      </c>
      <c r="C36" s="16">
        <v>1.37</v>
      </c>
      <c r="D36" s="6">
        <v>10.939459960000001</v>
      </c>
      <c r="E36" s="50">
        <v>90.1</v>
      </c>
      <c r="F36" s="50"/>
      <c r="G36" s="59">
        <v>0.9</v>
      </c>
      <c r="H36" s="11">
        <f t="shared" si="16"/>
        <v>15.09433962264151</v>
      </c>
      <c r="I36" s="11">
        <f t="shared" si="0"/>
        <v>10.939459960000001</v>
      </c>
      <c r="J36" s="43">
        <f t="shared" si="18"/>
        <v>40</v>
      </c>
      <c r="K36" s="43"/>
      <c r="L36" s="61">
        <f t="shared" si="14"/>
        <v>7.8740157480314963</v>
      </c>
      <c r="M36" s="11">
        <f t="shared" si="17"/>
        <v>23.937007874015748</v>
      </c>
      <c r="N36" s="51">
        <f t="shared" si="2"/>
        <v>16.656935818885753</v>
      </c>
      <c r="O36" s="16">
        <v>22</v>
      </c>
      <c r="P36" s="66">
        <v>13.3</v>
      </c>
      <c r="Q36" s="59">
        <v>1.841</v>
      </c>
      <c r="R36" s="59">
        <v>1.841</v>
      </c>
      <c r="S36" s="50">
        <v>3.32</v>
      </c>
      <c r="T36" s="11">
        <f t="shared" si="3"/>
        <v>71.578947368421055</v>
      </c>
      <c r="U36" s="60">
        <f t="shared" si="4"/>
        <v>91.74809989142237</v>
      </c>
      <c r="V36" s="61">
        <f t="shared" si="5"/>
        <v>66.603415559772287</v>
      </c>
      <c r="W36" s="61">
        <f t="shared" si="6"/>
        <v>68.179999999999993</v>
      </c>
      <c r="X36" s="43">
        <f t="shared" si="13"/>
        <v>27.303754266211598</v>
      </c>
      <c r="Y36" s="39">
        <f t="shared" si="7"/>
        <v>54.029056608661286</v>
      </c>
      <c r="Z36" s="35">
        <f t="shared" si="8"/>
        <v>72.452034622834901</v>
      </c>
      <c r="AA36" s="32">
        <v>1.9046000000000001</v>
      </c>
      <c r="AB36" s="16">
        <v>0.751</v>
      </c>
      <c r="AC36" s="16"/>
      <c r="AD36" s="11">
        <f t="shared" si="9"/>
        <v>0.51353122143640983</v>
      </c>
      <c r="AE36" s="11">
        <f t="shared" si="15"/>
        <v>75.099999999999994</v>
      </c>
      <c r="AF36" s="11"/>
      <c r="AG36" s="52">
        <f t="shared" si="11"/>
        <v>37.806765610718202</v>
      </c>
      <c r="AH36" s="53">
        <f t="shared" si="12"/>
        <v>42.305245350812953</v>
      </c>
    </row>
    <row r="37" spans="1:34" x14ac:dyDescent="0.2">
      <c r="A37" s="5">
        <v>2015</v>
      </c>
      <c r="B37" s="5" t="s">
        <v>38</v>
      </c>
      <c r="C37" s="16">
        <v>1.4</v>
      </c>
      <c r="D37" s="7">
        <v>8.1826601029999999</v>
      </c>
      <c r="E37" s="50">
        <v>95.1</v>
      </c>
      <c r="F37" s="50"/>
      <c r="G37" s="59">
        <v>0.9</v>
      </c>
      <c r="H37" s="11">
        <f t="shared" si="16"/>
        <v>15.448113207547168</v>
      </c>
      <c r="I37" s="11">
        <f t="shared" si="0"/>
        <v>8.1826601029999999</v>
      </c>
      <c r="J37" s="43">
        <f t="shared" si="18"/>
        <v>43.048780487804869</v>
      </c>
      <c r="K37" s="61"/>
      <c r="L37" s="61">
        <f t="shared" si="14"/>
        <v>7.8740157480314963</v>
      </c>
      <c r="M37" s="11">
        <f t="shared" si="17"/>
        <v>25.461398117918183</v>
      </c>
      <c r="N37" s="51">
        <f t="shared" si="2"/>
        <v>16.364057142821782</v>
      </c>
      <c r="O37" s="16">
        <v>22</v>
      </c>
      <c r="P37" s="66">
        <v>13.3</v>
      </c>
      <c r="Q37" s="59">
        <v>1.841</v>
      </c>
      <c r="R37" s="59">
        <v>1.841</v>
      </c>
      <c r="S37" s="50">
        <v>3.95</v>
      </c>
      <c r="T37" s="11">
        <f t="shared" si="3"/>
        <v>71.578947368421055</v>
      </c>
      <c r="U37" s="60">
        <f t="shared" si="4"/>
        <v>91.74809989142237</v>
      </c>
      <c r="V37" s="61">
        <f t="shared" si="5"/>
        <v>66.603415559772287</v>
      </c>
      <c r="W37" s="61">
        <f t="shared" si="6"/>
        <v>68.179999999999993</v>
      </c>
      <c r="X37" s="43">
        <f t="shared" si="13"/>
        <v>32.679180887372013</v>
      </c>
      <c r="Y37" s="39">
        <f t="shared" si="7"/>
        <v>55.820865482381429</v>
      </c>
      <c r="Z37" s="35">
        <f t="shared" si="8"/>
        <v>73.049304247408287</v>
      </c>
      <c r="AA37" s="32">
        <v>1.9467000000000001</v>
      </c>
      <c r="AB37" s="16">
        <v>0.751</v>
      </c>
      <c r="AC37" s="16"/>
      <c r="AD37" s="11">
        <f t="shared" si="9"/>
        <v>0.52488251011774611</v>
      </c>
      <c r="AE37" s="11">
        <f t="shared" si="15"/>
        <v>75.099999999999994</v>
      </c>
      <c r="AF37" s="11"/>
      <c r="AG37" s="52">
        <f t="shared" si="11"/>
        <v>37.812441255058872</v>
      </c>
      <c r="AH37" s="53">
        <f t="shared" si="12"/>
        <v>42.408600881762979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x14ac:dyDescent="0.2">
      <c r="A1218" s="1"/>
      <c r="B1218" s="1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</sheetData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8"/>
  <sheetViews>
    <sheetView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1" t="s">
        <v>3</v>
      </c>
      <c r="C2" s="6">
        <v>2.3079999999999998</v>
      </c>
      <c r="D2" s="6">
        <v>28.792430880000001</v>
      </c>
      <c r="E2" s="49"/>
      <c r="F2" s="49"/>
      <c r="G2" s="49">
        <v>2.4900000000000002</v>
      </c>
      <c r="H2" s="11">
        <f>(C2-$C$39)/(C$40-$C$39)*100</f>
        <v>26.155660377358487</v>
      </c>
      <c r="I2" s="11">
        <f>(D2-$D$39)/(D$40-$D$39)*100</f>
        <v>28.792430880000001</v>
      </c>
      <c r="J2" s="43"/>
      <c r="K2" s="43"/>
      <c r="L2" s="43">
        <f>(G2-$G$39)/(G$40-$G$39)*100</f>
        <v>21.784776902887142</v>
      </c>
      <c r="M2" s="11">
        <f>AVERAGE(J2:L2)</f>
        <v>21.784776902887142</v>
      </c>
      <c r="N2" s="51">
        <f>AVERAGE(H2,I2,M2)</f>
        <v>25.577622720081877</v>
      </c>
      <c r="O2" s="71">
        <v>55</v>
      </c>
      <c r="P2" s="9">
        <v>56.7</v>
      </c>
      <c r="Q2" s="50"/>
      <c r="R2" s="50"/>
      <c r="S2" s="50"/>
      <c r="T2" s="60">
        <f>($O$40-O2)/(O$40-$O$39)*100</f>
        <v>2.1052631578947367</v>
      </c>
      <c r="U2" s="11">
        <f t="shared" ref="U2:U29" si="0">($P$40-P2)/(P$40-$P$39)*100</f>
        <v>44.625407166123779</v>
      </c>
      <c r="V2" s="11"/>
      <c r="W2" s="11"/>
      <c r="X2" s="43"/>
      <c r="Y2" s="27"/>
      <c r="Z2" s="51">
        <f t="shared" ref="Z2:Z37" si="1">AVERAGE(T2,U2,Y2)</f>
        <v>23.365335162009259</v>
      </c>
      <c r="AA2" s="32">
        <v>0.95820000000000005</v>
      </c>
      <c r="AB2" s="13">
        <v>0.6979864239692688</v>
      </c>
      <c r="AC2" s="14"/>
      <c r="AD2" s="11">
        <f>(AA2-$AA$39)/(AA$40-$AA$39)*100</f>
        <v>0.25835640889444922</v>
      </c>
      <c r="AE2" s="11">
        <f>(AB2-$AB$39)/(AB$40-$AB$39)*100</f>
        <v>69.79864239692688</v>
      </c>
      <c r="AF2" s="11"/>
      <c r="AG2" s="52">
        <f>AVERAGE(AD2:AF2)</f>
        <v>35.028499402910661</v>
      </c>
      <c r="AH2" s="53">
        <f t="shared" ref="AH2:AH37" si="2">AVERAGE(N2,Z2,AG2)</f>
        <v>27.990485761667269</v>
      </c>
    </row>
    <row r="3" spans="1:34" x14ac:dyDescent="0.2">
      <c r="A3" s="5">
        <v>1981</v>
      </c>
      <c r="B3" s="1" t="s">
        <v>3</v>
      </c>
      <c r="C3" s="6">
        <v>1.5629999999999999</v>
      </c>
      <c r="D3" s="7">
        <v>28.100790020000002</v>
      </c>
      <c r="E3" s="49"/>
      <c r="F3" s="49"/>
      <c r="G3" s="49">
        <v>0.59</v>
      </c>
      <c r="H3" s="11">
        <f t="shared" ref="H3:H37" si="3">(C3-$C$39)/(C$40-$C$39)*100</f>
        <v>17.370283018867923</v>
      </c>
      <c r="I3" s="11">
        <f t="shared" ref="I3:I37" si="4">(D3-$D$39)/(D$40-$D$39)*100</f>
        <v>28.100790019999998</v>
      </c>
      <c r="J3" s="43"/>
      <c r="K3" s="43"/>
      <c r="L3" s="43">
        <f t="shared" ref="L3:L37" si="5">(G3-$G$39)/(G$40-$G$39)*100</f>
        <v>5.1618547681539804</v>
      </c>
      <c r="M3" s="11">
        <f t="shared" ref="M3:M37" si="6">AVERAGE(J3:L3)</f>
        <v>5.1618547681539804</v>
      </c>
      <c r="N3" s="51">
        <f t="shared" ref="N3:N37" si="7">AVERAGE(H3,I3,M3)</f>
        <v>16.877642602340632</v>
      </c>
      <c r="O3" s="12">
        <v>55</v>
      </c>
      <c r="P3" s="9">
        <v>56.4</v>
      </c>
      <c r="Q3" s="50"/>
      <c r="R3" s="50"/>
      <c r="S3" s="50"/>
      <c r="T3" s="11">
        <f>($O$40-O3)/(O$40-$O$39)*100</f>
        <v>2.1052631578947367</v>
      </c>
      <c r="U3" s="11">
        <f t="shared" si="0"/>
        <v>44.951140065146582</v>
      </c>
      <c r="V3" s="11"/>
      <c r="W3" s="11"/>
      <c r="X3" s="43"/>
      <c r="Y3" s="27"/>
      <c r="Z3" s="51">
        <f t="shared" si="1"/>
        <v>23.528201611520661</v>
      </c>
      <c r="AA3" s="32">
        <v>1.1355999999999999</v>
      </c>
      <c r="AB3" s="13">
        <v>0.6979864239692688</v>
      </c>
      <c r="AC3" s="14"/>
      <c r="AD3" s="11">
        <f t="shared" ref="AD3:AD24" si="8">(AA3-$AA$39)/(AA$40-$AA$39)*100</f>
        <v>0.30618820490559018</v>
      </c>
      <c r="AE3" s="11">
        <f t="shared" ref="AE3:AE24" si="9">(AB3-$AB$39)/(AB$40-$AB$39)*100</f>
        <v>69.79864239692688</v>
      </c>
      <c r="AF3" s="11"/>
      <c r="AG3" s="52">
        <f t="shared" ref="AG3:AG37" si="10">AVERAGE(AD3:AF3)</f>
        <v>35.052415300916238</v>
      </c>
      <c r="AH3" s="53">
        <f t="shared" si="2"/>
        <v>25.152753171592508</v>
      </c>
    </row>
    <row r="4" spans="1:34" x14ac:dyDescent="0.2">
      <c r="A4" s="5">
        <v>1982</v>
      </c>
      <c r="B4" s="1" t="s">
        <v>3</v>
      </c>
      <c r="C4" s="6">
        <v>1.5760000000000001</v>
      </c>
      <c r="D4" s="7">
        <v>27.751220700000001</v>
      </c>
      <c r="E4" s="49"/>
      <c r="F4" s="49"/>
      <c r="G4" s="49">
        <v>0.61</v>
      </c>
      <c r="H4" s="11">
        <f t="shared" si="3"/>
        <v>17.523584905660378</v>
      </c>
      <c r="I4" s="11">
        <f t="shared" si="4"/>
        <v>27.751220700000001</v>
      </c>
      <c r="J4" s="43"/>
      <c r="K4" s="43"/>
      <c r="L4" s="43">
        <f t="shared" si="5"/>
        <v>5.3368328958880138</v>
      </c>
      <c r="M4" s="11">
        <f t="shared" si="6"/>
        <v>5.3368328958880138</v>
      </c>
      <c r="N4" s="51">
        <f t="shared" si="7"/>
        <v>16.870546167182798</v>
      </c>
      <c r="O4" s="12">
        <v>55</v>
      </c>
      <c r="P4" s="9">
        <v>53.8</v>
      </c>
      <c r="Q4" s="50"/>
      <c r="R4" s="50"/>
      <c r="S4" s="50"/>
      <c r="T4" s="11">
        <f t="shared" ref="T4:T37" si="11">($O$40-O4)/(O$40-$O$39)*100</f>
        <v>2.1052631578947367</v>
      </c>
      <c r="U4" s="11">
        <f t="shared" si="0"/>
        <v>47.774158523344198</v>
      </c>
      <c r="V4" s="11"/>
      <c r="W4" s="11"/>
      <c r="X4" s="43"/>
      <c r="Y4" s="27"/>
      <c r="Z4" s="51">
        <f t="shared" si="1"/>
        <v>24.939710840619469</v>
      </c>
      <c r="AA4" s="32">
        <v>1.1229</v>
      </c>
      <c r="AB4" s="13">
        <v>0.6979864239692688</v>
      </c>
      <c r="AC4" s="14"/>
      <c r="AD4" s="11">
        <f t="shared" si="8"/>
        <v>0.30276394442452204</v>
      </c>
      <c r="AE4" s="11">
        <f t="shared" si="9"/>
        <v>69.79864239692688</v>
      </c>
      <c r="AF4" s="11"/>
      <c r="AG4" s="52">
        <f t="shared" si="10"/>
        <v>35.050703170675703</v>
      </c>
      <c r="AH4" s="53">
        <f t="shared" si="2"/>
        <v>25.620320059492656</v>
      </c>
    </row>
    <row r="5" spans="1:34" x14ac:dyDescent="0.2">
      <c r="A5" s="5">
        <v>1983</v>
      </c>
      <c r="B5" s="1" t="s">
        <v>3</v>
      </c>
      <c r="C5" s="6">
        <v>1.4970000000000001</v>
      </c>
      <c r="D5" s="7">
        <v>27.116989140000001</v>
      </c>
      <c r="E5" s="49"/>
      <c r="F5" s="49"/>
      <c r="G5" s="49">
        <v>0.61</v>
      </c>
      <c r="H5" s="11">
        <f t="shared" si="3"/>
        <v>16.591981132075471</v>
      </c>
      <c r="I5" s="11">
        <f t="shared" si="4"/>
        <v>27.116989140000001</v>
      </c>
      <c r="J5" s="43"/>
      <c r="K5" s="43"/>
      <c r="L5" s="43">
        <f t="shared" si="5"/>
        <v>5.3368328958880138</v>
      </c>
      <c r="M5" s="11">
        <f t="shared" si="6"/>
        <v>5.3368328958880138</v>
      </c>
      <c r="N5" s="51">
        <f t="shared" si="7"/>
        <v>16.348601055987832</v>
      </c>
      <c r="O5" s="12">
        <v>55</v>
      </c>
      <c r="P5" s="9">
        <v>53.6</v>
      </c>
      <c r="Q5" s="50"/>
      <c r="R5" s="50"/>
      <c r="S5" s="50"/>
      <c r="T5" s="11">
        <f t="shared" si="11"/>
        <v>2.1052631578947367</v>
      </c>
      <c r="U5" s="11">
        <f t="shared" si="0"/>
        <v>47.991313789359388</v>
      </c>
      <c r="V5" s="11"/>
      <c r="W5" s="11"/>
      <c r="X5" s="43"/>
      <c r="Y5" s="27"/>
      <c r="Z5" s="51">
        <f t="shared" si="1"/>
        <v>25.048288473627064</v>
      </c>
      <c r="AA5" s="32">
        <v>1.0152000000000001</v>
      </c>
      <c r="AB5" s="13">
        <v>0.6979864239692688</v>
      </c>
      <c r="AC5" s="14"/>
      <c r="AD5" s="11">
        <f t="shared" si="8"/>
        <v>0.27372513703782597</v>
      </c>
      <c r="AE5" s="11">
        <f t="shared" si="9"/>
        <v>69.79864239692688</v>
      </c>
      <c r="AF5" s="11"/>
      <c r="AG5" s="52">
        <f t="shared" si="10"/>
        <v>35.036183766982354</v>
      </c>
      <c r="AH5" s="53">
        <f t="shared" si="2"/>
        <v>25.477691098865751</v>
      </c>
    </row>
    <row r="6" spans="1:34" x14ac:dyDescent="0.2">
      <c r="A6" s="5">
        <v>1984</v>
      </c>
      <c r="B6" s="1" t="s">
        <v>3</v>
      </c>
      <c r="C6" s="6">
        <v>1.538</v>
      </c>
      <c r="D6" s="7">
        <v>27.02922058</v>
      </c>
      <c r="E6" s="49"/>
      <c r="F6" s="49"/>
      <c r="G6" s="49">
        <v>0.63</v>
      </c>
      <c r="H6" s="11">
        <f t="shared" si="3"/>
        <v>17.075471698113205</v>
      </c>
      <c r="I6" s="11">
        <f t="shared" si="4"/>
        <v>27.02922058</v>
      </c>
      <c r="J6" s="43"/>
      <c r="K6" s="43"/>
      <c r="L6" s="43">
        <f t="shared" si="5"/>
        <v>5.5118110236220472</v>
      </c>
      <c r="M6" s="11">
        <f t="shared" si="6"/>
        <v>5.5118110236220472</v>
      </c>
      <c r="N6" s="51">
        <f t="shared" si="7"/>
        <v>16.538834433911749</v>
      </c>
      <c r="O6" s="12">
        <v>55</v>
      </c>
      <c r="P6" s="9">
        <v>52.1</v>
      </c>
      <c r="Q6" s="50"/>
      <c r="R6" s="50"/>
      <c r="S6" s="50"/>
      <c r="T6" s="11">
        <f t="shared" si="11"/>
        <v>2.1052631578947367</v>
      </c>
      <c r="U6" s="11">
        <f t="shared" si="0"/>
        <v>49.619978284473397</v>
      </c>
      <c r="V6" s="11"/>
      <c r="W6" s="11"/>
      <c r="X6" s="43"/>
      <c r="Y6" s="27"/>
      <c r="Z6" s="51">
        <f t="shared" si="1"/>
        <v>25.862620721184069</v>
      </c>
      <c r="AA6" s="32">
        <v>1.1589</v>
      </c>
      <c r="AB6" s="13">
        <v>0.6979864239692688</v>
      </c>
      <c r="AC6" s="14"/>
      <c r="AD6" s="11">
        <f t="shared" si="8"/>
        <v>0.31247050956770739</v>
      </c>
      <c r="AE6" s="11">
        <f t="shared" si="9"/>
        <v>69.79864239692688</v>
      </c>
      <c r="AF6" s="11"/>
      <c r="AG6" s="52">
        <f t="shared" si="10"/>
        <v>35.055556453247291</v>
      </c>
      <c r="AH6" s="53">
        <f t="shared" si="2"/>
        <v>25.819003869447702</v>
      </c>
    </row>
    <row r="7" spans="1:34" x14ac:dyDescent="0.2">
      <c r="A7" s="5">
        <v>1985</v>
      </c>
      <c r="B7" s="1" t="s">
        <v>3</v>
      </c>
      <c r="C7" s="6">
        <v>1.53</v>
      </c>
      <c r="D7" s="7">
        <v>26.621330260000001</v>
      </c>
      <c r="E7" s="49"/>
      <c r="F7" s="49"/>
      <c r="G7" s="49">
        <v>2.27</v>
      </c>
      <c r="H7" s="11">
        <f t="shared" si="3"/>
        <v>16.981132075471699</v>
      </c>
      <c r="I7" s="11">
        <f t="shared" si="4"/>
        <v>26.621330259999997</v>
      </c>
      <c r="J7" s="43"/>
      <c r="K7" s="43"/>
      <c r="L7" s="43">
        <f t="shared" si="5"/>
        <v>19.860017497812773</v>
      </c>
      <c r="M7" s="11">
        <f t="shared" si="6"/>
        <v>19.860017497812773</v>
      </c>
      <c r="N7" s="51">
        <f t="shared" si="7"/>
        <v>21.154159944428159</v>
      </c>
      <c r="O7" s="12">
        <v>55</v>
      </c>
      <c r="P7" s="9">
        <v>51.6</v>
      </c>
      <c r="Q7" s="50">
        <v>2.75</v>
      </c>
      <c r="R7" s="50">
        <v>1.3129999999999999</v>
      </c>
      <c r="S7" s="50"/>
      <c r="T7" s="11">
        <f t="shared" si="11"/>
        <v>2.1052631578947367</v>
      </c>
      <c r="U7" s="11">
        <f t="shared" si="0"/>
        <v>50.162866449511398</v>
      </c>
      <c r="V7" s="43">
        <f>($Q$40-Q7)/(Q$40-$Q$39)*100</f>
        <v>47.438330170777988</v>
      </c>
      <c r="W7" s="43">
        <f>($R$40-R7)/(R$40-$R$39)*100</f>
        <v>78.740000000000009</v>
      </c>
      <c r="X7" s="43"/>
      <c r="Y7" s="27">
        <f t="shared" ref="Y7:Y37" si="12">AVERAGE(V7:X7)</f>
        <v>63.089165085388998</v>
      </c>
      <c r="Z7" s="51">
        <f t="shared" si="1"/>
        <v>38.452431564265048</v>
      </c>
      <c r="AA7" s="32">
        <v>1.5991</v>
      </c>
      <c r="AB7" s="13">
        <v>0.6979864239692688</v>
      </c>
      <c r="AC7" s="14"/>
      <c r="AD7" s="11">
        <f t="shared" si="8"/>
        <v>0.43116023112410118</v>
      </c>
      <c r="AE7" s="11">
        <f t="shared" si="9"/>
        <v>69.79864239692688</v>
      </c>
      <c r="AF7" s="11"/>
      <c r="AG7" s="52">
        <f t="shared" si="10"/>
        <v>35.114901314025488</v>
      </c>
      <c r="AH7" s="53">
        <f>AVERAGE(N7,Z7,AG7)</f>
        <v>31.57383094090623</v>
      </c>
    </row>
    <row r="8" spans="1:34" x14ac:dyDescent="0.2">
      <c r="A8" s="5">
        <v>1986</v>
      </c>
      <c r="B8" s="1" t="s">
        <v>3</v>
      </c>
      <c r="C8" s="6">
        <v>1.554</v>
      </c>
      <c r="D8" s="7">
        <v>26.51804924</v>
      </c>
      <c r="E8" s="49"/>
      <c r="F8" s="49"/>
      <c r="G8" s="49">
        <v>0.62</v>
      </c>
      <c r="H8" s="11">
        <f t="shared" si="3"/>
        <v>17.264150943396224</v>
      </c>
      <c r="I8" s="11">
        <f t="shared" si="4"/>
        <v>26.518049240000003</v>
      </c>
      <c r="J8" s="43"/>
      <c r="K8" s="43"/>
      <c r="L8" s="43">
        <f t="shared" si="5"/>
        <v>5.424321959755031</v>
      </c>
      <c r="M8" s="11">
        <f t="shared" si="6"/>
        <v>5.424321959755031</v>
      </c>
      <c r="N8" s="51">
        <f t="shared" si="7"/>
        <v>16.402174047717086</v>
      </c>
      <c r="O8" s="12">
        <v>55</v>
      </c>
      <c r="P8" s="9">
        <v>50.6</v>
      </c>
      <c r="Q8" s="50">
        <v>2.75</v>
      </c>
      <c r="R8" s="50">
        <v>1.3129999999999999</v>
      </c>
      <c r="S8" s="50"/>
      <c r="T8" s="11">
        <f t="shared" si="11"/>
        <v>2.1052631578947367</v>
      </c>
      <c r="U8" s="11">
        <f t="shared" si="0"/>
        <v>51.248642779587406</v>
      </c>
      <c r="V8" s="43">
        <f t="shared" ref="V8:V25" si="13">($Q$40-Q8)/(Q$40-$Q$39)*100</f>
        <v>47.438330170777988</v>
      </c>
      <c r="W8" s="43">
        <f t="shared" ref="W8:W25" si="14">($R$40-R8)/(R$40-$R$39)*100</f>
        <v>78.740000000000009</v>
      </c>
      <c r="X8" s="43"/>
      <c r="Y8" s="27">
        <f t="shared" si="12"/>
        <v>63.089165085388998</v>
      </c>
      <c r="Z8" s="51">
        <f t="shared" si="1"/>
        <v>38.81435700762372</v>
      </c>
      <c r="AA8" s="32">
        <v>1.4380999999999999</v>
      </c>
      <c r="AB8" s="13">
        <v>0.6979864239692688</v>
      </c>
      <c r="AC8" s="14"/>
      <c r="AD8" s="11">
        <f t="shared" si="8"/>
        <v>0.38775031478930011</v>
      </c>
      <c r="AE8" s="11">
        <f t="shared" si="9"/>
        <v>69.79864239692688</v>
      </c>
      <c r="AF8" s="11"/>
      <c r="AG8" s="52">
        <f t="shared" si="10"/>
        <v>35.09319635585809</v>
      </c>
      <c r="AH8" s="53">
        <f t="shared" si="2"/>
        <v>30.103242470399636</v>
      </c>
    </row>
    <row r="9" spans="1:34" x14ac:dyDescent="0.2">
      <c r="A9" s="5">
        <v>1987</v>
      </c>
      <c r="B9" s="1" t="s">
        <v>3</v>
      </c>
      <c r="C9" s="6">
        <v>1.63</v>
      </c>
      <c r="D9" s="7">
        <v>26.251100539999999</v>
      </c>
      <c r="E9" s="49"/>
      <c r="F9" s="49"/>
      <c r="G9" s="49">
        <v>0.62</v>
      </c>
      <c r="H9" s="11">
        <f t="shared" si="3"/>
        <v>18.16037735849056</v>
      </c>
      <c r="I9" s="11">
        <f t="shared" si="4"/>
        <v>26.251100539999999</v>
      </c>
      <c r="J9" s="43"/>
      <c r="K9" s="43"/>
      <c r="L9" s="43">
        <f t="shared" si="5"/>
        <v>5.424321959755031</v>
      </c>
      <c r="M9" s="11">
        <f t="shared" si="6"/>
        <v>5.424321959755031</v>
      </c>
      <c r="N9" s="51">
        <f t="shared" si="7"/>
        <v>16.611933286081864</v>
      </c>
      <c r="O9" s="12">
        <v>55</v>
      </c>
      <c r="P9" s="9">
        <v>49.6</v>
      </c>
      <c r="Q9" s="50">
        <v>2.75</v>
      </c>
      <c r="R9" s="50">
        <v>1.3129999999999999</v>
      </c>
      <c r="S9" s="50"/>
      <c r="T9" s="11">
        <f t="shared" si="11"/>
        <v>2.1052631578947367</v>
      </c>
      <c r="U9" s="11">
        <f t="shared" si="0"/>
        <v>52.334419109663408</v>
      </c>
      <c r="V9" s="43">
        <f t="shared" si="13"/>
        <v>47.438330170777988</v>
      </c>
      <c r="W9" s="43">
        <f t="shared" si="14"/>
        <v>78.740000000000009</v>
      </c>
      <c r="X9" s="43"/>
      <c r="Y9" s="27">
        <f t="shared" si="12"/>
        <v>63.089165085388998</v>
      </c>
      <c r="Z9" s="51">
        <f t="shared" si="1"/>
        <v>39.176282450982377</v>
      </c>
      <c r="AA9" s="32">
        <v>1.4362999999999999</v>
      </c>
      <c r="AB9" s="13">
        <v>0.6979864239692688</v>
      </c>
      <c r="AC9" s="14"/>
      <c r="AD9" s="11">
        <f t="shared" si="8"/>
        <v>0.38726498653214086</v>
      </c>
      <c r="AE9" s="11">
        <f t="shared" si="9"/>
        <v>69.79864239692688</v>
      </c>
      <c r="AF9" s="11"/>
      <c r="AG9" s="52">
        <f t="shared" si="10"/>
        <v>35.092953691729512</v>
      </c>
      <c r="AH9" s="53">
        <f t="shared" si="2"/>
        <v>30.293723142931253</v>
      </c>
    </row>
    <row r="10" spans="1:34" x14ac:dyDescent="0.2">
      <c r="A10" s="5">
        <v>1988</v>
      </c>
      <c r="B10" s="1" t="s">
        <v>3</v>
      </c>
      <c r="C10" s="6">
        <v>1.657</v>
      </c>
      <c r="D10" s="7">
        <v>26.092710490000002</v>
      </c>
      <c r="E10" s="50"/>
      <c r="F10" s="50"/>
      <c r="G10" s="50">
        <v>0.62</v>
      </c>
      <c r="H10" s="11">
        <f t="shared" si="3"/>
        <v>18.478773584905657</v>
      </c>
      <c r="I10" s="11">
        <f t="shared" si="4"/>
        <v>26.092710490000005</v>
      </c>
      <c r="J10" s="43"/>
      <c r="K10" s="43"/>
      <c r="L10" s="43">
        <f t="shared" si="5"/>
        <v>5.424321959755031</v>
      </c>
      <c r="M10" s="11">
        <f t="shared" si="6"/>
        <v>5.424321959755031</v>
      </c>
      <c r="N10" s="51">
        <f t="shared" si="7"/>
        <v>16.665268678220233</v>
      </c>
      <c r="O10" s="12">
        <v>55</v>
      </c>
      <c r="P10" s="9">
        <v>48.9</v>
      </c>
      <c r="Q10" s="50">
        <v>2.75</v>
      </c>
      <c r="R10" s="50">
        <v>1.3129999999999999</v>
      </c>
      <c r="S10" s="50"/>
      <c r="T10" s="11">
        <f t="shared" si="11"/>
        <v>2.1052631578947367</v>
      </c>
      <c r="U10" s="11">
        <f t="shared" si="0"/>
        <v>53.094462540716613</v>
      </c>
      <c r="V10" s="43">
        <f t="shared" si="13"/>
        <v>47.438330170777988</v>
      </c>
      <c r="W10" s="43">
        <f t="shared" si="14"/>
        <v>78.740000000000009</v>
      </c>
      <c r="X10" s="43"/>
      <c r="Y10" s="27">
        <f t="shared" si="12"/>
        <v>63.089165085388998</v>
      </c>
      <c r="Z10" s="51">
        <f t="shared" si="1"/>
        <v>39.42963026133345</v>
      </c>
      <c r="AA10" s="32">
        <v>1.2484999999999999</v>
      </c>
      <c r="AB10" s="13">
        <v>0.6979864239692688</v>
      </c>
      <c r="AC10" s="14"/>
      <c r="AD10" s="11">
        <f t="shared" si="8"/>
        <v>0.33662907170185746</v>
      </c>
      <c r="AE10" s="11">
        <f t="shared" si="9"/>
        <v>69.79864239692688</v>
      </c>
      <c r="AF10" s="11"/>
      <c r="AG10" s="52">
        <f t="shared" si="10"/>
        <v>35.067635734314372</v>
      </c>
      <c r="AH10" s="53">
        <f t="shared" si="2"/>
        <v>30.387511557956021</v>
      </c>
    </row>
    <row r="11" spans="1:34" x14ac:dyDescent="0.2">
      <c r="A11" s="5">
        <v>1989</v>
      </c>
      <c r="B11" s="1" t="s">
        <v>3</v>
      </c>
      <c r="C11" s="6">
        <v>1.83</v>
      </c>
      <c r="D11" s="7">
        <v>25.958879469999999</v>
      </c>
      <c r="E11" s="50"/>
      <c r="F11" s="50"/>
      <c r="G11" s="50">
        <v>0.63</v>
      </c>
      <c r="H11" s="11">
        <f t="shared" si="3"/>
        <v>20.518867924528301</v>
      </c>
      <c r="I11" s="11">
        <f t="shared" si="4"/>
        <v>25.958879470000003</v>
      </c>
      <c r="J11" s="43"/>
      <c r="K11" s="43"/>
      <c r="L11" s="43">
        <f t="shared" si="5"/>
        <v>5.5118110236220472</v>
      </c>
      <c r="M11" s="11">
        <f t="shared" si="6"/>
        <v>5.5118110236220472</v>
      </c>
      <c r="N11" s="51">
        <f t="shared" si="7"/>
        <v>17.329852806050116</v>
      </c>
      <c r="O11" s="12">
        <v>30</v>
      </c>
      <c r="P11" s="9">
        <v>48</v>
      </c>
      <c r="Q11" s="50">
        <v>2.75</v>
      </c>
      <c r="R11" s="50">
        <v>1.3129999999999999</v>
      </c>
      <c r="S11" s="50"/>
      <c r="T11" s="11">
        <f t="shared" si="11"/>
        <v>54.736842105263165</v>
      </c>
      <c r="U11" s="11">
        <f t="shared" si="0"/>
        <v>54.071661237785015</v>
      </c>
      <c r="V11" s="43">
        <f t="shared" si="13"/>
        <v>47.438330170777988</v>
      </c>
      <c r="W11" s="43">
        <f t="shared" si="14"/>
        <v>78.740000000000009</v>
      </c>
      <c r="X11" s="43"/>
      <c r="Y11" s="27">
        <f t="shared" si="12"/>
        <v>63.089165085388998</v>
      </c>
      <c r="Z11" s="51">
        <f t="shared" si="1"/>
        <v>57.299222809479062</v>
      </c>
      <c r="AA11" s="32">
        <v>1.3900999999999999</v>
      </c>
      <c r="AB11" s="13">
        <v>0.6979864239692688</v>
      </c>
      <c r="AC11" s="14"/>
      <c r="AD11" s="11">
        <f t="shared" si="8"/>
        <v>0.3748082279317197</v>
      </c>
      <c r="AE11" s="11">
        <f t="shared" si="9"/>
        <v>69.79864239692688</v>
      </c>
      <c r="AF11" s="11"/>
      <c r="AG11" s="52">
        <f t="shared" si="10"/>
        <v>35.086725312429301</v>
      </c>
      <c r="AH11" s="53">
        <f t="shared" si="2"/>
        <v>36.571933642652823</v>
      </c>
    </row>
    <row r="12" spans="1:34" x14ac:dyDescent="0.2">
      <c r="A12" s="5">
        <v>1990</v>
      </c>
      <c r="B12" s="1" t="s">
        <v>3</v>
      </c>
      <c r="C12" s="6">
        <v>1.982</v>
      </c>
      <c r="D12" s="7">
        <v>26.00106049</v>
      </c>
      <c r="E12" s="50"/>
      <c r="F12" s="50"/>
      <c r="G12" s="50">
        <v>2.19</v>
      </c>
      <c r="H12" s="11">
        <f t="shared" si="3"/>
        <v>22.311320754716981</v>
      </c>
      <c r="I12" s="11">
        <f t="shared" si="4"/>
        <v>26.00106049</v>
      </c>
      <c r="J12" s="43"/>
      <c r="K12" s="43"/>
      <c r="L12" s="43">
        <f t="shared" si="5"/>
        <v>19.160104986876643</v>
      </c>
      <c r="M12" s="11">
        <f t="shared" si="6"/>
        <v>19.160104986876643</v>
      </c>
      <c r="N12" s="51">
        <f t="shared" si="7"/>
        <v>22.49082874386454</v>
      </c>
      <c r="O12" s="12">
        <v>30</v>
      </c>
      <c r="P12" s="9">
        <v>46.9</v>
      </c>
      <c r="Q12" s="50">
        <v>2.75</v>
      </c>
      <c r="R12" s="50">
        <v>1.3129999999999999</v>
      </c>
      <c r="S12" s="50"/>
      <c r="T12" s="11">
        <f t="shared" si="11"/>
        <v>54.736842105263165</v>
      </c>
      <c r="U12" s="11">
        <f t="shared" si="0"/>
        <v>55.266015200868623</v>
      </c>
      <c r="V12" s="43">
        <f t="shared" si="13"/>
        <v>47.438330170777988</v>
      </c>
      <c r="W12" s="43">
        <f t="shared" si="14"/>
        <v>78.740000000000009</v>
      </c>
      <c r="X12" s="43"/>
      <c r="Y12" s="27">
        <f t="shared" si="12"/>
        <v>63.089165085388998</v>
      </c>
      <c r="Z12" s="51">
        <f t="shared" si="1"/>
        <v>57.697340797173602</v>
      </c>
      <c r="AA12" s="32">
        <v>1.2961</v>
      </c>
      <c r="AB12" s="13">
        <v>0.6979864239692688</v>
      </c>
      <c r="AC12" s="14"/>
      <c r="AD12" s="11">
        <f t="shared" si="8"/>
        <v>0.34946330783562474</v>
      </c>
      <c r="AE12" s="11">
        <f t="shared" si="9"/>
        <v>69.79864239692688</v>
      </c>
      <c r="AF12" s="11"/>
      <c r="AG12" s="52">
        <f t="shared" si="10"/>
        <v>35.07405285238125</v>
      </c>
      <c r="AH12" s="53">
        <f t="shared" si="2"/>
        <v>38.420740797806467</v>
      </c>
    </row>
    <row r="13" spans="1:34" x14ac:dyDescent="0.2">
      <c r="A13" s="5">
        <v>1991</v>
      </c>
      <c r="B13" s="1" t="s">
        <v>3</v>
      </c>
      <c r="C13" s="6">
        <v>1.9950000000000001</v>
      </c>
      <c r="D13" s="7">
        <v>25.916570660000001</v>
      </c>
      <c r="E13" s="50"/>
      <c r="F13" s="50"/>
      <c r="G13" s="50">
        <v>2.19</v>
      </c>
      <c r="H13" s="11">
        <f t="shared" si="3"/>
        <v>22.464622641509433</v>
      </c>
      <c r="I13" s="11">
        <f t="shared" si="4"/>
        <v>25.916570659999998</v>
      </c>
      <c r="J13" s="43"/>
      <c r="K13" s="43"/>
      <c r="L13" s="43">
        <f t="shared" si="5"/>
        <v>19.160104986876643</v>
      </c>
      <c r="M13" s="11">
        <f t="shared" si="6"/>
        <v>19.160104986876643</v>
      </c>
      <c r="N13" s="51">
        <f t="shared" si="7"/>
        <v>22.513766096128691</v>
      </c>
      <c r="O13" s="12">
        <v>30</v>
      </c>
      <c r="P13" s="9">
        <v>45.5</v>
      </c>
      <c r="Q13" s="50">
        <v>2.75</v>
      </c>
      <c r="R13" s="50">
        <v>1.3129999999999999</v>
      </c>
      <c r="S13" s="50"/>
      <c r="T13" s="11">
        <f t="shared" si="11"/>
        <v>54.736842105263165</v>
      </c>
      <c r="U13" s="11">
        <f t="shared" si="0"/>
        <v>56.786102062975033</v>
      </c>
      <c r="V13" s="43">
        <f t="shared" si="13"/>
        <v>47.438330170777988</v>
      </c>
      <c r="W13" s="43">
        <f t="shared" si="14"/>
        <v>78.740000000000009</v>
      </c>
      <c r="X13" s="43"/>
      <c r="Y13" s="27">
        <f t="shared" si="12"/>
        <v>63.089165085388998</v>
      </c>
      <c r="Z13" s="51">
        <f t="shared" si="1"/>
        <v>58.204036417875727</v>
      </c>
      <c r="AA13" s="32">
        <v>1.3098000000000001</v>
      </c>
      <c r="AB13" s="13">
        <v>0.75838911533355713</v>
      </c>
      <c r="AC13" s="14"/>
      <c r="AD13" s="11">
        <f t="shared" si="8"/>
        <v>0.35315719512622584</v>
      </c>
      <c r="AE13" s="11">
        <f t="shared" si="9"/>
        <v>75.838911533355713</v>
      </c>
      <c r="AF13" s="11"/>
      <c r="AG13" s="52">
        <f t="shared" si="10"/>
        <v>38.096034364240971</v>
      </c>
      <c r="AH13" s="53">
        <f t="shared" si="2"/>
        <v>39.604612292748463</v>
      </c>
    </row>
    <row r="14" spans="1:34" x14ac:dyDescent="0.2">
      <c r="A14" s="5">
        <v>1992</v>
      </c>
      <c r="B14" s="1" t="s">
        <v>3</v>
      </c>
      <c r="C14" s="6">
        <v>2.0339999999999998</v>
      </c>
      <c r="D14" s="7">
        <v>25.872529979999999</v>
      </c>
      <c r="E14" s="50"/>
      <c r="F14" s="50"/>
      <c r="G14" s="50">
        <v>2.2000000000000002</v>
      </c>
      <c r="H14" s="11">
        <f t="shared" si="3"/>
        <v>22.924528301886788</v>
      </c>
      <c r="I14" s="11">
        <f t="shared" si="4"/>
        <v>25.872529979999996</v>
      </c>
      <c r="J14" s="43"/>
      <c r="K14" s="43"/>
      <c r="L14" s="43">
        <f t="shared" si="5"/>
        <v>19.247594050743658</v>
      </c>
      <c r="M14" s="11">
        <f t="shared" si="6"/>
        <v>19.247594050743658</v>
      </c>
      <c r="N14" s="51">
        <f t="shared" si="7"/>
        <v>22.681550777543482</v>
      </c>
      <c r="O14" s="12">
        <v>30</v>
      </c>
      <c r="P14" s="9">
        <v>44.3</v>
      </c>
      <c r="Q14" s="50">
        <v>2.75</v>
      </c>
      <c r="R14" s="50">
        <v>1.3129999999999999</v>
      </c>
      <c r="S14" s="50"/>
      <c r="T14" s="11">
        <f t="shared" si="11"/>
        <v>54.736842105263165</v>
      </c>
      <c r="U14" s="11">
        <f t="shared" si="0"/>
        <v>58.089033659066239</v>
      </c>
      <c r="V14" s="43">
        <f t="shared" si="13"/>
        <v>47.438330170777988</v>
      </c>
      <c r="W14" s="43">
        <f t="shared" si="14"/>
        <v>78.740000000000009</v>
      </c>
      <c r="X14" s="43"/>
      <c r="Y14" s="27">
        <f t="shared" si="12"/>
        <v>63.089165085388998</v>
      </c>
      <c r="Z14" s="51">
        <f t="shared" si="1"/>
        <v>58.638346949906129</v>
      </c>
      <c r="AA14" s="32">
        <v>1.2250000000000001</v>
      </c>
      <c r="AB14" s="13">
        <v>0.81879186630249023</v>
      </c>
      <c r="AC14" s="14"/>
      <c r="AD14" s="11">
        <f t="shared" si="8"/>
        <v>0.33029284167783379</v>
      </c>
      <c r="AE14" s="11">
        <f t="shared" si="9"/>
        <v>81.879186630249023</v>
      </c>
      <c r="AF14" s="11"/>
      <c r="AG14" s="52">
        <f t="shared" si="10"/>
        <v>41.104739735963427</v>
      </c>
      <c r="AH14" s="53">
        <f t="shared" si="2"/>
        <v>40.808212487804347</v>
      </c>
    </row>
    <row r="15" spans="1:34" x14ac:dyDescent="0.2">
      <c r="A15" s="5">
        <v>1993</v>
      </c>
      <c r="B15" s="1" t="s">
        <v>3</v>
      </c>
      <c r="C15" s="6">
        <v>2.1389999999999998</v>
      </c>
      <c r="D15" s="7">
        <v>25.57218933</v>
      </c>
      <c r="E15" s="50"/>
      <c r="F15" s="50"/>
      <c r="G15" s="50">
        <v>2.1800000000000002</v>
      </c>
      <c r="H15" s="11">
        <f t="shared" si="3"/>
        <v>24.162735849056602</v>
      </c>
      <c r="I15" s="11">
        <f t="shared" si="4"/>
        <v>25.57218933</v>
      </c>
      <c r="J15" s="43"/>
      <c r="K15" s="43"/>
      <c r="L15" s="43">
        <f t="shared" si="5"/>
        <v>19.072615923009625</v>
      </c>
      <c r="M15" s="11">
        <f t="shared" si="6"/>
        <v>19.072615923009625</v>
      </c>
      <c r="N15" s="51">
        <f t="shared" si="7"/>
        <v>22.935847034022075</v>
      </c>
      <c r="O15" s="12">
        <v>30</v>
      </c>
      <c r="P15" s="9">
        <v>43.2</v>
      </c>
      <c r="Q15" s="50">
        <v>2.75</v>
      </c>
      <c r="R15" s="50">
        <v>1.3129999999999999</v>
      </c>
      <c r="S15" s="50"/>
      <c r="T15" s="11">
        <f t="shared" si="11"/>
        <v>54.736842105263165</v>
      </c>
      <c r="U15" s="11">
        <f t="shared" si="0"/>
        <v>59.283387622149831</v>
      </c>
      <c r="V15" s="43">
        <f t="shared" si="13"/>
        <v>47.438330170777988</v>
      </c>
      <c r="W15" s="43">
        <f t="shared" si="14"/>
        <v>78.740000000000009</v>
      </c>
      <c r="X15" s="43"/>
      <c r="Y15" s="27">
        <f t="shared" si="12"/>
        <v>63.089165085388998</v>
      </c>
      <c r="Z15" s="51">
        <f t="shared" si="1"/>
        <v>59.03646493760067</v>
      </c>
      <c r="AA15" s="32">
        <v>1.31</v>
      </c>
      <c r="AB15" s="13">
        <v>0.87919455766677856</v>
      </c>
      <c r="AC15" s="14"/>
      <c r="AD15" s="11">
        <f t="shared" si="8"/>
        <v>0.35321112048813241</v>
      </c>
      <c r="AE15" s="11">
        <f t="shared" si="9"/>
        <v>87.919455766677856</v>
      </c>
      <c r="AF15" s="11"/>
      <c r="AG15" s="52">
        <f t="shared" si="10"/>
        <v>44.136333443582991</v>
      </c>
      <c r="AH15" s="53">
        <f t="shared" si="2"/>
        <v>42.036215138401907</v>
      </c>
    </row>
    <row r="16" spans="1:34" x14ac:dyDescent="0.2">
      <c r="A16" s="5">
        <v>1994</v>
      </c>
      <c r="B16" s="1" t="s">
        <v>3</v>
      </c>
      <c r="C16" s="6">
        <v>2.1669999999999998</v>
      </c>
      <c r="D16" s="7">
        <v>25.922679899999999</v>
      </c>
      <c r="E16" s="50"/>
      <c r="F16" s="50"/>
      <c r="G16" s="50">
        <v>2.12</v>
      </c>
      <c r="H16" s="11">
        <f t="shared" si="3"/>
        <v>24.492924528301884</v>
      </c>
      <c r="I16" s="11">
        <f t="shared" si="4"/>
        <v>25.922679900000002</v>
      </c>
      <c r="J16" s="43"/>
      <c r="K16" s="43"/>
      <c r="L16" s="43">
        <f t="shared" si="5"/>
        <v>18.547681539807527</v>
      </c>
      <c r="M16" s="11">
        <f t="shared" si="6"/>
        <v>18.547681539807527</v>
      </c>
      <c r="N16" s="51">
        <f t="shared" si="7"/>
        <v>22.987761989369805</v>
      </c>
      <c r="O16" s="12">
        <v>34</v>
      </c>
      <c r="P16" s="9">
        <v>41.4</v>
      </c>
      <c r="Q16" s="50">
        <v>2.75</v>
      </c>
      <c r="R16" s="50">
        <v>1.3129999999999999</v>
      </c>
      <c r="S16" s="50"/>
      <c r="T16" s="11">
        <f t="shared" si="11"/>
        <v>46.315789473684212</v>
      </c>
      <c r="U16" s="11">
        <f t="shared" si="0"/>
        <v>61.237785016286651</v>
      </c>
      <c r="V16" s="43">
        <f t="shared" si="13"/>
        <v>47.438330170777988</v>
      </c>
      <c r="W16" s="43">
        <f t="shared" si="14"/>
        <v>78.740000000000009</v>
      </c>
      <c r="X16" s="43"/>
      <c r="Y16" s="27">
        <f t="shared" si="12"/>
        <v>63.089165085388998</v>
      </c>
      <c r="Z16" s="51">
        <f t="shared" si="1"/>
        <v>56.880913191786618</v>
      </c>
      <c r="AA16" s="32">
        <v>1.4094</v>
      </c>
      <c r="AB16" s="13">
        <v>0.93959730863571167</v>
      </c>
      <c r="AC16" s="14"/>
      <c r="AD16" s="11">
        <f t="shared" si="8"/>
        <v>0.38001202535570516</v>
      </c>
      <c r="AE16" s="11">
        <f t="shared" si="9"/>
        <v>93.959730863571167</v>
      </c>
      <c r="AF16" s="11"/>
      <c r="AG16" s="52">
        <f t="shared" si="10"/>
        <v>47.169871444463439</v>
      </c>
      <c r="AH16" s="53">
        <f t="shared" si="2"/>
        <v>42.34618220853995</v>
      </c>
    </row>
    <row r="17" spans="1:34" x14ac:dyDescent="0.2">
      <c r="A17" s="5">
        <v>1995</v>
      </c>
      <c r="B17" s="1" t="s">
        <v>3</v>
      </c>
      <c r="C17" s="6">
        <v>2.2130000000000001</v>
      </c>
      <c r="D17" s="7">
        <v>25.544889449999999</v>
      </c>
      <c r="E17" s="50"/>
      <c r="F17" s="50">
        <v>41.3</v>
      </c>
      <c r="G17" s="50">
        <v>2.06</v>
      </c>
      <c r="H17" s="11">
        <f t="shared" si="3"/>
        <v>25.035377358490567</v>
      </c>
      <c r="I17" s="11">
        <f t="shared" si="4"/>
        <v>25.544889449999996</v>
      </c>
      <c r="J17" s="43"/>
      <c r="K17" s="43">
        <f t="shared" ref="K17:K37" si="15">(F17-$F$39)/(F$40-$F$39)*100</f>
        <v>29.428571428571427</v>
      </c>
      <c r="L17" s="43">
        <f t="shared" si="5"/>
        <v>18.022747156605426</v>
      </c>
      <c r="M17" s="11">
        <f t="shared" si="6"/>
        <v>23.725659292588425</v>
      </c>
      <c r="N17" s="51">
        <f t="shared" si="7"/>
        <v>24.768642033692998</v>
      </c>
      <c r="O17" s="12">
        <v>34</v>
      </c>
      <c r="P17" s="9">
        <v>41.1</v>
      </c>
      <c r="Q17" s="50">
        <v>2.75</v>
      </c>
      <c r="R17" s="50">
        <v>1.3129999999999999</v>
      </c>
      <c r="S17" s="50">
        <v>1.01</v>
      </c>
      <c r="T17" s="11">
        <f t="shared" si="11"/>
        <v>46.315789473684212</v>
      </c>
      <c r="U17" s="11">
        <f t="shared" si="0"/>
        <v>61.56351791530944</v>
      </c>
      <c r="V17" s="43">
        <f t="shared" si="13"/>
        <v>47.438330170777988</v>
      </c>
      <c r="W17" s="43">
        <f t="shared" si="14"/>
        <v>78.740000000000009</v>
      </c>
      <c r="X17" s="43">
        <f>(S17-$S$39)/(S$40-$S$39)*100</f>
        <v>7.5938566552901019</v>
      </c>
      <c r="Y17" s="27">
        <f t="shared" si="12"/>
        <v>44.5907289420227</v>
      </c>
      <c r="Z17" s="51">
        <f t="shared" si="1"/>
        <v>50.823345443672117</v>
      </c>
      <c r="AA17" s="32">
        <v>1.4252</v>
      </c>
      <c r="AB17" s="13">
        <v>1</v>
      </c>
      <c r="AC17" s="14"/>
      <c r="AD17" s="11">
        <f t="shared" si="8"/>
        <v>0.3842721289463254</v>
      </c>
      <c r="AE17" s="11">
        <f t="shared" si="9"/>
        <v>100</v>
      </c>
      <c r="AF17" s="11"/>
      <c r="AG17" s="52">
        <f t="shared" si="10"/>
        <v>50.192136064473161</v>
      </c>
      <c r="AH17" s="53">
        <f t="shared" si="2"/>
        <v>41.928041180612759</v>
      </c>
    </row>
    <row r="18" spans="1:34" x14ac:dyDescent="0.2">
      <c r="A18" s="5">
        <v>1996</v>
      </c>
      <c r="B18" s="1" t="s">
        <v>3</v>
      </c>
      <c r="C18" s="6">
        <v>2.2280000000000002</v>
      </c>
      <c r="D18" s="7">
        <v>25.233079910000001</v>
      </c>
      <c r="E18" s="50"/>
      <c r="F18" s="50">
        <v>42.6</v>
      </c>
      <c r="G18" s="50">
        <v>1.99</v>
      </c>
      <c r="H18" s="11">
        <f t="shared" si="3"/>
        <v>25.212264150943398</v>
      </c>
      <c r="I18" s="11">
        <f t="shared" si="4"/>
        <v>25.233079910000001</v>
      </c>
      <c r="J18" s="43"/>
      <c r="K18" s="43">
        <f t="shared" si="15"/>
        <v>30.357142857142854</v>
      </c>
      <c r="L18" s="43">
        <f t="shared" si="5"/>
        <v>17.410323709536307</v>
      </c>
      <c r="M18" s="11">
        <f t="shared" si="6"/>
        <v>23.883733283339581</v>
      </c>
      <c r="N18" s="51">
        <f t="shared" si="7"/>
        <v>24.776359114760993</v>
      </c>
      <c r="O18" s="12">
        <v>34</v>
      </c>
      <c r="P18" s="9">
        <v>40.1</v>
      </c>
      <c r="Q18" s="50">
        <v>2.75</v>
      </c>
      <c r="R18" s="50">
        <v>1.3129999999999999</v>
      </c>
      <c r="S18" s="50">
        <v>1.4</v>
      </c>
      <c r="T18" s="11">
        <f t="shared" si="11"/>
        <v>46.315789473684212</v>
      </c>
      <c r="U18" s="11">
        <f t="shared" si="0"/>
        <v>62.649294245385448</v>
      </c>
      <c r="V18" s="43">
        <f t="shared" si="13"/>
        <v>47.438330170777988</v>
      </c>
      <c r="W18" s="43">
        <f t="shared" si="14"/>
        <v>78.740000000000009</v>
      </c>
      <c r="X18" s="43">
        <f t="shared" ref="X18:X37" si="16">(S18-$S$39)/(S$40-$S$39)*100</f>
        <v>10.921501706484639</v>
      </c>
      <c r="Y18" s="27">
        <f t="shared" si="12"/>
        <v>45.699943959087541</v>
      </c>
      <c r="Z18" s="51">
        <f t="shared" si="1"/>
        <v>51.555009226052398</v>
      </c>
      <c r="AA18" s="32">
        <v>1.4673</v>
      </c>
      <c r="AB18" s="13">
        <v>1</v>
      </c>
      <c r="AC18" s="14"/>
      <c r="AD18" s="11">
        <f t="shared" si="8"/>
        <v>0.39562341762766162</v>
      </c>
      <c r="AE18" s="11">
        <f t="shared" si="9"/>
        <v>100</v>
      </c>
      <c r="AF18" s="11"/>
      <c r="AG18" s="52">
        <f t="shared" si="10"/>
        <v>50.19781170881383</v>
      </c>
      <c r="AH18" s="53">
        <f t="shared" si="2"/>
        <v>42.176393349875738</v>
      </c>
    </row>
    <row r="19" spans="1:34" x14ac:dyDescent="0.2">
      <c r="A19" s="5">
        <v>1997</v>
      </c>
      <c r="B19" s="1" t="s">
        <v>3</v>
      </c>
      <c r="C19" s="6">
        <v>2.2080000000000002</v>
      </c>
      <c r="D19" s="7">
        <v>25.192640300000001</v>
      </c>
      <c r="E19" s="50"/>
      <c r="F19" s="50">
        <v>42.9</v>
      </c>
      <c r="G19" s="50">
        <v>1.96</v>
      </c>
      <c r="H19" s="11">
        <f t="shared" si="3"/>
        <v>24.976415094339625</v>
      </c>
      <c r="I19" s="11">
        <f t="shared" si="4"/>
        <v>25.192640300000001</v>
      </c>
      <c r="J19" s="43"/>
      <c r="K19" s="43">
        <f t="shared" si="15"/>
        <v>30.571428571428573</v>
      </c>
      <c r="L19" s="43">
        <f t="shared" si="5"/>
        <v>17.14785651793526</v>
      </c>
      <c r="M19" s="11">
        <f t="shared" si="6"/>
        <v>23.859642544681918</v>
      </c>
      <c r="N19" s="51">
        <f t="shared" si="7"/>
        <v>24.676232646340512</v>
      </c>
      <c r="O19" s="12">
        <v>34</v>
      </c>
      <c r="P19" s="9">
        <v>38.9</v>
      </c>
      <c r="Q19" s="50">
        <v>2.75</v>
      </c>
      <c r="R19" s="50">
        <v>1.3129999999999999</v>
      </c>
      <c r="S19" s="50">
        <v>1.25</v>
      </c>
      <c r="T19" s="11">
        <f t="shared" si="11"/>
        <v>46.315789473684212</v>
      </c>
      <c r="U19" s="11">
        <f t="shared" si="0"/>
        <v>63.952225841476661</v>
      </c>
      <c r="V19" s="43">
        <f t="shared" si="13"/>
        <v>47.438330170777988</v>
      </c>
      <c r="W19" s="43">
        <f t="shared" si="14"/>
        <v>78.740000000000009</v>
      </c>
      <c r="X19" s="43">
        <f t="shared" si="16"/>
        <v>9.6416382252559725</v>
      </c>
      <c r="Y19" s="27">
        <f t="shared" si="12"/>
        <v>45.273322798677988</v>
      </c>
      <c r="Z19" s="51">
        <f t="shared" si="1"/>
        <v>51.847112704612954</v>
      </c>
      <c r="AA19" s="32">
        <v>1.7081</v>
      </c>
      <c r="AB19" s="13">
        <v>1</v>
      </c>
      <c r="AC19" s="14"/>
      <c r="AD19" s="11">
        <f t="shared" si="8"/>
        <v>0.46054955336319003</v>
      </c>
      <c r="AE19" s="11">
        <f t="shared" si="9"/>
        <v>100</v>
      </c>
      <c r="AF19" s="11"/>
      <c r="AG19" s="52">
        <f t="shared" si="10"/>
        <v>50.230274776681597</v>
      </c>
      <c r="AH19" s="53">
        <f t="shared" si="2"/>
        <v>42.251206709211687</v>
      </c>
    </row>
    <row r="20" spans="1:34" x14ac:dyDescent="0.2">
      <c r="A20" s="5">
        <v>1998</v>
      </c>
      <c r="B20" s="1" t="s">
        <v>3</v>
      </c>
      <c r="C20" s="6">
        <v>2.254</v>
      </c>
      <c r="D20" s="7">
        <v>24.824209209999999</v>
      </c>
      <c r="E20" s="50"/>
      <c r="F20" s="50">
        <v>42.4</v>
      </c>
      <c r="G20" s="50">
        <v>1.92</v>
      </c>
      <c r="H20" s="11">
        <f t="shared" si="3"/>
        <v>25.518867924528305</v>
      </c>
      <c r="I20" s="11">
        <f t="shared" si="4"/>
        <v>24.824209209999999</v>
      </c>
      <c r="J20" s="43"/>
      <c r="K20" s="43">
        <f t="shared" si="15"/>
        <v>30.214285714285712</v>
      </c>
      <c r="L20" s="43">
        <f t="shared" si="5"/>
        <v>16.797900262467191</v>
      </c>
      <c r="M20" s="11">
        <f t="shared" si="6"/>
        <v>23.506092988376452</v>
      </c>
      <c r="N20" s="51">
        <f t="shared" si="7"/>
        <v>24.616390040968252</v>
      </c>
      <c r="O20" s="12">
        <v>34</v>
      </c>
      <c r="P20" s="9">
        <v>38.4</v>
      </c>
      <c r="Q20" s="50">
        <v>2.75</v>
      </c>
      <c r="R20" s="50">
        <v>1.3129999999999999</v>
      </c>
      <c r="S20" s="50">
        <v>2.4</v>
      </c>
      <c r="T20" s="11">
        <f t="shared" si="11"/>
        <v>46.315789473684212</v>
      </c>
      <c r="U20" s="11">
        <f t="shared" si="0"/>
        <v>64.495114006514669</v>
      </c>
      <c r="V20" s="43">
        <f t="shared" si="13"/>
        <v>47.438330170777988</v>
      </c>
      <c r="W20" s="43">
        <f t="shared" si="14"/>
        <v>78.740000000000009</v>
      </c>
      <c r="X20" s="43">
        <f t="shared" si="16"/>
        <v>19.453924914675767</v>
      </c>
      <c r="Y20" s="27">
        <f t="shared" si="12"/>
        <v>48.544085028484595</v>
      </c>
      <c r="Z20" s="51">
        <f t="shared" si="1"/>
        <v>53.11832950289449</v>
      </c>
      <c r="AA20" s="32">
        <v>1.9618</v>
      </c>
      <c r="AB20" s="13">
        <v>1</v>
      </c>
      <c r="AC20" s="14"/>
      <c r="AD20" s="11">
        <f t="shared" si="8"/>
        <v>0.52895387494169321</v>
      </c>
      <c r="AE20" s="11">
        <f t="shared" si="9"/>
        <v>100</v>
      </c>
      <c r="AF20" s="11"/>
      <c r="AG20" s="52">
        <f t="shared" si="10"/>
        <v>50.264476937470846</v>
      </c>
      <c r="AH20" s="53">
        <f t="shared" si="2"/>
        <v>42.666398827111195</v>
      </c>
    </row>
    <row r="21" spans="1:34" x14ac:dyDescent="0.2">
      <c r="A21" s="5">
        <v>1999</v>
      </c>
      <c r="B21" s="1" t="s">
        <v>3</v>
      </c>
      <c r="C21" s="6">
        <v>2.27</v>
      </c>
      <c r="D21" s="7">
        <v>13.29787318</v>
      </c>
      <c r="E21" s="50"/>
      <c r="F21" s="50">
        <v>44.6</v>
      </c>
      <c r="G21" s="50">
        <v>2.02</v>
      </c>
      <c r="H21" s="11">
        <f t="shared" si="3"/>
        <v>25.707547169811324</v>
      </c>
      <c r="I21" s="11">
        <f t="shared" si="4"/>
        <v>13.29787318</v>
      </c>
      <c r="J21" s="43"/>
      <c r="K21" s="43">
        <f t="shared" si="15"/>
        <v>31.785714285714285</v>
      </c>
      <c r="L21" s="43">
        <f t="shared" si="5"/>
        <v>17.672790901137358</v>
      </c>
      <c r="M21" s="11">
        <f t="shared" si="6"/>
        <v>24.729252593425819</v>
      </c>
      <c r="N21" s="51">
        <f t="shared" si="7"/>
        <v>21.244890981079049</v>
      </c>
      <c r="O21" s="12">
        <v>34</v>
      </c>
      <c r="P21" s="9">
        <v>38.200000000000003</v>
      </c>
      <c r="Q21" s="50">
        <v>2.75</v>
      </c>
      <c r="R21" s="50">
        <v>1.3129999999999999</v>
      </c>
      <c r="S21" s="50">
        <v>1.95</v>
      </c>
      <c r="T21" s="11">
        <f t="shared" si="11"/>
        <v>46.315789473684212</v>
      </c>
      <c r="U21" s="11">
        <f t="shared" si="0"/>
        <v>64.712269272529852</v>
      </c>
      <c r="V21" s="43">
        <f t="shared" si="13"/>
        <v>47.438330170777988</v>
      </c>
      <c r="W21" s="43">
        <f t="shared" si="14"/>
        <v>78.740000000000009</v>
      </c>
      <c r="X21" s="43">
        <f t="shared" si="16"/>
        <v>15.61433447098976</v>
      </c>
      <c r="Y21" s="27">
        <f t="shared" si="12"/>
        <v>47.264221547255922</v>
      </c>
      <c r="Z21" s="51">
        <f t="shared" si="1"/>
        <v>52.76409343115666</v>
      </c>
      <c r="AA21" s="32">
        <v>2.2364999999999999</v>
      </c>
      <c r="AB21" s="13">
        <v>1</v>
      </c>
      <c r="AC21" s="14"/>
      <c r="AD21" s="11">
        <f t="shared" si="8"/>
        <v>0.60302035952038791</v>
      </c>
      <c r="AE21" s="11">
        <f t="shared" si="9"/>
        <v>100</v>
      </c>
      <c r="AF21" s="11"/>
      <c r="AG21" s="52">
        <f t="shared" si="10"/>
        <v>50.301510179760193</v>
      </c>
      <c r="AH21" s="53">
        <f t="shared" si="2"/>
        <v>41.436831530665302</v>
      </c>
    </row>
    <row r="22" spans="1:34" x14ac:dyDescent="0.2">
      <c r="A22" s="5">
        <v>2000</v>
      </c>
      <c r="B22" s="1" t="s">
        <v>3</v>
      </c>
      <c r="C22" s="6">
        <v>2.2559999999999998</v>
      </c>
      <c r="D22" s="7">
        <v>16.992740149999999</v>
      </c>
      <c r="E22" s="50">
        <v>91.3</v>
      </c>
      <c r="F22" s="50">
        <v>45.3</v>
      </c>
      <c r="G22" s="50">
        <v>1.96</v>
      </c>
      <c r="H22" s="11">
        <f t="shared" si="3"/>
        <v>25.54245283018868</v>
      </c>
      <c r="I22" s="11">
        <f t="shared" si="4"/>
        <v>16.992740149999999</v>
      </c>
      <c r="J22" s="43">
        <f t="shared" ref="J22:J37" si="17">(E22-$E$39)/(E$40-$E$39)*100</f>
        <v>40.731707317073166</v>
      </c>
      <c r="K22" s="43">
        <f t="shared" si="15"/>
        <v>32.285714285714285</v>
      </c>
      <c r="L22" s="43">
        <f t="shared" si="5"/>
        <v>17.14785651793526</v>
      </c>
      <c r="M22" s="11">
        <f t="shared" si="6"/>
        <v>30.055092706907573</v>
      </c>
      <c r="N22" s="51">
        <f t="shared" si="7"/>
        <v>24.196761895698753</v>
      </c>
      <c r="O22" s="12">
        <v>34</v>
      </c>
      <c r="P22" s="9">
        <v>37.4</v>
      </c>
      <c r="Q22" s="50">
        <v>2.75</v>
      </c>
      <c r="R22" s="50">
        <v>1.3129999999999999</v>
      </c>
      <c r="S22" s="50">
        <v>1.82</v>
      </c>
      <c r="T22" s="11">
        <f t="shared" si="11"/>
        <v>46.315789473684212</v>
      </c>
      <c r="U22" s="11">
        <f t="shared" si="0"/>
        <v>65.58089033659067</v>
      </c>
      <c r="V22" s="43">
        <f t="shared" si="13"/>
        <v>47.438330170777988</v>
      </c>
      <c r="W22" s="43">
        <f t="shared" si="14"/>
        <v>78.740000000000009</v>
      </c>
      <c r="X22" s="43">
        <f t="shared" si="16"/>
        <v>14.505119453924916</v>
      </c>
      <c r="Y22" s="27">
        <f t="shared" si="12"/>
        <v>46.894483208234305</v>
      </c>
      <c r="Z22" s="51">
        <f t="shared" si="1"/>
        <v>52.930387672836396</v>
      </c>
      <c r="AA22" s="32">
        <v>2.83</v>
      </c>
      <c r="AB22" s="13">
        <v>1</v>
      </c>
      <c r="AC22" s="14"/>
      <c r="AD22" s="11">
        <f t="shared" si="8"/>
        <v>0.76304387097817916</v>
      </c>
      <c r="AE22" s="11">
        <f t="shared" si="9"/>
        <v>100</v>
      </c>
      <c r="AF22" s="11"/>
      <c r="AG22" s="52">
        <f t="shared" si="10"/>
        <v>50.38152193548909</v>
      </c>
      <c r="AH22" s="53">
        <f t="shared" si="2"/>
        <v>42.502890501341412</v>
      </c>
    </row>
    <row r="23" spans="1:34" x14ac:dyDescent="0.2">
      <c r="A23" s="5">
        <v>2001</v>
      </c>
      <c r="B23" s="1" t="s">
        <v>3</v>
      </c>
      <c r="C23" s="6">
        <v>2.3210000000000002</v>
      </c>
      <c r="D23" s="6">
        <v>25.618490220000002</v>
      </c>
      <c r="E23" s="50">
        <v>89.9</v>
      </c>
      <c r="F23" s="50">
        <v>45.6</v>
      </c>
      <c r="G23" s="50">
        <v>1.89</v>
      </c>
      <c r="H23" s="11">
        <f t="shared" si="3"/>
        <v>26.308962264150949</v>
      </c>
      <c r="I23" s="11">
        <f t="shared" si="4"/>
        <v>25.618490220000002</v>
      </c>
      <c r="J23" s="43">
        <f t="shared" si="17"/>
        <v>39.878048780487809</v>
      </c>
      <c r="K23" s="43">
        <f t="shared" si="15"/>
        <v>32.5</v>
      </c>
      <c r="L23" s="43">
        <f t="shared" si="5"/>
        <v>16.535433070866141</v>
      </c>
      <c r="M23" s="11">
        <f t="shared" si="6"/>
        <v>29.637827283784645</v>
      </c>
      <c r="N23" s="51">
        <f t="shared" si="7"/>
        <v>27.188426589311863</v>
      </c>
      <c r="O23" s="12">
        <v>34</v>
      </c>
      <c r="P23" s="9">
        <v>36.6</v>
      </c>
      <c r="Q23" s="50">
        <v>2.75</v>
      </c>
      <c r="R23" s="50">
        <v>1.3129999999999999</v>
      </c>
      <c r="S23" s="50">
        <v>1.86</v>
      </c>
      <c r="T23" s="11">
        <f t="shared" si="11"/>
        <v>46.315789473684212</v>
      </c>
      <c r="U23" s="11">
        <f t="shared" si="0"/>
        <v>66.44951140065146</v>
      </c>
      <c r="V23" s="43">
        <f t="shared" si="13"/>
        <v>47.438330170777988</v>
      </c>
      <c r="W23" s="43">
        <f t="shared" si="14"/>
        <v>78.740000000000009</v>
      </c>
      <c r="X23" s="43">
        <f t="shared" si="16"/>
        <v>14.846416382252562</v>
      </c>
      <c r="Y23" s="27">
        <f t="shared" si="12"/>
        <v>47.008248851010187</v>
      </c>
      <c r="Z23" s="51">
        <f t="shared" si="1"/>
        <v>53.257849908448627</v>
      </c>
      <c r="AA23" s="32">
        <v>2.9434999999999998</v>
      </c>
      <c r="AB23" s="13">
        <v>1</v>
      </c>
      <c r="AC23" s="14"/>
      <c r="AD23" s="11">
        <f t="shared" si="8"/>
        <v>0.79364651386016616</v>
      </c>
      <c r="AE23" s="11">
        <f t="shared" si="9"/>
        <v>100</v>
      </c>
      <c r="AF23" s="11"/>
      <c r="AG23" s="52">
        <f t="shared" si="10"/>
        <v>50.396823256930084</v>
      </c>
      <c r="AH23" s="53">
        <f t="shared" si="2"/>
        <v>43.614366584896857</v>
      </c>
    </row>
    <row r="24" spans="1:34" x14ac:dyDescent="0.2">
      <c r="A24" s="5">
        <v>2002</v>
      </c>
      <c r="B24" s="1" t="s">
        <v>3</v>
      </c>
      <c r="C24" s="6">
        <v>2.3719999999999999</v>
      </c>
      <c r="D24" s="7">
        <v>15.119706470000001</v>
      </c>
      <c r="E24" s="50">
        <v>89.5</v>
      </c>
      <c r="F24" s="50">
        <v>46.5</v>
      </c>
      <c r="G24" s="50">
        <v>1.85</v>
      </c>
      <c r="H24" s="11">
        <f t="shared" si="3"/>
        <v>26.910377358490567</v>
      </c>
      <c r="I24" s="11">
        <f t="shared" si="4"/>
        <v>15.119706469999999</v>
      </c>
      <c r="J24" s="43">
        <f t="shared" si="17"/>
        <v>39.634146341463413</v>
      </c>
      <c r="K24" s="43">
        <f t="shared" si="15"/>
        <v>33.142857142857139</v>
      </c>
      <c r="L24" s="43">
        <f t="shared" si="5"/>
        <v>16.185476815398076</v>
      </c>
      <c r="M24" s="11">
        <f t="shared" si="6"/>
        <v>29.654160099906207</v>
      </c>
      <c r="N24" s="51">
        <f t="shared" si="7"/>
        <v>23.894747976132255</v>
      </c>
      <c r="O24" s="12">
        <v>34</v>
      </c>
      <c r="P24" s="9">
        <v>35.700000000000003</v>
      </c>
      <c r="Q24" s="50">
        <v>2.75</v>
      </c>
      <c r="R24" s="50">
        <v>1.3129999999999999</v>
      </c>
      <c r="S24" s="50">
        <v>1.7</v>
      </c>
      <c r="T24" s="11">
        <f t="shared" si="11"/>
        <v>46.315789473684212</v>
      </c>
      <c r="U24" s="11">
        <f t="shared" si="0"/>
        <v>67.426710097719862</v>
      </c>
      <c r="V24" s="43">
        <f t="shared" si="13"/>
        <v>47.438330170777988</v>
      </c>
      <c r="W24" s="43">
        <f t="shared" si="14"/>
        <v>78.740000000000009</v>
      </c>
      <c r="X24" s="43">
        <f t="shared" si="16"/>
        <v>13.481228668941981</v>
      </c>
      <c r="Y24" s="27">
        <f t="shared" si="12"/>
        <v>46.553186279906662</v>
      </c>
      <c r="Z24" s="51">
        <f t="shared" si="1"/>
        <v>53.431895283770245</v>
      </c>
      <c r="AA24" s="32">
        <v>3.3304999999999998</v>
      </c>
      <c r="AB24" s="13">
        <v>1</v>
      </c>
      <c r="AC24" s="14"/>
      <c r="AD24" s="11">
        <f t="shared" si="8"/>
        <v>0.8979920891494082</v>
      </c>
      <c r="AE24" s="11">
        <f t="shared" si="9"/>
        <v>100</v>
      </c>
      <c r="AF24" s="11"/>
      <c r="AG24" s="52">
        <f t="shared" si="10"/>
        <v>50.448996044574706</v>
      </c>
      <c r="AH24" s="53">
        <f t="shared" si="2"/>
        <v>42.591879768159068</v>
      </c>
    </row>
    <row r="25" spans="1:34" x14ac:dyDescent="0.2">
      <c r="A25" s="5">
        <v>2003</v>
      </c>
      <c r="B25" s="1" t="s">
        <v>3</v>
      </c>
      <c r="C25" s="6">
        <v>2.444</v>
      </c>
      <c r="D25" s="7">
        <v>17.497209550000001</v>
      </c>
      <c r="E25" s="50">
        <v>88.4</v>
      </c>
      <c r="F25" s="50">
        <v>46.9</v>
      </c>
      <c r="G25" s="50">
        <v>1.86</v>
      </c>
      <c r="H25" s="11">
        <f t="shared" si="3"/>
        <v>27.759433962264151</v>
      </c>
      <c r="I25" s="11">
        <f t="shared" si="4"/>
        <v>17.497209550000001</v>
      </c>
      <c r="J25" s="43">
        <f t="shared" si="17"/>
        <v>38.963414634146346</v>
      </c>
      <c r="K25" s="43">
        <f t="shared" si="15"/>
        <v>33.428571428571423</v>
      </c>
      <c r="L25" s="43">
        <f t="shared" si="5"/>
        <v>16.272965879265094</v>
      </c>
      <c r="M25" s="11">
        <f t="shared" si="6"/>
        <v>29.55498398066095</v>
      </c>
      <c r="N25" s="51">
        <f t="shared" si="7"/>
        <v>24.937209164308367</v>
      </c>
      <c r="O25" s="12">
        <v>34</v>
      </c>
      <c r="P25" s="9">
        <v>34.700000000000003</v>
      </c>
      <c r="Q25" s="50">
        <v>2.3690000000000002</v>
      </c>
      <c r="R25" s="50">
        <v>1.3129999999999999</v>
      </c>
      <c r="S25" s="50">
        <v>1.75</v>
      </c>
      <c r="T25" s="11">
        <f t="shared" si="11"/>
        <v>46.315789473684212</v>
      </c>
      <c r="U25" s="11">
        <f t="shared" si="0"/>
        <v>68.512486427795878</v>
      </c>
      <c r="V25" s="43">
        <f t="shared" si="13"/>
        <v>55.471220746363045</v>
      </c>
      <c r="W25" s="43">
        <f t="shared" si="14"/>
        <v>78.740000000000009</v>
      </c>
      <c r="X25" s="43">
        <f t="shared" si="16"/>
        <v>13.907849829351534</v>
      </c>
      <c r="Y25" s="27">
        <f t="shared" si="12"/>
        <v>49.373023525238189</v>
      </c>
      <c r="Z25" s="51">
        <f t="shared" si="1"/>
        <v>54.733766475572757</v>
      </c>
      <c r="AA25" s="32">
        <v>3.5276999999999998</v>
      </c>
      <c r="AB25" s="13">
        <v>1</v>
      </c>
      <c r="AC25" s="14"/>
      <c r="AD25" s="11">
        <f>(AA25-$AA$39)/(AA$40-$AA$39)*100</f>
        <v>0.95116249598930125</v>
      </c>
      <c r="AE25" s="11">
        <f>(AB25-$AB$39)/(AB$40-$AB$39)*100</f>
        <v>100</v>
      </c>
      <c r="AF25" s="11"/>
      <c r="AG25" s="52">
        <f t="shared" si="10"/>
        <v>50.475581247994654</v>
      </c>
      <c r="AH25" s="53">
        <f t="shared" si="2"/>
        <v>43.382185629291918</v>
      </c>
    </row>
    <row r="26" spans="1:34" x14ac:dyDescent="0.2">
      <c r="A26" s="5">
        <v>2004</v>
      </c>
      <c r="B26" s="1" t="s">
        <v>3</v>
      </c>
      <c r="C26" s="6">
        <v>2.456</v>
      </c>
      <c r="D26" s="6">
        <v>15.915173530000001</v>
      </c>
      <c r="E26" s="50">
        <v>85.2</v>
      </c>
      <c r="F26" s="50">
        <v>49</v>
      </c>
      <c r="G26" s="50">
        <v>1.82</v>
      </c>
      <c r="H26" s="11">
        <f t="shared" si="3"/>
        <v>27.900943396226413</v>
      </c>
      <c r="I26" s="11">
        <f t="shared" si="4"/>
        <v>15.915173530000001</v>
      </c>
      <c r="J26" s="43">
        <f t="shared" si="17"/>
        <v>37.012195121951223</v>
      </c>
      <c r="K26" s="43">
        <f t="shared" si="15"/>
        <v>34.928571428571423</v>
      </c>
      <c r="L26" s="43">
        <f>(G26-$G$39)/(G$40-$G$39)*100</f>
        <v>15.923009623797027</v>
      </c>
      <c r="M26" s="11">
        <f t="shared" si="6"/>
        <v>29.287925391439895</v>
      </c>
      <c r="N26" s="51">
        <f t="shared" si="7"/>
        <v>24.368014105888772</v>
      </c>
      <c r="O26" s="12">
        <v>34</v>
      </c>
      <c r="P26" s="9">
        <v>34.9</v>
      </c>
      <c r="Q26" s="50">
        <v>2.3690000000000002</v>
      </c>
      <c r="R26" s="50">
        <v>1.3129999999999999</v>
      </c>
      <c r="S26" s="50">
        <v>1.71</v>
      </c>
      <c r="T26" s="11">
        <f t="shared" si="11"/>
        <v>46.315789473684212</v>
      </c>
      <c r="U26" s="11">
        <f t="shared" si="0"/>
        <v>68.29533116178068</v>
      </c>
      <c r="V26" s="43">
        <f>($Q$40-Q26)/(Q$40-$Q$39)*100</f>
        <v>55.471220746363045</v>
      </c>
      <c r="W26" s="43">
        <f>($R$40-R26)/(R$40-$R$39)*100</f>
        <v>78.740000000000009</v>
      </c>
      <c r="X26" s="43">
        <f t="shared" si="16"/>
        <v>13.56655290102389</v>
      </c>
      <c r="Y26" s="27">
        <f t="shared" si="12"/>
        <v>49.259257882462315</v>
      </c>
      <c r="Z26" s="51">
        <f t="shared" si="1"/>
        <v>54.623459505975738</v>
      </c>
      <c r="AA26" s="32">
        <v>3.8332999999999999</v>
      </c>
      <c r="AB26" s="13">
        <v>1</v>
      </c>
      <c r="AC26" s="14"/>
      <c r="AD26" s="11">
        <f t="shared" ref="AD26:AD37" si="18">(AA26-$AA$39)/(AA$40-$AA$39)*100</f>
        <v>1.0335604489825634</v>
      </c>
      <c r="AE26" s="11">
        <f t="shared" ref="AE26:AE37" si="19">(AB26-$AB$39)/(AB$40-$AB$39)*100</f>
        <v>100</v>
      </c>
      <c r="AF26" s="11"/>
      <c r="AG26" s="52">
        <f t="shared" si="10"/>
        <v>50.516780224491285</v>
      </c>
      <c r="AH26" s="53">
        <f t="shared" si="2"/>
        <v>43.169417945451926</v>
      </c>
    </row>
    <row r="27" spans="1:34" x14ac:dyDescent="0.2">
      <c r="A27" s="5">
        <v>2005</v>
      </c>
      <c r="B27" s="1" t="s">
        <v>3</v>
      </c>
      <c r="C27" s="6">
        <v>2.387</v>
      </c>
      <c r="D27" s="6">
        <v>16.500596680000001</v>
      </c>
      <c r="E27" s="50">
        <v>87.3</v>
      </c>
      <c r="F27" s="50">
        <v>52</v>
      </c>
      <c r="G27" s="50">
        <v>1.8</v>
      </c>
      <c r="H27" s="11">
        <f t="shared" si="3"/>
        <v>27.087264150943398</v>
      </c>
      <c r="I27" s="11">
        <f t="shared" si="4"/>
        <v>16.500596680000001</v>
      </c>
      <c r="J27" s="43">
        <f t="shared" si="17"/>
        <v>38.292682926829272</v>
      </c>
      <c r="K27" s="43">
        <f t="shared" si="15"/>
        <v>37.071428571428569</v>
      </c>
      <c r="L27" s="43">
        <f t="shared" si="5"/>
        <v>15.748031496062993</v>
      </c>
      <c r="M27" s="11">
        <f t="shared" si="6"/>
        <v>30.370714331440279</v>
      </c>
      <c r="N27" s="51">
        <f t="shared" si="7"/>
        <v>24.652858387461226</v>
      </c>
      <c r="O27" s="12">
        <v>25</v>
      </c>
      <c r="P27" s="9">
        <v>33.9</v>
      </c>
      <c r="Q27" s="50">
        <v>2.3690000000000002</v>
      </c>
      <c r="R27" s="50">
        <v>1.3129999999999999</v>
      </c>
      <c r="S27" s="50">
        <v>2.44</v>
      </c>
      <c r="T27" s="11">
        <f>($O$40-O27)/(O$40-$O$39)*100</f>
        <v>65.26315789473685</v>
      </c>
      <c r="U27" s="11">
        <f t="shared" si="0"/>
        <v>69.381107491856682</v>
      </c>
      <c r="V27" s="43">
        <f t="shared" ref="V27:V37" si="20">($Q$40-Q27)/(Q$40-$Q$39)*100</f>
        <v>55.471220746363045</v>
      </c>
      <c r="W27" s="43">
        <f t="shared" ref="W27:W37" si="21">($R$40-R27)/(R$40-$R$39)*100</f>
        <v>78.740000000000009</v>
      </c>
      <c r="X27" s="43">
        <f t="shared" si="16"/>
        <v>19.795221843003411</v>
      </c>
      <c r="Y27" s="27">
        <f t="shared" si="12"/>
        <v>51.33548086312215</v>
      </c>
      <c r="Z27" s="51">
        <f>AVERAGE(T27,U27,Y27)</f>
        <v>61.993248749905227</v>
      </c>
      <c r="AA27" s="32">
        <v>4.3154000000000003</v>
      </c>
      <c r="AB27" s="13">
        <v>1</v>
      </c>
      <c r="AC27" s="14"/>
      <c r="AD27" s="11">
        <f t="shared" si="18"/>
        <v>1.1635475338583867</v>
      </c>
      <c r="AE27" s="11">
        <f t="shared" si="19"/>
        <v>100</v>
      </c>
      <c r="AF27" s="11"/>
      <c r="AG27" s="52">
        <f t="shared" si="10"/>
        <v>50.581773766929196</v>
      </c>
      <c r="AH27" s="53">
        <f t="shared" si="2"/>
        <v>45.742626968098556</v>
      </c>
    </row>
    <row r="28" spans="1:34" x14ac:dyDescent="0.2">
      <c r="A28" s="5">
        <v>2006</v>
      </c>
      <c r="B28" s="1" t="s">
        <v>3</v>
      </c>
      <c r="C28" s="6">
        <v>2.3119999999999998</v>
      </c>
      <c r="D28" s="7">
        <v>18.282479760000001</v>
      </c>
      <c r="E28" s="50">
        <v>89</v>
      </c>
      <c r="F28" s="50">
        <v>52.4</v>
      </c>
      <c r="G28" s="50">
        <v>1.8</v>
      </c>
      <c r="H28" s="11">
        <f>(C28-$C$39)/(C$40-$C$39)*100</f>
        <v>26.202830188679243</v>
      </c>
      <c r="I28" s="11">
        <f>(D28-$D$39)/(D$40-$D$39)*100</f>
        <v>18.282479760000001</v>
      </c>
      <c r="J28" s="43">
        <f t="shared" si="17"/>
        <v>39.329268292682926</v>
      </c>
      <c r="K28" s="43">
        <f t="shared" si="15"/>
        <v>37.357142857142854</v>
      </c>
      <c r="L28" s="43">
        <f t="shared" si="5"/>
        <v>15.748031496062993</v>
      </c>
      <c r="M28" s="11">
        <f t="shared" si="6"/>
        <v>30.811480881962922</v>
      </c>
      <c r="N28" s="51">
        <f>AVERAGE(H28,I28,M28)</f>
        <v>25.098930276880722</v>
      </c>
      <c r="O28" s="12">
        <v>25</v>
      </c>
      <c r="P28" s="9">
        <v>31.6</v>
      </c>
      <c r="Q28" s="50">
        <v>2.3690000000000002</v>
      </c>
      <c r="R28" s="50">
        <v>1.3129999999999999</v>
      </c>
      <c r="S28" s="50">
        <v>2.56</v>
      </c>
      <c r="T28" s="11">
        <f t="shared" si="11"/>
        <v>65.26315789473685</v>
      </c>
      <c r="U28" s="11">
        <f t="shared" si="0"/>
        <v>71.87839305103148</v>
      </c>
      <c r="V28" s="43">
        <f t="shared" si="20"/>
        <v>55.471220746363045</v>
      </c>
      <c r="W28" s="43">
        <f t="shared" si="21"/>
        <v>78.740000000000009</v>
      </c>
      <c r="X28" s="43">
        <f t="shared" si="16"/>
        <v>20.819112627986346</v>
      </c>
      <c r="Y28" s="27">
        <f t="shared" si="12"/>
        <v>51.676777791449801</v>
      </c>
      <c r="Z28" s="51">
        <f t="shared" si="1"/>
        <v>62.939442912406044</v>
      </c>
      <c r="AA28" s="32">
        <v>5.4581999999999997</v>
      </c>
      <c r="AB28" s="13">
        <v>1</v>
      </c>
      <c r="AC28" s="14"/>
      <c r="AD28" s="11">
        <f t="shared" si="18"/>
        <v>1.4716770517926139</v>
      </c>
      <c r="AE28" s="11">
        <f t="shared" si="19"/>
        <v>100</v>
      </c>
      <c r="AF28" s="11"/>
      <c r="AG28" s="52">
        <f t="shared" si="10"/>
        <v>50.735838525896305</v>
      </c>
      <c r="AH28" s="53">
        <f t="shared" si="2"/>
        <v>46.258070571727693</v>
      </c>
    </row>
    <row r="29" spans="1:34" x14ac:dyDescent="0.2">
      <c r="A29" s="5">
        <v>2007</v>
      </c>
      <c r="B29" s="1" t="s">
        <v>3</v>
      </c>
      <c r="C29" s="6">
        <v>2.3079999999999998</v>
      </c>
      <c r="D29" s="7">
        <v>18.524305340000002</v>
      </c>
      <c r="E29" s="50">
        <v>90.9</v>
      </c>
      <c r="F29" s="50">
        <v>51.7</v>
      </c>
      <c r="G29" s="50">
        <v>1.85</v>
      </c>
      <c r="H29" s="11">
        <f t="shared" si="3"/>
        <v>26.155660377358487</v>
      </c>
      <c r="I29" s="11">
        <f t="shared" si="4"/>
        <v>18.524305340000002</v>
      </c>
      <c r="J29" s="43">
        <f t="shared" si="17"/>
        <v>40.487804878048784</v>
      </c>
      <c r="K29" s="43">
        <f t="shared" si="15"/>
        <v>36.857142857142861</v>
      </c>
      <c r="L29" s="43">
        <f t="shared" si="5"/>
        <v>16.185476815398076</v>
      </c>
      <c r="M29" s="11">
        <f>AVERAGE(J29:L29)</f>
        <v>31.176808183529911</v>
      </c>
      <c r="N29" s="51">
        <f t="shared" si="7"/>
        <v>25.285591300296133</v>
      </c>
      <c r="O29" s="12">
        <v>25</v>
      </c>
      <c r="P29" s="9">
        <v>30.5</v>
      </c>
      <c r="Q29" s="50">
        <v>2.3690000000000002</v>
      </c>
      <c r="R29" s="50">
        <v>1.3129999999999999</v>
      </c>
      <c r="S29" s="50">
        <v>2.67</v>
      </c>
      <c r="T29" s="11">
        <f t="shared" si="11"/>
        <v>65.26315789473685</v>
      </c>
      <c r="U29" s="11">
        <f t="shared" si="0"/>
        <v>73.072747014115095</v>
      </c>
      <c r="V29" s="43">
        <f t="shared" si="20"/>
        <v>55.471220746363045</v>
      </c>
      <c r="W29" s="43">
        <f t="shared" si="21"/>
        <v>78.740000000000009</v>
      </c>
      <c r="X29" s="43">
        <f t="shared" si="16"/>
        <v>21.757679180887369</v>
      </c>
      <c r="Y29" s="27">
        <f t="shared" si="12"/>
        <v>51.989633309083473</v>
      </c>
      <c r="Z29" s="51">
        <f t="shared" si="1"/>
        <v>63.441846072645141</v>
      </c>
      <c r="AA29" s="32">
        <v>5.9579000000000004</v>
      </c>
      <c r="AB29" s="13">
        <v>1</v>
      </c>
      <c r="AC29" s="14"/>
      <c r="AD29" s="11">
        <f t="shared" si="18"/>
        <v>1.606409568516217</v>
      </c>
      <c r="AE29" s="11">
        <f t="shared" si="19"/>
        <v>100</v>
      </c>
      <c r="AF29" s="11"/>
      <c r="AG29" s="52">
        <f t="shared" si="10"/>
        <v>50.803204784258106</v>
      </c>
      <c r="AH29" s="53">
        <f t="shared" si="2"/>
        <v>46.510214052399789</v>
      </c>
    </row>
    <row r="30" spans="1:34" x14ac:dyDescent="0.2">
      <c r="A30" s="5">
        <v>2008</v>
      </c>
      <c r="B30" s="1" t="s">
        <v>3</v>
      </c>
      <c r="C30" s="6">
        <v>2.2629999999999999</v>
      </c>
      <c r="D30" s="37">
        <v>17.77811337</v>
      </c>
      <c r="E30" s="50">
        <v>89.9</v>
      </c>
      <c r="F30" s="50">
        <v>52.4</v>
      </c>
      <c r="G30" s="50">
        <v>1.92</v>
      </c>
      <c r="H30" s="11">
        <f t="shared" si="3"/>
        <v>25.624999999999996</v>
      </c>
      <c r="I30" s="11">
        <f t="shared" si="4"/>
        <v>17.77811337</v>
      </c>
      <c r="J30" s="43">
        <f t="shared" si="17"/>
        <v>39.878048780487809</v>
      </c>
      <c r="K30" s="43">
        <f t="shared" si="15"/>
        <v>37.357142857142854</v>
      </c>
      <c r="L30" s="43">
        <f t="shared" si="5"/>
        <v>16.797900262467191</v>
      </c>
      <c r="M30" s="11">
        <f t="shared" si="6"/>
        <v>31.344363966699287</v>
      </c>
      <c r="N30" s="51">
        <f t="shared" si="7"/>
        <v>24.915825778899762</v>
      </c>
      <c r="O30" s="12">
        <v>25</v>
      </c>
      <c r="P30" s="9">
        <v>29.7</v>
      </c>
      <c r="Q30" s="50">
        <v>2.3690000000000002</v>
      </c>
      <c r="R30" s="50">
        <v>1.3129999999999999</v>
      </c>
      <c r="S30" s="50">
        <v>2.5099999999999998</v>
      </c>
      <c r="T30" s="11">
        <f t="shared" si="11"/>
        <v>65.26315789473685</v>
      </c>
      <c r="U30" s="11">
        <f t="shared" ref="U30:U37" si="22">($P$40-P30)/(P$40-$P$39)*100</f>
        <v>73.941368078175898</v>
      </c>
      <c r="V30" s="43">
        <f t="shared" si="20"/>
        <v>55.471220746363045</v>
      </c>
      <c r="W30" s="43">
        <f t="shared" si="21"/>
        <v>78.740000000000009</v>
      </c>
      <c r="X30" s="43">
        <f t="shared" si="16"/>
        <v>20.392491467576786</v>
      </c>
      <c r="Y30" s="27">
        <f t="shared" si="12"/>
        <v>51.534570737979941</v>
      </c>
      <c r="Z30" s="51">
        <f t="shared" si="1"/>
        <v>63.579698903630891</v>
      </c>
      <c r="AA30" s="32">
        <v>5.1547999999999998</v>
      </c>
      <c r="AB30" s="13">
        <v>1</v>
      </c>
      <c r="AC30" s="14"/>
      <c r="AD30" s="11">
        <f t="shared" si="18"/>
        <v>1.3898722777803243</v>
      </c>
      <c r="AE30" s="11">
        <f t="shared" si="19"/>
        <v>100</v>
      </c>
      <c r="AF30" s="11"/>
      <c r="AG30" s="52">
        <f>AVERAGE(AD30:AF30)</f>
        <v>50.694936138890164</v>
      </c>
      <c r="AH30" s="53">
        <f t="shared" si="2"/>
        <v>46.396820273806945</v>
      </c>
    </row>
    <row r="31" spans="1:34" x14ac:dyDescent="0.2">
      <c r="A31" s="5">
        <v>2009</v>
      </c>
      <c r="B31" s="1" t="s">
        <v>3</v>
      </c>
      <c r="C31" s="6">
        <v>2.3879999999999999</v>
      </c>
      <c r="D31" s="7">
        <v>18.19207986</v>
      </c>
      <c r="E31" s="50">
        <v>93</v>
      </c>
      <c r="F31" s="50">
        <v>53.6</v>
      </c>
      <c r="G31" s="50">
        <v>2</v>
      </c>
      <c r="H31" s="11">
        <f t="shared" si="3"/>
        <v>27.099056603773587</v>
      </c>
      <c r="I31" s="11">
        <f t="shared" si="4"/>
        <v>18.19207986</v>
      </c>
      <c r="J31" s="43">
        <f t="shared" si="17"/>
        <v>41.768292682926827</v>
      </c>
      <c r="K31" s="43">
        <f t="shared" si="15"/>
        <v>38.214285714285708</v>
      </c>
      <c r="L31" s="43">
        <f t="shared" si="5"/>
        <v>17.497812773403325</v>
      </c>
      <c r="M31" s="11">
        <f t="shared" si="6"/>
        <v>32.493463723538618</v>
      </c>
      <c r="N31" s="51">
        <f t="shared" si="7"/>
        <v>25.928200062437401</v>
      </c>
      <c r="O31" s="12">
        <v>25</v>
      </c>
      <c r="P31" s="9">
        <v>29.4</v>
      </c>
      <c r="Q31" s="50">
        <v>2.3690000000000002</v>
      </c>
      <c r="R31" s="50">
        <v>1.3129999999999999</v>
      </c>
      <c r="S31" s="50">
        <v>2.61</v>
      </c>
      <c r="T31" s="11">
        <f t="shared" si="11"/>
        <v>65.26315789473685</v>
      </c>
      <c r="U31" s="11">
        <f t="shared" si="22"/>
        <v>74.267100977198709</v>
      </c>
      <c r="V31" s="43">
        <f t="shared" si="20"/>
        <v>55.471220746363045</v>
      </c>
      <c r="W31" s="43">
        <f t="shared" si="21"/>
        <v>78.740000000000009</v>
      </c>
      <c r="X31" s="43">
        <f t="shared" si="16"/>
        <v>21.245733788395903</v>
      </c>
      <c r="Y31" s="27">
        <f t="shared" si="12"/>
        <v>51.818984844919648</v>
      </c>
      <c r="Z31" s="51">
        <f t="shared" si="1"/>
        <v>63.783081238951731</v>
      </c>
      <c r="AA31" s="32">
        <v>5.7862999999999998</v>
      </c>
      <c r="AB31" s="13">
        <v>1</v>
      </c>
      <c r="AC31" s="14"/>
      <c r="AD31" s="11">
        <f t="shared" si="18"/>
        <v>1.5601416080003667</v>
      </c>
      <c r="AE31" s="11">
        <f t="shared" si="19"/>
        <v>100</v>
      </c>
      <c r="AF31" s="11"/>
      <c r="AG31" s="52">
        <f t="shared" si="10"/>
        <v>50.780070804000182</v>
      </c>
      <c r="AH31" s="53">
        <f>AVERAGE(N31,Z31,AG31)</f>
        <v>46.830450701796444</v>
      </c>
    </row>
    <row r="32" spans="1:34" x14ac:dyDescent="0.2">
      <c r="A32" s="5">
        <v>2010</v>
      </c>
      <c r="B32" s="1" t="s">
        <v>3</v>
      </c>
      <c r="C32" s="6">
        <v>2.4129999999999998</v>
      </c>
      <c r="D32" s="7">
        <v>18.08949629</v>
      </c>
      <c r="E32" s="50">
        <v>100</v>
      </c>
      <c r="F32" s="50">
        <v>54.7</v>
      </c>
      <c r="G32" s="50">
        <v>1.95</v>
      </c>
      <c r="H32" s="11">
        <f t="shared" si="3"/>
        <v>27.393867924528298</v>
      </c>
      <c r="I32" s="11">
        <f t="shared" si="4"/>
        <v>18.08949629</v>
      </c>
      <c r="J32" s="43">
        <f t="shared" si="17"/>
        <v>46.036585365853661</v>
      </c>
      <c r="K32" s="43">
        <f t="shared" si="15"/>
        <v>39</v>
      </c>
      <c r="L32" s="43">
        <f t="shared" si="5"/>
        <v>17.060367454068242</v>
      </c>
      <c r="M32" s="11">
        <f t="shared" si="6"/>
        <v>34.032317606640632</v>
      </c>
      <c r="N32" s="51">
        <f t="shared" si="7"/>
        <v>26.505227273722976</v>
      </c>
      <c r="O32" s="12">
        <v>25</v>
      </c>
      <c r="P32" s="9">
        <v>29</v>
      </c>
      <c r="Q32" s="50">
        <v>2.3690000000000002</v>
      </c>
      <c r="R32" s="50">
        <v>1.3129999999999999</v>
      </c>
      <c r="S32" s="50">
        <v>2.79</v>
      </c>
      <c r="T32" s="11">
        <f t="shared" si="11"/>
        <v>65.26315789473685</v>
      </c>
      <c r="U32" s="11">
        <f t="shared" si="22"/>
        <v>74.701411509229104</v>
      </c>
      <c r="V32" s="43">
        <f t="shared" si="20"/>
        <v>55.471220746363045</v>
      </c>
      <c r="W32" s="43">
        <f t="shared" si="21"/>
        <v>78.740000000000009</v>
      </c>
      <c r="X32" s="43">
        <f t="shared" si="16"/>
        <v>22.781569965870304</v>
      </c>
      <c r="Y32" s="27">
        <f t="shared" si="12"/>
        <v>52.33093023741111</v>
      </c>
      <c r="Z32" s="51">
        <f t="shared" si="1"/>
        <v>64.098499880459016</v>
      </c>
      <c r="AA32" s="32">
        <v>5.5373999999999999</v>
      </c>
      <c r="AB32" s="13">
        <v>1</v>
      </c>
      <c r="AC32" s="14"/>
      <c r="AD32" s="11">
        <f t="shared" si="18"/>
        <v>1.4930314951076216</v>
      </c>
      <c r="AE32" s="11">
        <f t="shared" si="19"/>
        <v>100</v>
      </c>
      <c r="AF32" s="11"/>
      <c r="AG32" s="52">
        <f t="shared" si="10"/>
        <v>50.746515747553808</v>
      </c>
      <c r="AH32" s="53">
        <f t="shared" si="2"/>
        <v>47.116747633911935</v>
      </c>
    </row>
    <row r="33" spans="1:34" x14ac:dyDescent="0.2">
      <c r="A33" s="5">
        <v>2011</v>
      </c>
      <c r="B33" s="1" t="s">
        <v>3</v>
      </c>
      <c r="C33" s="6">
        <v>2.3759999999999999</v>
      </c>
      <c r="D33" s="7">
        <v>18.99627018</v>
      </c>
      <c r="E33" s="50">
        <v>103</v>
      </c>
      <c r="F33" s="50">
        <v>53.3</v>
      </c>
      <c r="G33" s="50">
        <v>1.96</v>
      </c>
      <c r="H33" s="11">
        <f t="shared" si="3"/>
        <v>26.95754716981132</v>
      </c>
      <c r="I33" s="11">
        <f t="shared" si="4"/>
        <v>18.99627018</v>
      </c>
      <c r="J33" s="43">
        <f t="shared" si="17"/>
        <v>47.865853658536587</v>
      </c>
      <c r="K33" s="43">
        <f t="shared" si="15"/>
        <v>37.999999999999993</v>
      </c>
      <c r="L33" s="43">
        <f t="shared" si="5"/>
        <v>17.14785651793526</v>
      </c>
      <c r="M33" s="11">
        <f t="shared" si="6"/>
        <v>34.33790339215728</v>
      </c>
      <c r="N33" s="51">
        <f t="shared" si="7"/>
        <v>26.76390691398953</v>
      </c>
      <c r="O33" s="12">
        <v>25</v>
      </c>
      <c r="P33" s="9">
        <v>28.4</v>
      </c>
      <c r="Q33" s="50">
        <v>2.3690000000000002</v>
      </c>
      <c r="R33" s="50">
        <v>1.3129999999999999</v>
      </c>
      <c r="S33" s="50">
        <v>2.4500000000000002</v>
      </c>
      <c r="T33" s="11">
        <f t="shared" si="11"/>
        <v>65.26315789473685</v>
      </c>
      <c r="U33" s="11">
        <f t="shared" si="22"/>
        <v>75.35287730727471</v>
      </c>
      <c r="V33" s="43">
        <f t="shared" si="20"/>
        <v>55.471220746363045</v>
      </c>
      <c r="W33" s="43">
        <f t="shared" si="21"/>
        <v>78.740000000000009</v>
      </c>
      <c r="X33" s="43">
        <f t="shared" si="16"/>
        <v>19.880546075085324</v>
      </c>
      <c r="Y33" s="27">
        <f t="shared" si="12"/>
        <v>51.363922273816122</v>
      </c>
      <c r="Z33" s="51">
        <f t="shared" si="1"/>
        <v>63.993319158609232</v>
      </c>
      <c r="AA33" s="32">
        <v>5.0517000000000003</v>
      </c>
      <c r="AB33" s="13">
        <v>1</v>
      </c>
      <c r="AC33" s="14"/>
      <c r="AD33" s="11">
        <f t="shared" si="18"/>
        <v>1.3620737537174799</v>
      </c>
      <c r="AE33" s="11">
        <f t="shared" si="19"/>
        <v>100</v>
      </c>
      <c r="AF33" s="11"/>
      <c r="AG33" s="52">
        <f t="shared" si="10"/>
        <v>50.681036876858741</v>
      </c>
      <c r="AH33" s="53">
        <f t="shared" si="2"/>
        <v>47.146087649819172</v>
      </c>
    </row>
    <row r="34" spans="1:34" x14ac:dyDescent="0.2">
      <c r="A34" s="5">
        <v>2012</v>
      </c>
      <c r="B34" s="1" t="s">
        <v>3</v>
      </c>
      <c r="C34" s="6">
        <v>2.4390000000000001</v>
      </c>
      <c r="D34" s="6">
        <v>19.64149475</v>
      </c>
      <c r="E34" s="50">
        <v>107.9</v>
      </c>
      <c r="F34" s="50">
        <v>51.9</v>
      </c>
      <c r="G34" s="50">
        <v>1.95</v>
      </c>
      <c r="H34" s="11">
        <f t="shared" si="3"/>
        <v>27.700471698113212</v>
      </c>
      <c r="I34" s="11">
        <f t="shared" si="4"/>
        <v>19.64149475</v>
      </c>
      <c r="J34" s="43">
        <f t="shared" si="17"/>
        <v>50.853658536585364</v>
      </c>
      <c r="K34" s="43">
        <f t="shared" si="15"/>
        <v>37</v>
      </c>
      <c r="L34" s="43">
        <f t="shared" si="5"/>
        <v>17.060367454068242</v>
      </c>
      <c r="M34" s="11">
        <f t="shared" si="6"/>
        <v>34.971341996884533</v>
      </c>
      <c r="N34" s="51">
        <f t="shared" si="7"/>
        <v>27.437769481665914</v>
      </c>
      <c r="O34" s="12">
        <v>25</v>
      </c>
      <c r="P34" s="9">
        <v>28</v>
      </c>
      <c r="Q34" s="50">
        <v>2.3690000000000002</v>
      </c>
      <c r="R34" s="50">
        <v>1.3129999999999999</v>
      </c>
      <c r="S34" s="50">
        <v>2.5099999999999998</v>
      </c>
      <c r="T34" s="11">
        <f t="shared" si="11"/>
        <v>65.26315789473685</v>
      </c>
      <c r="U34" s="11">
        <f t="shared" si="22"/>
        <v>75.787187839305105</v>
      </c>
      <c r="V34" s="43">
        <f t="shared" si="20"/>
        <v>55.471220746363045</v>
      </c>
      <c r="W34" s="43">
        <f t="shared" si="21"/>
        <v>78.740000000000009</v>
      </c>
      <c r="X34" s="43">
        <f t="shared" si="16"/>
        <v>20.392491467576786</v>
      </c>
      <c r="Y34" s="27">
        <f t="shared" si="12"/>
        <v>51.534570737979941</v>
      </c>
      <c r="Z34" s="51">
        <f t="shared" si="1"/>
        <v>64.194972157340644</v>
      </c>
      <c r="AA34" s="32">
        <v>5.5830000000000002</v>
      </c>
      <c r="AB34" s="13">
        <v>1</v>
      </c>
      <c r="AC34" s="14"/>
      <c r="AD34" s="11">
        <f t="shared" si="18"/>
        <v>1.505326477622323</v>
      </c>
      <c r="AE34" s="11">
        <f t="shared" si="19"/>
        <v>100</v>
      </c>
      <c r="AF34" s="11"/>
      <c r="AG34" s="52">
        <f t="shared" si="10"/>
        <v>50.752663238811159</v>
      </c>
      <c r="AH34" s="53">
        <f t="shared" si="2"/>
        <v>47.461801625939238</v>
      </c>
    </row>
    <row r="35" spans="1:34" x14ac:dyDescent="0.2">
      <c r="A35" s="5">
        <v>2013</v>
      </c>
      <c r="B35" s="1" t="s">
        <v>3</v>
      </c>
      <c r="C35" s="6">
        <v>2.508</v>
      </c>
      <c r="D35" s="6">
        <v>17.86710008</v>
      </c>
      <c r="E35" s="50">
        <v>111.1</v>
      </c>
      <c r="F35" s="50">
        <v>51</v>
      </c>
      <c r="G35" s="50">
        <v>1.99</v>
      </c>
      <c r="H35" s="11">
        <f t="shared" si="3"/>
        <v>28.514150943396228</v>
      </c>
      <c r="I35" s="11">
        <f t="shared" si="4"/>
        <v>17.86710008</v>
      </c>
      <c r="J35" s="43">
        <f t="shared" si="17"/>
        <v>52.804878048780481</v>
      </c>
      <c r="K35" s="43">
        <f t="shared" si="15"/>
        <v>36.357142857142854</v>
      </c>
      <c r="L35" s="43">
        <f t="shared" si="5"/>
        <v>17.410323709536307</v>
      </c>
      <c r="M35" s="11">
        <f t="shared" si="6"/>
        <v>35.524114871819876</v>
      </c>
      <c r="N35" s="51">
        <f t="shared" si="7"/>
        <v>27.301788631738702</v>
      </c>
      <c r="O35" s="12">
        <v>25</v>
      </c>
      <c r="P35" s="9">
        <v>27.8</v>
      </c>
      <c r="Q35" s="50">
        <v>2.3690000000000002</v>
      </c>
      <c r="R35" s="50">
        <v>1.3129999999999999</v>
      </c>
      <c r="S35" s="50">
        <v>3.05</v>
      </c>
      <c r="T35" s="11">
        <f t="shared" si="11"/>
        <v>65.26315789473685</v>
      </c>
      <c r="U35" s="11">
        <f t="shared" si="22"/>
        <v>76.004343105320302</v>
      </c>
      <c r="V35" s="43">
        <f t="shared" si="20"/>
        <v>55.471220746363045</v>
      </c>
      <c r="W35" s="43">
        <f t="shared" si="21"/>
        <v>78.740000000000009</v>
      </c>
      <c r="X35" s="43">
        <f t="shared" si="16"/>
        <v>24.999999999999996</v>
      </c>
      <c r="Y35" s="27">
        <f t="shared" si="12"/>
        <v>53.070406915454349</v>
      </c>
      <c r="Z35" s="51">
        <f t="shared" si="1"/>
        <v>64.779302638503836</v>
      </c>
      <c r="AA35" s="32">
        <v>5.4927999999999999</v>
      </c>
      <c r="AB35" s="13">
        <v>1</v>
      </c>
      <c r="AC35" s="14"/>
      <c r="AD35" s="11">
        <f t="shared" si="18"/>
        <v>1.4810061394024532</v>
      </c>
      <c r="AE35" s="11">
        <f t="shared" si="19"/>
        <v>100</v>
      </c>
      <c r="AF35" s="11"/>
      <c r="AG35" s="52">
        <f t="shared" si="10"/>
        <v>50.740503069701226</v>
      </c>
      <c r="AH35" s="53">
        <f t="shared" si="2"/>
        <v>47.607198113314588</v>
      </c>
    </row>
    <row r="36" spans="1:34" x14ac:dyDescent="0.2">
      <c r="A36" s="5">
        <v>2014</v>
      </c>
      <c r="B36" s="1" t="s">
        <v>3</v>
      </c>
      <c r="C36" s="6">
        <v>2.5209999999999999</v>
      </c>
      <c r="D36" s="6">
        <v>18.24352996</v>
      </c>
      <c r="E36" s="50">
        <v>112.6</v>
      </c>
      <c r="F36" s="50">
        <v>50.6</v>
      </c>
      <c r="G36" s="59">
        <v>1.99</v>
      </c>
      <c r="H36" s="11">
        <f t="shared" si="3"/>
        <v>28.66745283018868</v>
      </c>
      <c r="I36" s="11">
        <f t="shared" si="4"/>
        <v>18.24352996</v>
      </c>
      <c r="J36" s="43">
        <f t="shared" si="17"/>
        <v>53.719512195121943</v>
      </c>
      <c r="K36" s="43">
        <f t="shared" si="15"/>
        <v>36.071428571428569</v>
      </c>
      <c r="L36" s="61">
        <f t="shared" si="5"/>
        <v>17.410323709536307</v>
      </c>
      <c r="M36" s="11">
        <f t="shared" si="6"/>
        <v>35.733754825362269</v>
      </c>
      <c r="N36" s="51">
        <f t="shared" si="7"/>
        <v>27.548245871850316</v>
      </c>
      <c r="O36" s="12">
        <v>25</v>
      </c>
      <c r="P36" s="74">
        <v>27.7</v>
      </c>
      <c r="Q36" s="59">
        <v>2.3690000000000002</v>
      </c>
      <c r="R36" s="59">
        <v>1.3129999999999999</v>
      </c>
      <c r="S36" s="50">
        <v>3.06</v>
      </c>
      <c r="T36" s="11">
        <f t="shared" si="11"/>
        <v>65.26315789473685</v>
      </c>
      <c r="U36" s="11">
        <f t="shared" si="22"/>
        <v>76.112920738327901</v>
      </c>
      <c r="V36" s="61">
        <f t="shared" si="20"/>
        <v>55.471220746363045</v>
      </c>
      <c r="W36" s="61">
        <f t="shared" si="21"/>
        <v>78.740000000000009</v>
      </c>
      <c r="X36" s="43">
        <f t="shared" si="16"/>
        <v>25.085324232081906</v>
      </c>
      <c r="Y36" s="27">
        <f t="shared" si="12"/>
        <v>53.098848326148321</v>
      </c>
      <c r="Z36" s="51">
        <f t="shared" si="1"/>
        <v>64.824975653071036</v>
      </c>
      <c r="AA36" s="32">
        <v>4.8678999999999997</v>
      </c>
      <c r="AB36" s="13">
        <v>1</v>
      </c>
      <c r="AC36" s="14"/>
      <c r="AD36" s="11">
        <f t="shared" si="18"/>
        <v>1.312516346125328</v>
      </c>
      <c r="AE36" s="11">
        <f t="shared" si="19"/>
        <v>100</v>
      </c>
      <c r="AF36" s="11"/>
      <c r="AG36" s="52">
        <f t="shared" si="10"/>
        <v>50.656258173062668</v>
      </c>
      <c r="AH36" s="53">
        <f t="shared" si="2"/>
        <v>47.676493232661336</v>
      </c>
    </row>
    <row r="37" spans="1:34" x14ac:dyDescent="0.2">
      <c r="A37" s="5">
        <v>2015</v>
      </c>
      <c r="B37" s="1" t="s">
        <v>3</v>
      </c>
      <c r="C37" s="6">
        <v>2.52</v>
      </c>
      <c r="D37" s="7">
        <v>18.702943479999998</v>
      </c>
      <c r="E37" s="50">
        <v>116.5</v>
      </c>
      <c r="F37" s="59">
        <v>50.6</v>
      </c>
      <c r="G37" s="59">
        <v>1.99</v>
      </c>
      <c r="H37" s="11">
        <f t="shared" si="3"/>
        <v>28.655660377358487</v>
      </c>
      <c r="I37" s="11">
        <f t="shared" si="4"/>
        <v>18.702943479999998</v>
      </c>
      <c r="J37" s="43">
        <f t="shared" si="17"/>
        <v>56.09756097560976</v>
      </c>
      <c r="K37" s="61">
        <f t="shared" si="15"/>
        <v>36.071428571428569</v>
      </c>
      <c r="L37" s="61">
        <f t="shared" si="5"/>
        <v>17.410323709536307</v>
      </c>
      <c r="M37" s="11">
        <f t="shared" si="6"/>
        <v>36.526437752191548</v>
      </c>
      <c r="N37" s="51">
        <f t="shared" si="7"/>
        <v>27.961680536516678</v>
      </c>
      <c r="O37" s="12">
        <v>25</v>
      </c>
      <c r="P37" s="74">
        <v>27.4</v>
      </c>
      <c r="Q37" s="59">
        <v>2.3690000000000002</v>
      </c>
      <c r="R37" s="59">
        <v>1.3129999999999999</v>
      </c>
      <c r="S37" s="50">
        <v>3.35</v>
      </c>
      <c r="T37" s="11">
        <f t="shared" si="11"/>
        <v>65.26315789473685</v>
      </c>
      <c r="U37" s="11">
        <f t="shared" si="22"/>
        <v>76.438653637350711</v>
      </c>
      <c r="V37" s="61">
        <f t="shared" si="20"/>
        <v>55.471220746363045</v>
      </c>
      <c r="W37" s="61">
        <f t="shared" si="21"/>
        <v>78.740000000000009</v>
      </c>
      <c r="X37" s="43">
        <f t="shared" si="16"/>
        <v>27.559726962457336</v>
      </c>
      <c r="Y37" s="27">
        <f t="shared" si="12"/>
        <v>53.923649236273462</v>
      </c>
      <c r="Z37" s="51">
        <f t="shared" si="1"/>
        <v>65.208486922787003</v>
      </c>
      <c r="AA37" s="32">
        <v>5.1349</v>
      </c>
      <c r="AB37" s="13">
        <v>1</v>
      </c>
      <c r="AC37" s="63"/>
      <c r="AD37" s="11">
        <f t="shared" si="18"/>
        <v>1.3845067042706192</v>
      </c>
      <c r="AE37" s="11">
        <f t="shared" si="19"/>
        <v>100</v>
      </c>
      <c r="AF37" s="60"/>
      <c r="AG37" s="52">
        <f t="shared" si="10"/>
        <v>50.69225335213531</v>
      </c>
      <c r="AH37" s="53">
        <f t="shared" si="2"/>
        <v>47.954140270479662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x14ac:dyDescent="0.2">
      <c r="A1218" s="1"/>
      <c r="B1218" s="1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</sheetData>
  <pageMargins left="0.7" right="0.7" top="0.75" bottom="0.75" header="0.3" footer="0.3"/>
  <pageSetup paperSize="9" orientation="portrait" horizontalDpi="0" verticalDpi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7"/>
  <sheetViews>
    <sheetView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39</v>
      </c>
      <c r="C2" s="16"/>
      <c r="D2" s="22"/>
      <c r="E2" s="49"/>
      <c r="F2" s="49"/>
      <c r="G2" s="49"/>
      <c r="H2" s="11"/>
      <c r="I2" s="60"/>
      <c r="J2" s="43"/>
      <c r="K2" s="43"/>
      <c r="L2" s="43"/>
      <c r="M2" s="11"/>
      <c r="N2" s="51"/>
      <c r="O2" s="16"/>
      <c r="P2" s="65"/>
      <c r="Q2" s="50"/>
      <c r="R2" s="50"/>
      <c r="S2" s="50"/>
      <c r="T2" s="60"/>
      <c r="U2" s="11"/>
      <c r="V2" s="11"/>
      <c r="W2" s="11"/>
      <c r="X2" s="43"/>
      <c r="Y2" s="39"/>
      <c r="Z2" s="35"/>
      <c r="AA2" s="32"/>
      <c r="AB2" s="16"/>
      <c r="AC2" s="16"/>
      <c r="AD2" s="11"/>
      <c r="AE2" s="11"/>
      <c r="AF2" s="11"/>
      <c r="AG2" s="52"/>
      <c r="AH2" s="53"/>
    </row>
    <row r="3" spans="1:34" x14ac:dyDescent="0.2">
      <c r="A3" s="5">
        <v>1981</v>
      </c>
      <c r="B3" s="5" t="s">
        <v>39</v>
      </c>
      <c r="C3" s="16"/>
      <c r="D3" s="22"/>
      <c r="E3" s="49"/>
      <c r="F3" s="49"/>
      <c r="G3" s="49"/>
      <c r="H3" s="11"/>
      <c r="I3" s="11"/>
      <c r="J3" s="43"/>
      <c r="K3" s="43"/>
      <c r="L3" s="43"/>
      <c r="M3" s="11"/>
      <c r="N3" s="51"/>
      <c r="O3" s="16"/>
      <c r="P3" s="65"/>
      <c r="Q3" s="50"/>
      <c r="R3" s="50"/>
      <c r="S3" s="50"/>
      <c r="T3" s="11"/>
      <c r="U3" s="11"/>
      <c r="V3" s="11"/>
      <c r="W3" s="11"/>
      <c r="X3" s="43"/>
      <c r="Y3" s="39"/>
      <c r="Z3" s="35"/>
      <c r="AA3" s="32"/>
      <c r="AB3" s="16"/>
      <c r="AC3" s="16"/>
      <c r="AD3" s="11"/>
      <c r="AE3" s="11"/>
      <c r="AF3" s="11"/>
      <c r="AG3" s="52"/>
      <c r="AH3" s="53"/>
    </row>
    <row r="4" spans="1:34" x14ac:dyDescent="0.2">
      <c r="A4" s="5">
        <v>1982</v>
      </c>
      <c r="B4" s="5" t="s">
        <v>39</v>
      </c>
      <c r="C4" s="16"/>
      <c r="D4" s="22"/>
      <c r="E4" s="49"/>
      <c r="F4" s="49"/>
      <c r="G4" s="49"/>
      <c r="H4" s="11"/>
      <c r="I4" s="11"/>
      <c r="J4" s="43"/>
      <c r="K4" s="43"/>
      <c r="L4" s="43"/>
      <c r="M4" s="11"/>
      <c r="N4" s="51"/>
      <c r="O4" s="16"/>
      <c r="P4" s="65"/>
      <c r="Q4" s="50"/>
      <c r="R4" s="50"/>
      <c r="S4" s="50"/>
      <c r="T4" s="11"/>
      <c r="U4" s="11"/>
      <c r="V4" s="11"/>
      <c r="W4" s="11"/>
      <c r="X4" s="43"/>
      <c r="Y4" s="39"/>
      <c r="Z4" s="35"/>
      <c r="AA4" s="32"/>
      <c r="AB4" s="16"/>
      <c r="AC4" s="16"/>
      <c r="AD4" s="11"/>
      <c r="AE4" s="11"/>
      <c r="AF4" s="11"/>
      <c r="AG4" s="52"/>
      <c r="AH4" s="53"/>
    </row>
    <row r="5" spans="1:34" x14ac:dyDescent="0.2">
      <c r="A5" s="5">
        <v>1983</v>
      </c>
      <c r="B5" s="5" t="s">
        <v>39</v>
      </c>
      <c r="C5" s="16"/>
      <c r="D5" s="22"/>
      <c r="E5" s="49"/>
      <c r="F5" s="49"/>
      <c r="G5" s="49"/>
      <c r="H5" s="11"/>
      <c r="I5" s="11"/>
      <c r="J5" s="43"/>
      <c r="K5" s="43"/>
      <c r="L5" s="43"/>
      <c r="M5" s="11"/>
      <c r="N5" s="51"/>
      <c r="O5" s="16"/>
      <c r="P5" s="65"/>
      <c r="Q5" s="50"/>
      <c r="R5" s="50"/>
      <c r="S5" s="50"/>
      <c r="T5" s="11"/>
      <c r="U5" s="11"/>
      <c r="V5" s="11"/>
      <c r="W5" s="11"/>
      <c r="X5" s="43"/>
      <c r="Y5" s="39"/>
      <c r="Z5" s="35"/>
      <c r="AA5" s="32"/>
      <c r="AB5" s="16"/>
      <c r="AC5" s="16"/>
      <c r="AD5" s="11"/>
      <c r="AE5" s="11"/>
      <c r="AF5" s="11"/>
      <c r="AG5" s="52"/>
      <c r="AH5" s="53"/>
    </row>
    <row r="6" spans="1:34" x14ac:dyDescent="0.2">
      <c r="A6" s="5">
        <v>1984</v>
      </c>
      <c r="B6" s="5" t="s">
        <v>39</v>
      </c>
      <c r="C6" s="16"/>
      <c r="D6" s="22"/>
      <c r="E6" s="49"/>
      <c r="F6" s="49"/>
      <c r="G6" s="49"/>
      <c r="H6" s="11"/>
      <c r="I6" s="11"/>
      <c r="J6" s="43"/>
      <c r="K6" s="43"/>
      <c r="L6" s="43"/>
      <c r="M6" s="11"/>
      <c r="N6" s="51"/>
      <c r="O6" s="16"/>
      <c r="P6" s="65"/>
      <c r="Q6" s="50"/>
      <c r="R6" s="50"/>
      <c r="S6" s="50"/>
      <c r="T6" s="11"/>
      <c r="U6" s="11"/>
      <c r="V6" s="11"/>
      <c r="W6" s="11"/>
      <c r="X6" s="43"/>
      <c r="Y6" s="39"/>
      <c r="Z6" s="35"/>
      <c r="AA6" s="32"/>
      <c r="AB6" s="16"/>
      <c r="AC6" s="16"/>
      <c r="AD6" s="11"/>
      <c r="AE6" s="11"/>
      <c r="AF6" s="11"/>
      <c r="AG6" s="52"/>
      <c r="AH6" s="53"/>
    </row>
    <row r="7" spans="1:34" x14ac:dyDescent="0.2">
      <c r="A7" s="5">
        <v>1985</v>
      </c>
      <c r="B7" s="5" t="s">
        <v>39</v>
      </c>
      <c r="C7" s="16"/>
      <c r="D7" s="22"/>
      <c r="E7" s="49"/>
      <c r="F7" s="49"/>
      <c r="G7" s="49"/>
      <c r="H7" s="11"/>
      <c r="I7" s="11"/>
      <c r="J7" s="43"/>
      <c r="K7" s="43"/>
      <c r="L7" s="43"/>
      <c r="M7" s="11"/>
      <c r="N7" s="51"/>
      <c r="O7" s="16"/>
      <c r="P7" s="65"/>
      <c r="Q7" s="50"/>
      <c r="R7" s="50"/>
      <c r="S7" s="50"/>
      <c r="T7" s="11"/>
      <c r="U7" s="11"/>
      <c r="V7" s="43"/>
      <c r="W7" s="43"/>
      <c r="X7" s="43"/>
      <c r="Y7" s="39"/>
      <c r="Z7" s="35"/>
      <c r="AA7" s="32"/>
      <c r="AB7" s="16"/>
      <c r="AC7" s="16"/>
      <c r="AD7" s="11"/>
      <c r="AE7" s="11"/>
      <c r="AF7" s="11"/>
      <c r="AG7" s="52"/>
      <c r="AH7" s="53"/>
    </row>
    <row r="8" spans="1:34" x14ac:dyDescent="0.2">
      <c r="A8" s="5">
        <v>1986</v>
      </c>
      <c r="B8" s="5" t="s">
        <v>39</v>
      </c>
      <c r="C8" s="16"/>
      <c r="D8" s="22"/>
      <c r="E8" s="49"/>
      <c r="F8" s="49"/>
      <c r="G8" s="49"/>
      <c r="H8" s="11"/>
      <c r="I8" s="11"/>
      <c r="J8" s="43"/>
      <c r="K8" s="43"/>
      <c r="L8" s="43"/>
      <c r="M8" s="11"/>
      <c r="N8" s="51"/>
      <c r="O8" s="16"/>
      <c r="P8" s="65"/>
      <c r="Q8" s="50"/>
      <c r="R8" s="50"/>
      <c r="S8" s="50"/>
      <c r="T8" s="11"/>
      <c r="U8" s="11"/>
      <c r="V8" s="43"/>
      <c r="W8" s="43"/>
      <c r="X8" s="43"/>
      <c r="Y8" s="39"/>
      <c r="Z8" s="35"/>
      <c r="AA8" s="32"/>
      <c r="AB8" s="16"/>
      <c r="AC8" s="16"/>
      <c r="AD8" s="11"/>
      <c r="AE8" s="11"/>
      <c r="AF8" s="11"/>
      <c r="AG8" s="52"/>
      <c r="AH8" s="53"/>
    </row>
    <row r="9" spans="1:34" x14ac:dyDescent="0.2">
      <c r="A9" s="5">
        <v>1987</v>
      </c>
      <c r="B9" s="5" t="s">
        <v>39</v>
      </c>
      <c r="C9" s="16"/>
      <c r="D9" s="22"/>
      <c r="E9" s="49"/>
      <c r="F9" s="49"/>
      <c r="G9" s="49"/>
      <c r="H9" s="11"/>
      <c r="I9" s="11"/>
      <c r="J9" s="43"/>
      <c r="K9" s="43"/>
      <c r="L9" s="43"/>
      <c r="M9" s="11"/>
      <c r="N9" s="51"/>
      <c r="O9" s="16"/>
      <c r="P9" s="65"/>
      <c r="Q9" s="50"/>
      <c r="R9" s="50"/>
      <c r="S9" s="50"/>
      <c r="T9" s="11"/>
      <c r="U9" s="11"/>
      <c r="V9" s="43"/>
      <c r="W9" s="43"/>
      <c r="X9" s="43"/>
      <c r="Y9" s="39"/>
      <c r="Z9" s="35"/>
      <c r="AA9" s="32"/>
      <c r="AB9" s="16"/>
      <c r="AC9" s="16"/>
      <c r="AD9" s="11"/>
      <c r="AE9" s="11"/>
      <c r="AF9" s="11"/>
      <c r="AG9" s="52"/>
      <c r="AH9" s="53"/>
    </row>
    <row r="10" spans="1:34" x14ac:dyDescent="0.2">
      <c r="A10" s="5">
        <v>1988</v>
      </c>
      <c r="B10" s="5" t="s">
        <v>39</v>
      </c>
      <c r="C10" s="16"/>
      <c r="D10" s="22"/>
      <c r="E10" s="50"/>
      <c r="F10" s="50"/>
      <c r="G10" s="50"/>
      <c r="H10" s="11"/>
      <c r="I10" s="11"/>
      <c r="J10" s="43"/>
      <c r="K10" s="43"/>
      <c r="L10" s="43"/>
      <c r="M10" s="11"/>
      <c r="N10" s="51"/>
      <c r="O10" s="16"/>
      <c r="P10" s="65"/>
      <c r="Q10" s="50"/>
      <c r="R10" s="50"/>
      <c r="S10" s="50"/>
      <c r="T10" s="11"/>
      <c r="U10" s="11"/>
      <c r="V10" s="43"/>
      <c r="W10" s="43"/>
      <c r="X10" s="43"/>
      <c r="Y10" s="39"/>
      <c r="Z10" s="35"/>
      <c r="AA10" s="32"/>
      <c r="AB10" s="16"/>
      <c r="AC10" s="16"/>
      <c r="AD10" s="11"/>
      <c r="AE10" s="11"/>
      <c r="AF10" s="11"/>
      <c r="AG10" s="52"/>
      <c r="AH10" s="53"/>
    </row>
    <row r="11" spans="1:34" x14ac:dyDescent="0.2">
      <c r="A11" s="5">
        <v>1989</v>
      </c>
      <c r="B11" s="5" t="s">
        <v>39</v>
      </c>
      <c r="C11" s="16"/>
      <c r="D11" s="22"/>
      <c r="E11" s="50"/>
      <c r="F11" s="50"/>
      <c r="G11" s="50"/>
      <c r="H11" s="11"/>
      <c r="I11" s="11"/>
      <c r="J11" s="43"/>
      <c r="K11" s="43"/>
      <c r="L11" s="43"/>
      <c r="M11" s="11"/>
      <c r="N11" s="51"/>
      <c r="O11" s="16"/>
      <c r="P11" s="65"/>
      <c r="Q11" s="50"/>
      <c r="R11" s="50"/>
      <c r="S11" s="50"/>
      <c r="T11" s="11"/>
      <c r="U11" s="11"/>
      <c r="V11" s="43"/>
      <c r="W11" s="43"/>
      <c r="X11" s="43"/>
      <c r="Y11" s="39"/>
      <c r="Z11" s="35"/>
      <c r="AA11" s="32"/>
      <c r="AB11" s="16"/>
      <c r="AC11" s="16"/>
      <c r="AD11" s="11"/>
      <c r="AE11" s="11"/>
      <c r="AF11" s="11"/>
      <c r="AG11" s="52"/>
      <c r="AH11" s="53"/>
    </row>
    <row r="12" spans="1:34" x14ac:dyDescent="0.2">
      <c r="A12" s="5">
        <v>1990</v>
      </c>
      <c r="B12" s="5" t="s">
        <v>39</v>
      </c>
      <c r="C12" s="16"/>
      <c r="D12" s="10">
        <v>0</v>
      </c>
      <c r="E12" s="50"/>
      <c r="F12" s="50"/>
      <c r="G12" s="50"/>
      <c r="H12" s="11"/>
      <c r="I12" s="60">
        <f t="shared" ref="I12:I19" si="0">(D12-$D$39)/($D$40-$D$39)*100</f>
        <v>0</v>
      </c>
      <c r="J12" s="43"/>
      <c r="K12" s="43"/>
      <c r="L12" s="43"/>
      <c r="M12" s="11"/>
      <c r="N12" s="76">
        <f t="shared" ref="N12:N37" si="1">AVERAGE(H12,I12,M12)</f>
        <v>0</v>
      </c>
      <c r="O12" s="16"/>
      <c r="P12" s="65">
        <v>69</v>
      </c>
      <c r="Q12" s="50"/>
      <c r="R12" s="50"/>
      <c r="S12" s="50"/>
      <c r="T12" s="11"/>
      <c r="U12" s="11">
        <f t="shared" ref="U12:U37" si="2">($P$40-P12)/($P$40-$P$39)*100</f>
        <v>31.270358306188921</v>
      </c>
      <c r="V12" s="43"/>
      <c r="W12" s="43"/>
      <c r="X12" s="43"/>
      <c r="Y12" s="39"/>
      <c r="Z12" s="35">
        <f t="shared" ref="Z12:Z37" si="3">AVERAGE(T12,U12,Y12)</f>
        <v>31.270358306188921</v>
      </c>
      <c r="AA12" s="75">
        <v>0.50109999999999999</v>
      </c>
      <c r="AB12" s="16"/>
      <c r="AC12" s="16"/>
      <c r="AD12" s="60">
        <f t="shared" ref="AD12:AD13" si="4">(AA12-$AA$39)/($AA$40-$AA$39)*100</f>
        <v>0.13510999425694897</v>
      </c>
      <c r="AE12" s="11"/>
      <c r="AF12" s="11"/>
      <c r="AG12" s="52">
        <f t="shared" ref="AG12:AG37" si="5">AVERAGE(AD12:AF12)</f>
        <v>0.13510999425694897</v>
      </c>
      <c r="AH12" s="53">
        <f t="shared" ref="AH12:AH37" si="6">AVERAGE(N12,Z12,AG12)</f>
        <v>10.468489433481958</v>
      </c>
    </row>
    <row r="13" spans="1:34" x14ac:dyDescent="0.2">
      <c r="A13" s="5">
        <v>1991</v>
      </c>
      <c r="B13" s="5" t="s">
        <v>39</v>
      </c>
      <c r="C13" s="16"/>
      <c r="D13" s="22">
        <v>0</v>
      </c>
      <c r="E13" s="50"/>
      <c r="F13" s="50"/>
      <c r="G13" s="50"/>
      <c r="H13" s="11"/>
      <c r="I13" s="11">
        <f t="shared" si="0"/>
        <v>0</v>
      </c>
      <c r="J13" s="43"/>
      <c r="K13" s="43"/>
      <c r="L13" s="43"/>
      <c r="M13" s="11"/>
      <c r="N13" s="51">
        <f t="shared" si="1"/>
        <v>0</v>
      </c>
      <c r="O13" s="16"/>
      <c r="P13" s="65">
        <v>66.5</v>
      </c>
      <c r="Q13" s="50"/>
      <c r="R13" s="50"/>
      <c r="S13" s="50"/>
      <c r="T13" s="11"/>
      <c r="U13" s="11">
        <f t="shared" si="2"/>
        <v>33.984799131378935</v>
      </c>
      <c r="V13" s="43"/>
      <c r="W13" s="43"/>
      <c r="X13" s="43"/>
      <c r="Y13" s="39"/>
      <c r="Z13" s="35">
        <f t="shared" si="3"/>
        <v>33.984799131378935</v>
      </c>
      <c r="AA13" s="75">
        <v>0.50109999999999999</v>
      </c>
      <c r="AB13" s="16"/>
      <c r="AC13" s="16"/>
      <c r="AD13" s="60">
        <f t="shared" si="4"/>
        <v>0.13510999425694897</v>
      </c>
      <c r="AE13" s="11"/>
      <c r="AF13" s="11"/>
      <c r="AG13" s="52">
        <f t="shared" si="5"/>
        <v>0.13510999425694897</v>
      </c>
      <c r="AH13" s="53">
        <f t="shared" si="6"/>
        <v>11.373303041878629</v>
      </c>
    </row>
    <row r="14" spans="1:34" x14ac:dyDescent="0.2">
      <c r="A14" s="5">
        <v>1992</v>
      </c>
      <c r="B14" s="5" t="s">
        <v>39</v>
      </c>
      <c r="C14" s="16"/>
      <c r="D14" s="22">
        <v>0</v>
      </c>
      <c r="E14" s="50"/>
      <c r="F14" s="50"/>
      <c r="G14" s="50"/>
      <c r="H14" s="11"/>
      <c r="I14" s="11">
        <f t="shared" si="0"/>
        <v>0</v>
      </c>
      <c r="J14" s="43"/>
      <c r="K14" s="43"/>
      <c r="L14" s="43"/>
      <c r="M14" s="11"/>
      <c r="N14" s="51">
        <f t="shared" si="1"/>
        <v>0</v>
      </c>
      <c r="O14" s="16"/>
      <c r="P14" s="65">
        <v>60</v>
      </c>
      <c r="Q14" s="50"/>
      <c r="R14" s="50"/>
      <c r="S14" s="50"/>
      <c r="T14" s="11"/>
      <c r="U14" s="11">
        <f t="shared" si="2"/>
        <v>41.042345276872965</v>
      </c>
      <c r="V14" s="43"/>
      <c r="W14" s="43"/>
      <c r="X14" s="43"/>
      <c r="Y14" s="39"/>
      <c r="Z14" s="35">
        <f t="shared" si="3"/>
        <v>41.042345276872965</v>
      </c>
      <c r="AA14" s="32">
        <v>0.50109999999999999</v>
      </c>
      <c r="AB14" s="16"/>
      <c r="AC14" s="16"/>
      <c r="AD14" s="11">
        <f>(AA14-$AA$39)/($AA$40-$AA$39)*100</f>
        <v>0.13510999425694897</v>
      </c>
      <c r="AE14" s="11"/>
      <c r="AF14" s="11"/>
      <c r="AG14" s="52">
        <f t="shared" si="5"/>
        <v>0.13510999425694897</v>
      </c>
      <c r="AH14" s="53">
        <f t="shared" si="6"/>
        <v>13.725818423709972</v>
      </c>
    </row>
    <row r="15" spans="1:34" x14ac:dyDescent="0.2">
      <c r="A15" s="5">
        <v>1993</v>
      </c>
      <c r="B15" s="5" t="s">
        <v>39</v>
      </c>
      <c r="C15" s="16"/>
      <c r="D15" s="22">
        <v>0</v>
      </c>
      <c r="E15" s="50"/>
      <c r="F15" s="50"/>
      <c r="G15" s="50"/>
      <c r="H15" s="11"/>
      <c r="I15" s="11">
        <f t="shared" si="0"/>
        <v>0</v>
      </c>
      <c r="J15" s="43"/>
      <c r="K15" s="43"/>
      <c r="L15" s="43"/>
      <c r="M15" s="11"/>
      <c r="N15" s="51">
        <f t="shared" si="1"/>
        <v>0</v>
      </c>
      <c r="O15" s="16"/>
      <c r="P15" s="65">
        <v>58</v>
      </c>
      <c r="Q15" s="50"/>
      <c r="R15" s="50"/>
      <c r="S15" s="50"/>
      <c r="T15" s="11"/>
      <c r="U15" s="11">
        <f t="shared" si="2"/>
        <v>43.213897937024967</v>
      </c>
      <c r="V15" s="43"/>
      <c r="W15" s="43"/>
      <c r="X15" s="43"/>
      <c r="Y15" s="39"/>
      <c r="Z15" s="35">
        <f t="shared" si="3"/>
        <v>43.213897937024967</v>
      </c>
      <c r="AA15" s="32">
        <v>0.61350000000000005</v>
      </c>
      <c r="AB15" s="16"/>
      <c r="AC15" s="16"/>
      <c r="AD15" s="11">
        <f t="shared" ref="AD15:AD37" si="7">(AA15-$AA$39)/($AA$40-$AA$39)*100</f>
        <v>0.1654160476484498</v>
      </c>
      <c r="AE15" s="11"/>
      <c r="AF15" s="11"/>
      <c r="AG15" s="52">
        <f t="shared" si="5"/>
        <v>0.1654160476484498</v>
      </c>
      <c r="AH15" s="53">
        <f t="shared" si="6"/>
        <v>14.459771328224472</v>
      </c>
    </row>
    <row r="16" spans="1:34" x14ac:dyDescent="0.2">
      <c r="A16" s="5">
        <v>1994</v>
      </c>
      <c r="B16" s="5" t="s">
        <v>39</v>
      </c>
      <c r="C16" s="16"/>
      <c r="D16" s="34">
        <v>0</v>
      </c>
      <c r="E16" s="50"/>
      <c r="F16" s="50"/>
      <c r="G16" s="50"/>
      <c r="H16" s="11"/>
      <c r="I16" s="11">
        <f t="shared" si="0"/>
        <v>0</v>
      </c>
      <c r="J16" s="43"/>
      <c r="K16" s="43"/>
      <c r="L16" s="43"/>
      <c r="M16" s="11"/>
      <c r="N16" s="51">
        <f t="shared" si="1"/>
        <v>0</v>
      </c>
      <c r="O16" s="16"/>
      <c r="P16" s="65">
        <v>60.2</v>
      </c>
      <c r="Q16" s="50"/>
      <c r="R16" s="50"/>
      <c r="S16" s="50"/>
      <c r="T16" s="11"/>
      <c r="U16" s="11">
        <f t="shared" si="2"/>
        <v>40.82519001085776</v>
      </c>
      <c r="V16" s="43"/>
      <c r="W16" s="43"/>
      <c r="X16" s="43"/>
      <c r="Y16" s="39"/>
      <c r="Z16" s="35">
        <f t="shared" si="3"/>
        <v>40.82519001085776</v>
      </c>
      <c r="AA16" s="32">
        <v>0.70860000000000001</v>
      </c>
      <c r="AB16" s="16"/>
      <c r="AC16" s="16"/>
      <c r="AD16" s="11">
        <f t="shared" si="7"/>
        <v>0.19105755723503101</v>
      </c>
      <c r="AE16" s="11"/>
      <c r="AF16" s="11"/>
      <c r="AG16" s="52">
        <f t="shared" si="5"/>
        <v>0.19105755723503101</v>
      </c>
      <c r="AH16" s="53">
        <f t="shared" si="6"/>
        <v>13.672082522697599</v>
      </c>
    </row>
    <row r="17" spans="1:34" x14ac:dyDescent="0.2">
      <c r="A17" s="5">
        <v>1995</v>
      </c>
      <c r="B17" s="5" t="s">
        <v>39</v>
      </c>
      <c r="C17" s="16"/>
      <c r="D17" s="7">
        <v>0.362100005</v>
      </c>
      <c r="E17" s="50"/>
      <c r="F17" s="50"/>
      <c r="G17" s="50"/>
      <c r="H17" s="11"/>
      <c r="I17" s="11">
        <f t="shared" si="0"/>
        <v>0.362100005</v>
      </c>
      <c r="J17" s="43"/>
      <c r="K17" s="43"/>
      <c r="L17" s="43"/>
      <c r="M17" s="11"/>
      <c r="N17" s="51">
        <f t="shared" si="1"/>
        <v>0.362100005</v>
      </c>
      <c r="O17" s="16"/>
      <c r="P17" s="65">
        <v>50.5</v>
      </c>
      <c r="Q17" s="50"/>
      <c r="R17" s="50"/>
      <c r="S17" s="50"/>
      <c r="T17" s="11"/>
      <c r="U17" s="11">
        <f t="shared" si="2"/>
        <v>51.357220412595005</v>
      </c>
      <c r="V17" s="43"/>
      <c r="W17" s="43"/>
      <c r="X17" s="43"/>
      <c r="Y17" s="39"/>
      <c r="Z17" s="35">
        <f t="shared" si="3"/>
        <v>51.357220412595005</v>
      </c>
      <c r="AA17" s="32">
        <v>0.65669999999999995</v>
      </c>
      <c r="AB17" s="16"/>
      <c r="AC17" s="16"/>
      <c r="AD17" s="11">
        <f t="shared" si="7"/>
        <v>0.17706392582027217</v>
      </c>
      <c r="AE17" s="11"/>
      <c r="AF17" s="11"/>
      <c r="AG17" s="52">
        <f t="shared" si="5"/>
        <v>0.17706392582027217</v>
      </c>
      <c r="AH17" s="53">
        <f t="shared" si="6"/>
        <v>17.298794781138426</v>
      </c>
    </row>
    <row r="18" spans="1:34" x14ac:dyDescent="0.2">
      <c r="A18" s="5">
        <v>1996</v>
      </c>
      <c r="B18" s="5" t="s">
        <v>39</v>
      </c>
      <c r="C18" s="16"/>
      <c r="D18" s="7">
        <v>0.26135000600000002</v>
      </c>
      <c r="E18" s="50"/>
      <c r="F18" s="50"/>
      <c r="G18" s="50">
        <v>0.03</v>
      </c>
      <c r="H18" s="11"/>
      <c r="I18" s="11">
        <f t="shared" si="0"/>
        <v>0.26135000600000002</v>
      </c>
      <c r="J18" s="43"/>
      <c r="K18" s="43"/>
      <c r="L18" s="43">
        <f>(G18-$G$39)/($G$40-$G$39)*100</f>
        <v>0.26246719160104987</v>
      </c>
      <c r="M18" s="11">
        <f t="shared" ref="M18:M23" si="8">AVERAGE(J18:L18)</f>
        <v>0.26246719160104987</v>
      </c>
      <c r="N18" s="51">
        <f t="shared" si="1"/>
        <v>0.26190859880052497</v>
      </c>
      <c r="O18" s="16"/>
      <c r="P18" s="65">
        <v>48.8</v>
      </c>
      <c r="Q18" s="50"/>
      <c r="R18" s="50"/>
      <c r="S18" s="50"/>
      <c r="T18" s="11"/>
      <c r="U18" s="11">
        <f t="shared" si="2"/>
        <v>53.203040173724212</v>
      </c>
      <c r="V18" s="43"/>
      <c r="W18" s="43"/>
      <c r="X18" s="43"/>
      <c r="Y18" s="39"/>
      <c r="Z18" s="35">
        <f t="shared" si="3"/>
        <v>53.203040173724212</v>
      </c>
      <c r="AA18" s="32">
        <v>0.72940000000000005</v>
      </c>
      <c r="AB18" s="16">
        <v>0.16600000000000001</v>
      </c>
      <c r="AC18" s="16"/>
      <c r="AD18" s="11">
        <f t="shared" si="7"/>
        <v>0.19666579487331587</v>
      </c>
      <c r="AE18" s="11">
        <f>(AB18-$AB$39)/($AB$40-$AB$39)*100</f>
        <v>16.600000000000001</v>
      </c>
      <c r="AF18" s="11"/>
      <c r="AG18" s="52">
        <f t="shared" si="5"/>
        <v>8.3983328974366582</v>
      </c>
      <c r="AH18" s="53">
        <f t="shared" si="6"/>
        <v>20.621093889987133</v>
      </c>
    </row>
    <row r="19" spans="1:34" x14ac:dyDescent="0.2">
      <c r="A19" s="5">
        <v>1997</v>
      </c>
      <c r="B19" s="5" t="s">
        <v>39</v>
      </c>
      <c r="C19" s="16"/>
      <c r="D19" s="7">
        <v>0.503769994</v>
      </c>
      <c r="E19" s="50"/>
      <c r="F19" s="50"/>
      <c r="G19" s="50">
        <v>0.03</v>
      </c>
      <c r="H19" s="11"/>
      <c r="I19" s="11">
        <f t="shared" si="0"/>
        <v>0.503769994</v>
      </c>
      <c r="J19" s="43"/>
      <c r="K19" s="43"/>
      <c r="L19" s="43">
        <f t="shared" ref="L19:L37" si="9">(G19-$G$39)/($G$40-$G$39)*100</f>
        <v>0.26246719160104987</v>
      </c>
      <c r="M19" s="11">
        <f t="shared" si="8"/>
        <v>0.26246719160104987</v>
      </c>
      <c r="N19" s="51">
        <f t="shared" si="1"/>
        <v>0.38311859280052496</v>
      </c>
      <c r="O19" s="16"/>
      <c r="P19" s="65">
        <v>44.1</v>
      </c>
      <c r="Q19" s="50"/>
      <c r="R19" s="50"/>
      <c r="S19" s="50"/>
      <c r="T19" s="11"/>
      <c r="U19" s="11">
        <f t="shared" si="2"/>
        <v>58.306188925081436</v>
      </c>
      <c r="V19" s="43"/>
      <c r="W19" s="43"/>
      <c r="X19" s="43"/>
      <c r="Y19" s="39"/>
      <c r="Z19" s="35">
        <f t="shared" si="3"/>
        <v>58.306188925081436</v>
      </c>
      <c r="AA19" s="32">
        <v>0.79510000000000003</v>
      </c>
      <c r="AB19" s="16">
        <v>0.41499999999999998</v>
      </c>
      <c r="AC19" s="16"/>
      <c r="AD19" s="11">
        <f t="shared" si="7"/>
        <v>0.21438027625962905</v>
      </c>
      <c r="AE19" s="11">
        <f t="shared" ref="AE19:AE37" si="10">(AB19-$AB$39)/($AB$40-$AB$39)*100</f>
        <v>41.5</v>
      </c>
      <c r="AF19" s="11"/>
      <c r="AG19" s="52">
        <f t="shared" si="5"/>
        <v>20.857190138129816</v>
      </c>
      <c r="AH19" s="53">
        <f t="shared" si="6"/>
        <v>26.515499218670595</v>
      </c>
    </row>
    <row r="20" spans="1:34" x14ac:dyDescent="0.2">
      <c r="A20" s="5">
        <v>1998</v>
      </c>
      <c r="B20" s="5" t="s">
        <v>39</v>
      </c>
      <c r="C20" s="16"/>
      <c r="D20" s="34"/>
      <c r="E20" s="50"/>
      <c r="F20" s="50"/>
      <c r="G20" s="50">
        <v>0.03</v>
      </c>
      <c r="H20" s="11"/>
      <c r="I20" s="11"/>
      <c r="J20" s="43"/>
      <c r="K20" s="43"/>
      <c r="L20" s="43">
        <f t="shared" si="9"/>
        <v>0.26246719160104987</v>
      </c>
      <c r="M20" s="11">
        <f t="shared" si="8"/>
        <v>0.26246719160104987</v>
      </c>
      <c r="N20" s="51">
        <f t="shared" si="1"/>
        <v>0.26246719160104987</v>
      </c>
      <c r="O20" s="16"/>
      <c r="P20" s="65">
        <v>42.7</v>
      </c>
      <c r="Q20" s="50"/>
      <c r="R20" s="50"/>
      <c r="S20" s="50"/>
      <c r="T20" s="11"/>
      <c r="U20" s="11">
        <f t="shared" si="2"/>
        <v>59.826275787187832</v>
      </c>
      <c r="V20" s="43"/>
      <c r="W20" s="43"/>
      <c r="X20" s="43"/>
      <c r="Y20" s="39"/>
      <c r="Z20" s="35">
        <f t="shared" si="3"/>
        <v>59.826275787187832</v>
      </c>
      <c r="AA20" s="32">
        <v>0.83530000000000004</v>
      </c>
      <c r="AB20" s="16">
        <v>0.41499999999999998</v>
      </c>
      <c r="AC20" s="16"/>
      <c r="AD20" s="11">
        <f t="shared" si="7"/>
        <v>0.22521927400285269</v>
      </c>
      <c r="AE20" s="11">
        <f t="shared" si="10"/>
        <v>41.5</v>
      </c>
      <c r="AF20" s="11"/>
      <c r="AG20" s="52">
        <f t="shared" si="5"/>
        <v>20.862609637001427</v>
      </c>
      <c r="AH20" s="53">
        <f t="shared" si="6"/>
        <v>26.983784205263436</v>
      </c>
    </row>
    <row r="21" spans="1:34" x14ac:dyDescent="0.2">
      <c r="A21" s="5">
        <v>1999</v>
      </c>
      <c r="B21" s="5" t="s">
        <v>39</v>
      </c>
      <c r="C21" s="16"/>
      <c r="D21" s="7">
        <v>33.363910769999997</v>
      </c>
      <c r="E21" s="50"/>
      <c r="F21" s="50"/>
      <c r="G21" s="50">
        <v>0.03</v>
      </c>
      <c r="H21" s="11"/>
      <c r="I21" s="11">
        <f t="shared" ref="I21:I37" si="11">(D21-$D$39)/($D$40-$D$39)*100</f>
        <v>33.363910769999997</v>
      </c>
      <c r="J21" s="43"/>
      <c r="K21" s="43"/>
      <c r="L21" s="43">
        <f t="shared" si="9"/>
        <v>0.26246719160104987</v>
      </c>
      <c r="M21" s="11">
        <f t="shared" si="8"/>
        <v>0.26246719160104987</v>
      </c>
      <c r="N21" s="51">
        <f t="shared" si="1"/>
        <v>16.813188980800522</v>
      </c>
      <c r="O21" s="16"/>
      <c r="P21" s="65">
        <v>40.4</v>
      </c>
      <c r="Q21" s="50"/>
      <c r="R21" s="50"/>
      <c r="S21" s="50"/>
      <c r="T21" s="11"/>
      <c r="U21" s="11">
        <f t="shared" si="2"/>
        <v>62.323561346362652</v>
      </c>
      <c r="V21" s="43"/>
      <c r="W21" s="43"/>
      <c r="X21" s="43"/>
      <c r="Y21" s="39"/>
      <c r="Z21" s="35">
        <f t="shared" si="3"/>
        <v>62.323561346362652</v>
      </c>
      <c r="AA21" s="32">
        <v>0.8034</v>
      </c>
      <c r="AB21" s="16">
        <v>0.41499999999999998</v>
      </c>
      <c r="AC21" s="16"/>
      <c r="AD21" s="11">
        <f t="shared" si="7"/>
        <v>0.21661817877875233</v>
      </c>
      <c r="AE21" s="11">
        <f t="shared" si="10"/>
        <v>41.5</v>
      </c>
      <c r="AF21" s="11"/>
      <c r="AG21" s="52">
        <f t="shared" si="5"/>
        <v>20.858309089389376</v>
      </c>
      <c r="AH21" s="53">
        <f t="shared" si="6"/>
        <v>33.331686472184181</v>
      </c>
    </row>
    <row r="22" spans="1:34" x14ac:dyDescent="0.2">
      <c r="A22" s="5">
        <v>2000</v>
      </c>
      <c r="B22" s="5" t="s">
        <v>39</v>
      </c>
      <c r="C22" s="16">
        <v>2.11</v>
      </c>
      <c r="D22" s="7">
        <v>33.144305469999999</v>
      </c>
      <c r="E22" s="50"/>
      <c r="F22" s="50"/>
      <c r="G22" s="50">
        <v>0.03</v>
      </c>
      <c r="H22" s="11">
        <f>(C22-$C$39)/($C$40-$C$39)*100</f>
        <v>23.820754716981131</v>
      </c>
      <c r="I22" s="11">
        <f t="shared" si="11"/>
        <v>33.144305469999999</v>
      </c>
      <c r="J22" s="43"/>
      <c r="K22" s="43"/>
      <c r="L22" s="43">
        <f t="shared" si="9"/>
        <v>0.26246719160104987</v>
      </c>
      <c r="M22" s="11">
        <f t="shared" si="8"/>
        <v>0.26246719160104987</v>
      </c>
      <c r="N22" s="51">
        <f t="shared" si="1"/>
        <v>19.075842459527394</v>
      </c>
      <c r="O22" s="16">
        <v>25</v>
      </c>
      <c r="P22" s="65">
        <v>41.6</v>
      </c>
      <c r="Q22" s="50"/>
      <c r="R22" s="50"/>
      <c r="S22" s="50"/>
      <c r="T22" s="11">
        <f>($O$40-O22)/($O$40-$O$39)*100</f>
        <v>65.26315789473685</v>
      </c>
      <c r="U22" s="11">
        <f t="shared" si="2"/>
        <v>61.020629750271439</v>
      </c>
      <c r="V22" s="43"/>
      <c r="W22" s="43"/>
      <c r="X22" s="43"/>
      <c r="Y22" s="39"/>
      <c r="Z22" s="35">
        <f t="shared" si="3"/>
        <v>63.141893822504144</v>
      </c>
      <c r="AA22" s="32">
        <v>0.95840000000000003</v>
      </c>
      <c r="AB22" s="16">
        <v>0.69799999999999995</v>
      </c>
      <c r="AC22" s="16"/>
      <c r="AD22" s="11">
        <f t="shared" si="7"/>
        <v>0.25841033425635584</v>
      </c>
      <c r="AE22" s="11">
        <f t="shared" si="10"/>
        <v>69.8</v>
      </c>
      <c r="AF22" s="11"/>
      <c r="AG22" s="52">
        <f t="shared" si="5"/>
        <v>35.029205167128175</v>
      </c>
      <c r="AH22" s="53">
        <f t="shared" si="6"/>
        <v>39.082313816386574</v>
      </c>
    </row>
    <row r="23" spans="1:34" x14ac:dyDescent="0.2">
      <c r="A23" s="5">
        <v>2001</v>
      </c>
      <c r="B23" s="5" t="s">
        <v>39</v>
      </c>
      <c r="C23" s="16">
        <v>2.25</v>
      </c>
      <c r="D23" s="6">
        <v>32.771665689999999</v>
      </c>
      <c r="E23" s="50"/>
      <c r="F23" s="50"/>
      <c r="G23" s="50">
        <v>0.03</v>
      </c>
      <c r="H23" s="11">
        <f t="shared" ref="H23:H37" si="12">(C23-$C$39)/($C$40-$C$39)*100</f>
        <v>25.471698113207548</v>
      </c>
      <c r="I23" s="11">
        <f t="shared" si="11"/>
        <v>32.771665689999999</v>
      </c>
      <c r="J23" s="43"/>
      <c r="K23" s="43"/>
      <c r="L23" s="43">
        <f t="shared" si="9"/>
        <v>0.26246719160104987</v>
      </c>
      <c r="M23" s="11">
        <f t="shared" si="8"/>
        <v>0.26246719160104987</v>
      </c>
      <c r="N23" s="51">
        <f t="shared" si="1"/>
        <v>19.501943664936196</v>
      </c>
      <c r="O23" s="16">
        <v>25</v>
      </c>
      <c r="P23" s="65">
        <v>40.799999999999997</v>
      </c>
      <c r="Q23" s="50"/>
      <c r="R23" s="50"/>
      <c r="S23" s="50"/>
      <c r="T23" s="11">
        <f t="shared" ref="T23:T37" si="13">($O$40-O23)/($O$40-$O$39)*100</f>
        <v>65.26315789473685</v>
      </c>
      <c r="U23" s="11">
        <f t="shared" si="2"/>
        <v>61.88925081433225</v>
      </c>
      <c r="V23" s="43"/>
      <c r="W23" s="43"/>
      <c r="X23" s="43"/>
      <c r="Y23" s="39"/>
      <c r="Z23" s="35">
        <f t="shared" si="3"/>
        <v>63.576204354534553</v>
      </c>
      <c r="AA23" s="32">
        <v>1.0829</v>
      </c>
      <c r="AB23" s="16">
        <v>0.69799999999999995</v>
      </c>
      <c r="AC23" s="16"/>
      <c r="AD23" s="11">
        <f t="shared" si="7"/>
        <v>0.291978872043205</v>
      </c>
      <c r="AE23" s="11">
        <f t="shared" si="10"/>
        <v>69.8</v>
      </c>
      <c r="AF23" s="11"/>
      <c r="AG23" s="52">
        <f t="shared" si="5"/>
        <v>35.0459894360216</v>
      </c>
      <c r="AH23" s="53">
        <f t="shared" si="6"/>
        <v>39.374712485164117</v>
      </c>
    </row>
    <row r="24" spans="1:34" x14ac:dyDescent="0.2">
      <c r="A24" s="5">
        <v>2002</v>
      </c>
      <c r="B24" s="5" t="s">
        <v>39</v>
      </c>
      <c r="C24" s="16">
        <v>2.13</v>
      </c>
      <c r="D24" s="7">
        <v>32.723072770000002</v>
      </c>
      <c r="E24" s="50"/>
      <c r="F24" s="50"/>
      <c r="G24" s="50">
        <v>0.02</v>
      </c>
      <c r="H24" s="11">
        <f t="shared" si="12"/>
        <v>24.056603773584907</v>
      </c>
      <c r="I24" s="11">
        <f t="shared" si="11"/>
        <v>32.723072770000002</v>
      </c>
      <c r="J24" s="43"/>
      <c r="K24" s="43"/>
      <c r="L24" s="43">
        <f t="shared" si="9"/>
        <v>0.17497812773403326</v>
      </c>
      <c r="M24" s="11">
        <f>AVERAGE(J24:L24)</f>
        <v>0.17497812773403326</v>
      </c>
      <c r="N24" s="51">
        <f t="shared" si="1"/>
        <v>18.984884890439648</v>
      </c>
      <c r="O24" s="16">
        <v>25</v>
      </c>
      <c r="P24" s="65">
        <v>44.7</v>
      </c>
      <c r="Q24" s="50"/>
      <c r="R24" s="50"/>
      <c r="S24" s="50"/>
      <c r="T24" s="11">
        <f t="shared" si="13"/>
        <v>65.26315789473685</v>
      </c>
      <c r="U24" s="11">
        <f t="shared" si="2"/>
        <v>57.654723127035822</v>
      </c>
      <c r="V24" s="43"/>
      <c r="W24" s="43"/>
      <c r="X24" s="43"/>
      <c r="Y24" s="39"/>
      <c r="Z24" s="35">
        <f t="shared" si="3"/>
        <v>61.458940510886336</v>
      </c>
      <c r="AA24" s="32">
        <v>1.3250999999999999</v>
      </c>
      <c r="AB24" s="16">
        <v>0.69799999999999995</v>
      </c>
      <c r="AC24" s="16"/>
      <c r="AD24" s="11">
        <f t="shared" si="7"/>
        <v>0.35728248531207957</v>
      </c>
      <c r="AE24" s="11">
        <f t="shared" si="10"/>
        <v>69.8</v>
      </c>
      <c r="AF24" s="11"/>
      <c r="AG24" s="52">
        <f t="shared" si="5"/>
        <v>35.07864124265604</v>
      </c>
      <c r="AH24" s="53">
        <f t="shared" si="6"/>
        <v>38.50748888132734</v>
      </c>
    </row>
    <row r="25" spans="1:34" x14ac:dyDescent="0.2">
      <c r="A25" s="5">
        <v>2003</v>
      </c>
      <c r="B25" s="5" t="s">
        <v>39</v>
      </c>
      <c r="C25" s="16">
        <v>2.2000000000000002</v>
      </c>
      <c r="D25" s="7">
        <v>1.6730450690000001</v>
      </c>
      <c r="E25" s="50"/>
      <c r="F25" s="50"/>
      <c r="G25" s="50">
        <v>1.1499999999999999</v>
      </c>
      <c r="H25" s="11">
        <f t="shared" si="12"/>
        <v>24.882075471698116</v>
      </c>
      <c r="I25" s="11">
        <f t="shared" si="11"/>
        <v>1.6730450689999998</v>
      </c>
      <c r="J25" s="43"/>
      <c r="K25" s="43"/>
      <c r="L25" s="43">
        <f t="shared" si="9"/>
        <v>10.061242344706912</v>
      </c>
      <c r="M25" s="11">
        <f t="shared" ref="M25:M37" si="14">AVERAGE(J25:L25)</f>
        <v>10.061242344706912</v>
      </c>
      <c r="N25" s="51">
        <f t="shared" si="1"/>
        <v>12.205454295135008</v>
      </c>
      <c r="O25" s="16">
        <v>25</v>
      </c>
      <c r="P25" s="65">
        <v>43.7</v>
      </c>
      <c r="Q25" s="50"/>
      <c r="R25" s="50"/>
      <c r="S25" s="50"/>
      <c r="T25" s="11">
        <f t="shared" si="13"/>
        <v>65.26315789473685</v>
      </c>
      <c r="U25" s="11">
        <f t="shared" si="2"/>
        <v>58.740499457111831</v>
      </c>
      <c r="V25" s="43"/>
      <c r="W25" s="43"/>
      <c r="X25" s="43"/>
      <c r="Y25" s="39"/>
      <c r="Z25" s="35">
        <f t="shared" si="3"/>
        <v>62.001828675924344</v>
      </c>
      <c r="AA25" s="32">
        <v>1.4241999999999999</v>
      </c>
      <c r="AB25" s="16">
        <v>0.75800000000000001</v>
      </c>
      <c r="AC25" s="16"/>
      <c r="AD25" s="11">
        <f t="shared" si="7"/>
        <v>0.38400250213679249</v>
      </c>
      <c r="AE25" s="11">
        <f t="shared" si="10"/>
        <v>75.8</v>
      </c>
      <c r="AF25" s="11"/>
      <c r="AG25" s="52">
        <f t="shared" si="5"/>
        <v>38.092001251068396</v>
      </c>
      <c r="AH25" s="53">
        <f t="shared" si="6"/>
        <v>37.433094740709251</v>
      </c>
    </row>
    <row r="26" spans="1:34" x14ac:dyDescent="0.2">
      <c r="A26" s="5">
        <v>2004</v>
      </c>
      <c r="B26" s="5" t="s">
        <v>39</v>
      </c>
      <c r="C26" s="16">
        <v>2.11</v>
      </c>
      <c r="D26" s="6">
        <v>3.1208566819999999</v>
      </c>
      <c r="E26" s="50"/>
      <c r="F26" s="50"/>
      <c r="G26" s="50">
        <v>1.1000000000000001</v>
      </c>
      <c r="H26" s="11">
        <f t="shared" si="12"/>
        <v>23.820754716981131</v>
      </c>
      <c r="I26" s="11">
        <f t="shared" si="11"/>
        <v>3.1208566819999999</v>
      </c>
      <c r="J26" s="43"/>
      <c r="K26" s="43"/>
      <c r="L26" s="43">
        <f t="shared" si="9"/>
        <v>9.6237970253718288</v>
      </c>
      <c r="M26" s="11">
        <f t="shared" si="14"/>
        <v>9.6237970253718288</v>
      </c>
      <c r="N26" s="51">
        <f t="shared" si="1"/>
        <v>12.18846947478432</v>
      </c>
      <c r="O26" s="16">
        <v>25</v>
      </c>
      <c r="P26" s="65">
        <v>40.1</v>
      </c>
      <c r="Q26" s="50"/>
      <c r="R26" s="50"/>
      <c r="S26" s="50"/>
      <c r="T26" s="11">
        <f t="shared" si="13"/>
        <v>65.26315789473685</v>
      </c>
      <c r="U26" s="11">
        <f t="shared" si="2"/>
        <v>62.649294245385448</v>
      </c>
      <c r="V26" s="43"/>
      <c r="W26" s="43"/>
      <c r="X26" s="43"/>
      <c r="Y26" s="39"/>
      <c r="Z26" s="35">
        <f t="shared" si="3"/>
        <v>63.956226070061149</v>
      </c>
      <c r="AA26" s="32">
        <v>1.5035000000000001</v>
      </c>
      <c r="AB26" s="16">
        <v>0.81899999999999995</v>
      </c>
      <c r="AC26" s="16"/>
      <c r="AD26" s="11">
        <f t="shared" si="7"/>
        <v>0.40538390813275349</v>
      </c>
      <c r="AE26" s="11">
        <f t="shared" si="10"/>
        <v>81.899999999999991</v>
      </c>
      <c r="AF26" s="11"/>
      <c r="AG26" s="52">
        <f t="shared" si="5"/>
        <v>41.15269195406637</v>
      </c>
      <c r="AH26" s="53">
        <f t="shared" si="6"/>
        <v>39.099129166303946</v>
      </c>
    </row>
    <row r="27" spans="1:34" x14ac:dyDescent="0.2">
      <c r="A27" s="5">
        <v>2005</v>
      </c>
      <c r="B27" s="5" t="s">
        <v>39</v>
      </c>
      <c r="C27" s="16">
        <v>2.11</v>
      </c>
      <c r="D27" s="6">
        <v>3.5558999779999998</v>
      </c>
      <c r="E27" s="50"/>
      <c r="F27" s="50"/>
      <c r="G27" s="50">
        <v>1.03</v>
      </c>
      <c r="H27" s="11">
        <f t="shared" si="12"/>
        <v>23.820754716981131</v>
      </c>
      <c r="I27" s="11">
        <f t="shared" si="11"/>
        <v>3.5558999779999998</v>
      </c>
      <c r="J27" s="43"/>
      <c r="K27" s="43"/>
      <c r="L27" s="43">
        <f t="shared" si="9"/>
        <v>9.0113735783027131</v>
      </c>
      <c r="M27" s="11">
        <f t="shared" si="14"/>
        <v>9.0113735783027131</v>
      </c>
      <c r="N27" s="51">
        <f t="shared" si="1"/>
        <v>12.129342757761281</v>
      </c>
      <c r="O27" s="16">
        <v>25</v>
      </c>
      <c r="P27" s="65">
        <v>37.1</v>
      </c>
      <c r="Q27" s="50"/>
      <c r="R27" s="50"/>
      <c r="S27" s="50">
        <v>0.54</v>
      </c>
      <c r="T27" s="11">
        <f t="shared" si="13"/>
        <v>65.26315789473685</v>
      </c>
      <c r="U27" s="11">
        <f t="shared" si="2"/>
        <v>65.906623235613466</v>
      </c>
      <c r="V27" s="43"/>
      <c r="W27" s="43"/>
      <c r="X27" s="43">
        <f>(S27-$S$39)/($S$40-$S$39)*100</f>
        <v>3.5836177474402731</v>
      </c>
      <c r="Y27" s="39">
        <f t="shared" ref="Y27:Y37" si="15">AVERAGE(V27:X27)</f>
        <v>3.5836177474402731</v>
      </c>
      <c r="Z27" s="35">
        <f>AVERAGE(T27,U27,Y27)</f>
        <v>44.917799625930201</v>
      </c>
      <c r="AA27" s="32">
        <v>1.6088</v>
      </c>
      <c r="AB27" s="16">
        <v>0.879</v>
      </c>
      <c r="AC27" s="16"/>
      <c r="AD27" s="11">
        <f t="shared" si="7"/>
        <v>0.43377561117657049</v>
      </c>
      <c r="AE27" s="11">
        <f t="shared" si="10"/>
        <v>87.9</v>
      </c>
      <c r="AF27" s="11"/>
      <c r="AG27" s="52">
        <f t="shared" si="5"/>
        <v>44.166887805588289</v>
      </c>
      <c r="AH27" s="53">
        <f t="shared" si="6"/>
        <v>33.738010063093256</v>
      </c>
    </row>
    <row r="28" spans="1:34" x14ac:dyDescent="0.2">
      <c r="A28" s="5">
        <v>2006</v>
      </c>
      <c r="B28" s="5" t="s">
        <v>39</v>
      </c>
      <c r="C28" s="16">
        <v>2.1</v>
      </c>
      <c r="D28" s="7">
        <v>3.9695566100000002</v>
      </c>
      <c r="E28" s="50"/>
      <c r="F28" s="50"/>
      <c r="G28" s="50">
        <v>1.0900000000000001</v>
      </c>
      <c r="H28" s="11">
        <f t="shared" si="12"/>
        <v>23.702830188679247</v>
      </c>
      <c r="I28" s="11">
        <f t="shared" si="11"/>
        <v>3.9695566100000002</v>
      </c>
      <c r="J28" s="43"/>
      <c r="K28" s="43"/>
      <c r="L28" s="43">
        <f t="shared" si="9"/>
        <v>9.5363079615048125</v>
      </c>
      <c r="M28" s="11">
        <f t="shared" si="14"/>
        <v>9.5363079615048125</v>
      </c>
      <c r="N28" s="51">
        <f>AVERAGE(H28,I28,M28)</f>
        <v>12.402898253394687</v>
      </c>
      <c r="O28" s="16">
        <v>25</v>
      </c>
      <c r="P28" s="65">
        <v>31.4</v>
      </c>
      <c r="Q28" s="50"/>
      <c r="R28" s="50"/>
      <c r="S28" s="50">
        <v>0.48</v>
      </c>
      <c r="T28" s="11">
        <f t="shared" si="13"/>
        <v>65.26315789473685</v>
      </c>
      <c r="U28" s="11">
        <f t="shared" si="2"/>
        <v>72.095548317046692</v>
      </c>
      <c r="V28" s="43"/>
      <c r="W28" s="43"/>
      <c r="X28" s="43">
        <f t="shared" ref="X28:X37" si="16">(S28-$S$39)/($S$40-$S$39)*100</f>
        <v>3.071672354948805</v>
      </c>
      <c r="Y28" s="39">
        <f t="shared" si="15"/>
        <v>3.071672354948805</v>
      </c>
      <c r="Z28" s="35">
        <f t="shared" si="3"/>
        <v>46.810126188910793</v>
      </c>
      <c r="AA28" s="32">
        <v>1.8835</v>
      </c>
      <c r="AB28" s="16">
        <v>0.94</v>
      </c>
      <c r="AC28" s="16"/>
      <c r="AD28" s="11">
        <f t="shared" si="7"/>
        <v>0.50784209575526518</v>
      </c>
      <c r="AE28" s="11">
        <f t="shared" si="10"/>
        <v>94</v>
      </c>
      <c r="AF28" s="11"/>
      <c r="AG28" s="52">
        <f t="shared" si="5"/>
        <v>47.253921047877633</v>
      </c>
      <c r="AH28" s="53">
        <f t="shared" si="6"/>
        <v>35.488981830061043</v>
      </c>
    </row>
    <row r="29" spans="1:34" x14ac:dyDescent="0.2">
      <c r="A29" s="5">
        <v>2007</v>
      </c>
      <c r="B29" s="5" t="s">
        <v>39</v>
      </c>
      <c r="C29" s="16">
        <v>2.13</v>
      </c>
      <c r="D29" s="6">
        <v>4.5077365240000002</v>
      </c>
      <c r="E29" s="50">
        <v>111.4</v>
      </c>
      <c r="F29" s="50"/>
      <c r="G29" s="50">
        <v>1.06</v>
      </c>
      <c r="H29" s="11">
        <f t="shared" si="12"/>
        <v>24.056603773584907</v>
      </c>
      <c r="I29" s="11">
        <f t="shared" si="11"/>
        <v>4.5077365240000002</v>
      </c>
      <c r="J29" s="43">
        <f>(E29-$E$39)/($E$40-$E$39)*100</f>
        <v>52.987804878048784</v>
      </c>
      <c r="K29" s="43"/>
      <c r="L29" s="43">
        <f t="shared" si="9"/>
        <v>9.2738407699037637</v>
      </c>
      <c r="M29" s="11">
        <f t="shared" si="14"/>
        <v>31.130822823976274</v>
      </c>
      <c r="N29" s="51">
        <f t="shared" si="1"/>
        <v>19.898387707187059</v>
      </c>
      <c r="O29" s="16">
        <v>23</v>
      </c>
      <c r="P29" s="65">
        <v>29</v>
      </c>
      <c r="Q29" s="50"/>
      <c r="R29" s="50"/>
      <c r="S29" s="50">
        <v>0.42</v>
      </c>
      <c r="T29" s="11">
        <f t="shared" si="13"/>
        <v>69.473684210526315</v>
      </c>
      <c r="U29" s="11">
        <f t="shared" si="2"/>
        <v>74.701411509229104</v>
      </c>
      <c r="V29" s="43"/>
      <c r="W29" s="43"/>
      <c r="X29" s="43">
        <f t="shared" si="16"/>
        <v>2.5597269624573378</v>
      </c>
      <c r="Y29" s="39">
        <f t="shared" si="15"/>
        <v>2.5597269624573378</v>
      </c>
      <c r="Z29" s="35">
        <f t="shared" si="3"/>
        <v>48.911607560737586</v>
      </c>
      <c r="AA29" s="32">
        <v>2.3961999999999999</v>
      </c>
      <c r="AB29" s="16">
        <v>1</v>
      </c>
      <c r="AC29" s="16"/>
      <c r="AD29" s="11">
        <f t="shared" si="7"/>
        <v>0.64607976100279607</v>
      </c>
      <c r="AE29" s="11">
        <f t="shared" si="10"/>
        <v>100</v>
      </c>
      <c r="AF29" s="11"/>
      <c r="AG29" s="52">
        <f t="shared" si="5"/>
        <v>50.323039880501398</v>
      </c>
      <c r="AH29" s="53">
        <f t="shared" si="6"/>
        <v>39.711011716142018</v>
      </c>
    </row>
    <row r="30" spans="1:34" x14ac:dyDescent="0.2">
      <c r="A30" s="5">
        <v>2008</v>
      </c>
      <c r="B30" s="5" t="s">
        <v>39</v>
      </c>
      <c r="C30" s="16">
        <v>2.08</v>
      </c>
      <c r="D30" s="6">
        <v>4.9422665830000003</v>
      </c>
      <c r="E30" s="50">
        <v>112.9</v>
      </c>
      <c r="F30" s="50"/>
      <c r="G30" s="50">
        <v>1.03</v>
      </c>
      <c r="H30" s="11">
        <f t="shared" si="12"/>
        <v>23.466981132075471</v>
      </c>
      <c r="I30" s="11">
        <f t="shared" si="11"/>
        <v>4.9422665830000003</v>
      </c>
      <c r="J30" s="43">
        <f t="shared" ref="J30:J37" si="17">(E30-$E$39)/($E$40-$E$39)*100</f>
        <v>53.902439024390247</v>
      </c>
      <c r="K30" s="43"/>
      <c r="L30" s="43">
        <f t="shared" si="9"/>
        <v>9.0113735783027131</v>
      </c>
      <c r="M30" s="11">
        <f t="shared" si="14"/>
        <v>31.456906301346478</v>
      </c>
      <c r="N30" s="51">
        <f t="shared" si="1"/>
        <v>19.955384672140649</v>
      </c>
      <c r="O30" s="16">
        <v>22</v>
      </c>
      <c r="P30" s="65">
        <v>26.6</v>
      </c>
      <c r="Q30" s="50">
        <v>2.6509999999999998</v>
      </c>
      <c r="R30" s="50">
        <v>1.8129999999999999</v>
      </c>
      <c r="S30" s="50">
        <v>0.55000000000000004</v>
      </c>
      <c r="T30" s="11">
        <f t="shared" si="13"/>
        <v>71.578947368421055</v>
      </c>
      <c r="U30" s="11">
        <f t="shared" si="2"/>
        <v>77.307274701411501</v>
      </c>
      <c r="V30" s="43">
        <f>($Q$40-Q30)/($Q$40-$Q$39)*100</f>
        <v>49.525616698292218</v>
      </c>
      <c r="W30" s="43">
        <f>($R$40-R30)/($R$40-$R$39)*100</f>
        <v>68.739999999999995</v>
      </c>
      <c r="X30" s="43">
        <f t="shared" si="16"/>
        <v>3.6689419795221849</v>
      </c>
      <c r="Y30" s="39">
        <f t="shared" si="15"/>
        <v>40.644852892604796</v>
      </c>
      <c r="Z30" s="35">
        <f t="shared" si="3"/>
        <v>63.177024987479122</v>
      </c>
      <c r="AA30" s="32">
        <v>2.0569999999999999</v>
      </c>
      <c r="AB30" s="16">
        <v>0.94</v>
      </c>
      <c r="AC30" s="16"/>
      <c r="AD30" s="11">
        <f t="shared" si="7"/>
        <v>0.55462234720922765</v>
      </c>
      <c r="AE30" s="11">
        <f t="shared" si="10"/>
        <v>94</v>
      </c>
      <c r="AF30" s="11"/>
      <c r="AG30" s="52">
        <f>AVERAGE(AD30:AF30)</f>
        <v>47.277311173604616</v>
      </c>
      <c r="AH30" s="53">
        <f t="shared" si="6"/>
        <v>43.46990694440813</v>
      </c>
    </row>
    <row r="31" spans="1:34" x14ac:dyDescent="0.2">
      <c r="A31" s="5">
        <v>2009</v>
      </c>
      <c r="B31" s="5" t="s">
        <v>39</v>
      </c>
      <c r="C31" s="16">
        <v>2.31</v>
      </c>
      <c r="D31" s="6">
        <v>5.1688233219999997</v>
      </c>
      <c r="E31" s="50">
        <v>101.3</v>
      </c>
      <c r="F31" s="50"/>
      <c r="G31" s="50">
        <v>1.1399999999999999</v>
      </c>
      <c r="H31" s="11">
        <f t="shared" si="12"/>
        <v>26.179245283018872</v>
      </c>
      <c r="I31" s="11">
        <f t="shared" si="11"/>
        <v>5.1688233219999997</v>
      </c>
      <c r="J31" s="43">
        <f t="shared" si="17"/>
        <v>46.829268292682926</v>
      </c>
      <c r="K31" s="43"/>
      <c r="L31" s="43">
        <f t="shared" si="9"/>
        <v>9.9737532808398957</v>
      </c>
      <c r="M31" s="11">
        <f t="shared" si="14"/>
        <v>28.40151078676141</v>
      </c>
      <c r="N31" s="51">
        <f t="shared" si="1"/>
        <v>19.916526463926761</v>
      </c>
      <c r="O31" s="16">
        <v>21</v>
      </c>
      <c r="P31" s="65">
        <v>26.3</v>
      </c>
      <c r="Q31" s="50">
        <v>2.6509999999999998</v>
      </c>
      <c r="R31" s="50">
        <v>1.8129999999999999</v>
      </c>
      <c r="S31" s="50">
        <v>0.6</v>
      </c>
      <c r="T31" s="11">
        <f t="shared" si="13"/>
        <v>73.68421052631578</v>
      </c>
      <c r="U31" s="11">
        <f t="shared" si="2"/>
        <v>77.633007600434311</v>
      </c>
      <c r="V31" s="43">
        <f t="shared" ref="V31:V37" si="18">($Q$40-Q31)/($Q$40-$Q$39)*100</f>
        <v>49.525616698292218</v>
      </c>
      <c r="W31" s="43">
        <f t="shared" ref="W31:W37" si="19">($R$40-R31)/($R$40-$R$39)*100</f>
        <v>68.739999999999995</v>
      </c>
      <c r="X31" s="43">
        <f t="shared" si="16"/>
        <v>4.0955631399317403</v>
      </c>
      <c r="Y31" s="39">
        <f t="shared" si="15"/>
        <v>40.787059946074649</v>
      </c>
      <c r="Z31" s="35">
        <f t="shared" si="3"/>
        <v>64.034759357608252</v>
      </c>
      <c r="AA31" s="32">
        <v>2.4091</v>
      </c>
      <c r="AB31" s="16">
        <v>0.879</v>
      </c>
      <c r="AC31" s="16"/>
      <c r="AD31" s="11">
        <f t="shared" si="7"/>
        <v>0.64955794684577084</v>
      </c>
      <c r="AE31" s="11">
        <f t="shared" si="10"/>
        <v>87.9</v>
      </c>
      <c r="AF31" s="11"/>
      <c r="AG31" s="52">
        <f t="shared" si="5"/>
        <v>44.27477897342289</v>
      </c>
      <c r="AH31" s="53">
        <f t="shared" si="6"/>
        <v>42.742021598319297</v>
      </c>
    </row>
    <row r="32" spans="1:34" x14ac:dyDescent="0.2">
      <c r="A32" s="5">
        <v>2010</v>
      </c>
      <c r="B32" s="5" t="s">
        <v>39</v>
      </c>
      <c r="C32" s="16">
        <v>2.2799999999999998</v>
      </c>
      <c r="D32" s="6">
        <v>6.162796696</v>
      </c>
      <c r="E32" s="50">
        <v>100</v>
      </c>
      <c r="F32" s="50"/>
      <c r="G32" s="50">
        <v>1.1200000000000001</v>
      </c>
      <c r="H32" s="11">
        <f t="shared" si="12"/>
        <v>25.825471698113205</v>
      </c>
      <c r="I32" s="11">
        <f t="shared" si="11"/>
        <v>6.162796696</v>
      </c>
      <c r="J32" s="43">
        <f t="shared" si="17"/>
        <v>46.036585365853661</v>
      </c>
      <c r="K32" s="43"/>
      <c r="L32" s="43">
        <f t="shared" si="9"/>
        <v>9.7987751531058631</v>
      </c>
      <c r="M32" s="11">
        <f t="shared" si="14"/>
        <v>27.917680259479763</v>
      </c>
      <c r="N32" s="51">
        <f t="shared" si="1"/>
        <v>19.968649551197657</v>
      </c>
      <c r="O32" s="16">
        <v>20</v>
      </c>
      <c r="P32" s="65">
        <v>25</v>
      </c>
      <c r="Q32" s="50">
        <v>2.6509999999999998</v>
      </c>
      <c r="R32" s="50">
        <v>1.8129999999999999</v>
      </c>
      <c r="S32" s="50">
        <v>0.72</v>
      </c>
      <c r="T32" s="11">
        <f t="shared" si="13"/>
        <v>75.789473684210535</v>
      </c>
      <c r="U32" s="11">
        <f t="shared" si="2"/>
        <v>79.044516829533123</v>
      </c>
      <c r="V32" s="43">
        <f t="shared" si="18"/>
        <v>49.525616698292218</v>
      </c>
      <c r="W32" s="43">
        <f t="shared" si="19"/>
        <v>68.739999999999995</v>
      </c>
      <c r="X32" s="43">
        <f t="shared" si="16"/>
        <v>5.1194539249146755</v>
      </c>
      <c r="Y32" s="39">
        <f t="shared" si="15"/>
        <v>41.128356874402293</v>
      </c>
      <c r="Z32" s="35">
        <f t="shared" si="3"/>
        <v>65.320782462715314</v>
      </c>
      <c r="AA32" s="32">
        <v>2.3424999999999998</v>
      </c>
      <c r="AB32" s="16">
        <v>0.81899999999999995</v>
      </c>
      <c r="AC32" s="16"/>
      <c r="AD32" s="11">
        <f t="shared" si="7"/>
        <v>0.63160080133087793</v>
      </c>
      <c r="AE32" s="11">
        <f t="shared" si="10"/>
        <v>81.899999999999991</v>
      </c>
      <c r="AF32" s="11"/>
      <c r="AG32" s="52">
        <f t="shared" si="5"/>
        <v>41.265800400665434</v>
      </c>
      <c r="AH32" s="53">
        <f t="shared" si="6"/>
        <v>42.185077471526135</v>
      </c>
    </row>
    <row r="33" spans="1:34" x14ac:dyDescent="0.2">
      <c r="A33" s="5">
        <v>2011</v>
      </c>
      <c r="B33" s="5" t="s">
        <v>39</v>
      </c>
      <c r="C33" s="16">
        <v>2.2799999999999998</v>
      </c>
      <c r="D33" s="6">
        <v>6.0191765630000003</v>
      </c>
      <c r="E33" s="50">
        <v>100.9</v>
      </c>
      <c r="F33" s="50"/>
      <c r="G33" s="50">
        <v>1.1399999999999999</v>
      </c>
      <c r="H33" s="11">
        <f t="shared" si="12"/>
        <v>25.825471698113205</v>
      </c>
      <c r="I33" s="11">
        <f t="shared" si="11"/>
        <v>6.0191765630000003</v>
      </c>
      <c r="J33" s="43">
        <f t="shared" si="17"/>
        <v>46.585365853658537</v>
      </c>
      <c r="K33" s="43"/>
      <c r="L33" s="43">
        <f t="shared" si="9"/>
        <v>9.9737532808398957</v>
      </c>
      <c r="M33" s="11">
        <f t="shared" si="14"/>
        <v>28.279559567249215</v>
      </c>
      <c r="N33" s="51">
        <f t="shared" si="1"/>
        <v>20.041402609454142</v>
      </c>
      <c r="O33" s="16">
        <v>20</v>
      </c>
      <c r="P33" s="65">
        <v>23.1</v>
      </c>
      <c r="Q33" s="50">
        <v>2.6030000000000002</v>
      </c>
      <c r="R33" s="50">
        <v>1.8129999999999999</v>
      </c>
      <c r="S33" s="50">
        <v>0.71</v>
      </c>
      <c r="T33" s="11">
        <f t="shared" si="13"/>
        <v>75.789473684210535</v>
      </c>
      <c r="U33" s="11">
        <f t="shared" si="2"/>
        <v>81.107491856677512</v>
      </c>
      <c r="V33" s="43">
        <f t="shared" si="18"/>
        <v>50.537634408602138</v>
      </c>
      <c r="W33" s="43">
        <f t="shared" si="19"/>
        <v>68.739999999999995</v>
      </c>
      <c r="X33" s="43">
        <f t="shared" si="16"/>
        <v>5.0341296928327637</v>
      </c>
      <c r="Y33" s="39">
        <f t="shared" si="15"/>
        <v>41.437254700478299</v>
      </c>
      <c r="Z33" s="35">
        <f t="shared" si="3"/>
        <v>66.111406747122118</v>
      </c>
      <c r="AA33" s="32">
        <v>2.1103000000000001</v>
      </c>
      <c r="AB33" s="16">
        <v>0.75800000000000001</v>
      </c>
      <c r="AC33" s="16"/>
      <c r="AD33" s="11">
        <f t="shared" si="7"/>
        <v>0.56899345615733266</v>
      </c>
      <c r="AE33" s="11">
        <f t="shared" si="10"/>
        <v>75.8</v>
      </c>
      <c r="AF33" s="11"/>
      <c r="AG33" s="52">
        <f t="shared" si="5"/>
        <v>38.184496728078663</v>
      </c>
      <c r="AH33" s="53">
        <f t="shared" si="6"/>
        <v>41.445768694884976</v>
      </c>
    </row>
    <row r="34" spans="1:34" x14ac:dyDescent="0.2">
      <c r="A34" s="5">
        <v>2012</v>
      </c>
      <c r="B34" s="5" t="s">
        <v>39</v>
      </c>
      <c r="C34" s="16">
        <v>2.46</v>
      </c>
      <c r="D34" s="6">
        <v>5.9811734760000004</v>
      </c>
      <c r="E34" s="50">
        <v>92.7</v>
      </c>
      <c r="F34" s="50"/>
      <c r="G34" s="50">
        <v>1.27</v>
      </c>
      <c r="H34" s="11">
        <f t="shared" si="12"/>
        <v>27.94811320754717</v>
      </c>
      <c r="I34" s="11">
        <f t="shared" si="11"/>
        <v>5.9811734760000004</v>
      </c>
      <c r="J34" s="43">
        <f t="shared" si="17"/>
        <v>41.585365853658537</v>
      </c>
      <c r="K34" s="43"/>
      <c r="L34" s="43">
        <f t="shared" si="9"/>
        <v>11.111111111111112</v>
      </c>
      <c r="M34" s="11">
        <f t="shared" si="14"/>
        <v>26.348238482384826</v>
      </c>
      <c r="N34" s="51">
        <f t="shared" si="1"/>
        <v>20.092508388643996</v>
      </c>
      <c r="O34" s="16">
        <v>18</v>
      </c>
      <c r="P34" s="65">
        <v>22</v>
      </c>
      <c r="Q34" s="50">
        <v>2.6030000000000002</v>
      </c>
      <c r="R34" s="50">
        <v>1.8129999999999999</v>
      </c>
      <c r="S34" s="50">
        <v>0.74</v>
      </c>
      <c r="T34" s="11">
        <f t="shared" si="13"/>
        <v>80</v>
      </c>
      <c r="U34" s="11">
        <f t="shared" si="2"/>
        <v>82.301845819761127</v>
      </c>
      <c r="V34" s="43">
        <f t="shared" si="18"/>
        <v>50.537634408602138</v>
      </c>
      <c r="W34" s="43">
        <f t="shared" si="19"/>
        <v>68.739999999999995</v>
      </c>
      <c r="X34" s="43">
        <f t="shared" si="16"/>
        <v>5.2901023890784975</v>
      </c>
      <c r="Y34" s="39">
        <f t="shared" si="15"/>
        <v>41.522578932560208</v>
      </c>
      <c r="Z34" s="35">
        <f t="shared" si="3"/>
        <v>67.941474917440445</v>
      </c>
      <c r="AA34" s="32">
        <v>2.4220999999999999</v>
      </c>
      <c r="AB34" s="16">
        <v>0.69799999999999995</v>
      </c>
      <c r="AC34" s="16"/>
      <c r="AD34" s="11">
        <f t="shared" si="7"/>
        <v>0.65306309536969886</v>
      </c>
      <c r="AE34" s="11">
        <f t="shared" si="10"/>
        <v>69.8</v>
      </c>
      <c r="AF34" s="11"/>
      <c r="AG34" s="52">
        <f t="shared" si="5"/>
        <v>35.22653154768485</v>
      </c>
      <c r="AH34" s="53">
        <f t="shared" si="6"/>
        <v>41.08683828458976</v>
      </c>
    </row>
    <row r="35" spans="1:34" x14ac:dyDescent="0.2">
      <c r="A35" s="5">
        <v>2013</v>
      </c>
      <c r="B35" s="5" t="s">
        <v>39</v>
      </c>
      <c r="C35" s="16">
        <v>2.54</v>
      </c>
      <c r="D35" s="6">
        <v>6.5759098529999997</v>
      </c>
      <c r="E35" s="50">
        <v>87.1</v>
      </c>
      <c r="F35" s="50"/>
      <c r="G35" s="50">
        <v>1.22</v>
      </c>
      <c r="H35" s="11">
        <f t="shared" si="12"/>
        <v>28.891509433962266</v>
      </c>
      <c r="I35" s="11">
        <f t="shared" si="11"/>
        <v>6.5759098530000006</v>
      </c>
      <c r="J35" s="43">
        <f t="shared" si="17"/>
        <v>38.170731707317067</v>
      </c>
      <c r="K35" s="43"/>
      <c r="L35" s="43">
        <f t="shared" si="9"/>
        <v>10.673665791776028</v>
      </c>
      <c r="M35" s="11">
        <f t="shared" si="14"/>
        <v>24.422198749546546</v>
      </c>
      <c r="N35" s="51">
        <f t="shared" si="1"/>
        <v>19.963206012169604</v>
      </c>
      <c r="O35" s="16">
        <v>17</v>
      </c>
      <c r="P35" s="65">
        <v>21.2</v>
      </c>
      <c r="Q35" s="50">
        <v>2.6030000000000002</v>
      </c>
      <c r="R35" s="50">
        <v>1.8129999999999999</v>
      </c>
      <c r="S35" s="50">
        <v>0.95</v>
      </c>
      <c r="T35" s="11">
        <f t="shared" si="13"/>
        <v>82.10526315789474</v>
      </c>
      <c r="U35" s="11">
        <f t="shared" si="2"/>
        <v>83.170466883821931</v>
      </c>
      <c r="V35" s="43">
        <f t="shared" si="18"/>
        <v>50.537634408602138</v>
      </c>
      <c r="W35" s="43">
        <f t="shared" si="19"/>
        <v>68.739999999999995</v>
      </c>
      <c r="X35" s="43">
        <f t="shared" si="16"/>
        <v>7.0819112627986343</v>
      </c>
      <c r="Y35" s="39">
        <f t="shared" si="15"/>
        <v>42.119848557133587</v>
      </c>
      <c r="Z35" s="35">
        <f t="shared" si="3"/>
        <v>69.131859532950088</v>
      </c>
      <c r="AA35" s="32">
        <v>2.4129999999999998</v>
      </c>
      <c r="AB35" s="16">
        <v>0.69799999999999995</v>
      </c>
      <c r="AC35" s="16"/>
      <c r="AD35" s="11">
        <f t="shared" si="7"/>
        <v>0.6506094914029491</v>
      </c>
      <c r="AE35" s="11">
        <f t="shared" si="10"/>
        <v>69.8</v>
      </c>
      <c r="AF35" s="11"/>
      <c r="AG35" s="52">
        <f t="shared" si="5"/>
        <v>35.225304745701472</v>
      </c>
      <c r="AH35" s="53">
        <f t="shared" si="6"/>
        <v>41.440123430273722</v>
      </c>
    </row>
    <row r="36" spans="1:34" x14ac:dyDescent="0.2">
      <c r="A36" s="5">
        <v>2014</v>
      </c>
      <c r="B36" s="5" t="s">
        <v>39</v>
      </c>
      <c r="C36" s="16">
        <v>2.48</v>
      </c>
      <c r="D36" s="6">
        <v>6.2862933480000001</v>
      </c>
      <c r="E36" s="50">
        <v>81.400000000000006</v>
      </c>
      <c r="F36" s="50"/>
      <c r="G36" s="59">
        <v>1.22</v>
      </c>
      <c r="H36" s="11">
        <f t="shared" si="12"/>
        <v>28.183962264150942</v>
      </c>
      <c r="I36" s="11">
        <f t="shared" si="11"/>
        <v>6.2862933479999992</v>
      </c>
      <c r="J36" s="43">
        <f t="shared" si="17"/>
        <v>34.695121951219512</v>
      </c>
      <c r="K36" s="43"/>
      <c r="L36" s="61">
        <f t="shared" si="9"/>
        <v>10.673665791776028</v>
      </c>
      <c r="M36" s="11">
        <f t="shared" si="14"/>
        <v>22.684393871497768</v>
      </c>
      <c r="N36" s="51">
        <f t="shared" si="1"/>
        <v>19.051549827882905</v>
      </c>
      <c r="O36" s="16">
        <v>17</v>
      </c>
      <c r="P36" s="66">
        <v>21.2</v>
      </c>
      <c r="Q36" s="50">
        <v>2.1589999999999998</v>
      </c>
      <c r="R36" s="50">
        <v>1.5</v>
      </c>
      <c r="S36" s="50">
        <v>0.94</v>
      </c>
      <c r="T36" s="11">
        <f t="shared" si="13"/>
        <v>82.10526315789474</v>
      </c>
      <c r="U36" s="60">
        <f t="shared" si="2"/>
        <v>83.170466883821931</v>
      </c>
      <c r="V36" s="61">
        <f t="shared" si="18"/>
        <v>59.898798228969007</v>
      </c>
      <c r="W36" s="61">
        <f t="shared" si="19"/>
        <v>75</v>
      </c>
      <c r="X36" s="43">
        <f t="shared" si="16"/>
        <v>6.9965870307167224</v>
      </c>
      <c r="Y36" s="39">
        <f t="shared" si="15"/>
        <v>47.298461753228572</v>
      </c>
      <c r="Z36" s="35">
        <f t="shared" si="3"/>
        <v>70.858063931648402</v>
      </c>
      <c r="AA36" s="32">
        <v>2.3334000000000001</v>
      </c>
      <c r="AB36" s="16">
        <v>0.69799999999999995</v>
      </c>
      <c r="AC36" s="16"/>
      <c r="AD36" s="11">
        <f t="shared" si="7"/>
        <v>0.62914719736412839</v>
      </c>
      <c r="AE36" s="11">
        <f t="shared" si="10"/>
        <v>69.8</v>
      </c>
      <c r="AF36" s="11"/>
      <c r="AG36" s="52">
        <f t="shared" si="5"/>
        <v>35.214573598682065</v>
      </c>
      <c r="AH36" s="53">
        <f t="shared" si="6"/>
        <v>41.708062452737792</v>
      </c>
    </row>
    <row r="37" spans="1:34" x14ac:dyDescent="0.2">
      <c r="A37" s="5">
        <v>2015</v>
      </c>
      <c r="B37" s="5" t="s">
        <v>39</v>
      </c>
      <c r="C37" s="16">
        <v>2.42</v>
      </c>
      <c r="D37" s="64">
        <v>6.2862933480000001</v>
      </c>
      <c r="E37" s="50">
        <v>82.6</v>
      </c>
      <c r="F37" s="50"/>
      <c r="G37" s="59">
        <v>1.22</v>
      </c>
      <c r="H37" s="11">
        <f t="shared" si="12"/>
        <v>27.476415094339622</v>
      </c>
      <c r="I37" s="60">
        <f t="shared" si="11"/>
        <v>6.2862933479999992</v>
      </c>
      <c r="J37" s="43">
        <f t="shared" si="17"/>
        <v>35.426829268292678</v>
      </c>
      <c r="K37" s="61"/>
      <c r="L37" s="61">
        <f t="shared" si="9"/>
        <v>10.673665791776028</v>
      </c>
      <c r="M37" s="11">
        <f t="shared" si="14"/>
        <v>23.050247530034355</v>
      </c>
      <c r="N37" s="51">
        <f t="shared" si="1"/>
        <v>18.937651990791327</v>
      </c>
      <c r="O37" s="16">
        <v>17</v>
      </c>
      <c r="P37" s="66">
        <v>21.2</v>
      </c>
      <c r="Q37" s="59">
        <v>2.1589999999999998</v>
      </c>
      <c r="R37" s="59">
        <v>1.5</v>
      </c>
      <c r="S37" s="50">
        <v>1.21</v>
      </c>
      <c r="T37" s="11">
        <f t="shared" si="13"/>
        <v>82.10526315789474</v>
      </c>
      <c r="U37" s="60">
        <f t="shared" si="2"/>
        <v>83.170466883821931</v>
      </c>
      <c r="V37" s="61">
        <f t="shared" si="18"/>
        <v>59.898798228969007</v>
      </c>
      <c r="W37" s="61">
        <f t="shared" si="19"/>
        <v>75</v>
      </c>
      <c r="X37" s="43">
        <f t="shared" si="16"/>
        <v>9.300341296928325</v>
      </c>
      <c r="Y37" s="39">
        <f t="shared" si="15"/>
        <v>48.066379841965784</v>
      </c>
      <c r="Z37" s="35">
        <f t="shared" si="3"/>
        <v>71.114036627894151</v>
      </c>
      <c r="AA37" s="32">
        <v>2.4664999999999999</v>
      </c>
      <c r="AB37" s="16">
        <v>0.69799999999999995</v>
      </c>
      <c r="AC37" s="16"/>
      <c r="AD37" s="11">
        <f t="shared" si="7"/>
        <v>0.66503452571296073</v>
      </c>
      <c r="AE37" s="11">
        <f t="shared" si="10"/>
        <v>69.8</v>
      </c>
      <c r="AF37" s="11"/>
      <c r="AG37" s="52">
        <f t="shared" si="5"/>
        <v>35.232517262856476</v>
      </c>
      <c r="AH37" s="53">
        <f t="shared" si="6"/>
        <v>41.761401960513986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</sheetData>
  <pageMargins left="0.7" right="0.7" top="0.75" bottom="0.75" header="0.3" footer="0.3"/>
  <pageSetup paperSize="9" orientation="portrait" horizontalDpi="0" verticalDpi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8"/>
  <sheetViews>
    <sheetView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40</v>
      </c>
      <c r="C2" s="16">
        <v>1</v>
      </c>
      <c r="D2" s="6">
        <v>47.278190610000003</v>
      </c>
      <c r="E2" s="49">
        <v>30</v>
      </c>
      <c r="F2" s="49">
        <v>23.8</v>
      </c>
      <c r="G2" s="49">
        <v>0.2</v>
      </c>
      <c r="H2" s="11">
        <f>(C2-$C$39)/($C$40-$C$39)*100</f>
        <v>10.731132075471699</v>
      </c>
      <c r="I2" s="11">
        <f t="shared" ref="I2:I19" si="0">(D2-$D$39)/($D$40-$D$39)*100</f>
        <v>47.278190610000003</v>
      </c>
      <c r="J2" s="43">
        <f>(E2-$E$39)/($E$40-$E$39)*100</f>
        <v>3.3536585365853662</v>
      </c>
      <c r="K2" s="43">
        <f>(F2-$F$39)/($F$40-$F$39)*100</f>
        <v>16.928571428571431</v>
      </c>
      <c r="L2" s="43">
        <f>(G2-$G$39)/($G$40-$G$39)*100</f>
        <v>1.7497812773403325</v>
      </c>
      <c r="M2" s="11">
        <f>AVERAGE(J2:L2)</f>
        <v>7.3440037474990438</v>
      </c>
      <c r="N2" s="51">
        <f>AVERAGE(H2,I2,M2)</f>
        <v>21.784442144323581</v>
      </c>
      <c r="O2" s="10">
        <v>33</v>
      </c>
      <c r="P2" s="65">
        <v>13.5</v>
      </c>
      <c r="Q2" s="50"/>
      <c r="R2" s="50"/>
      <c r="S2" s="50"/>
      <c r="T2" s="60">
        <f>($O$40-O2)/($O$40-$O$39)*100</f>
        <v>48.421052631578945</v>
      </c>
      <c r="U2" s="11">
        <f>($P$40-P2)/($P$40-$P$39)*100</f>
        <v>91.530944625407173</v>
      </c>
      <c r="V2" s="11"/>
      <c r="W2" s="11"/>
      <c r="X2" s="43"/>
      <c r="Y2" s="39"/>
      <c r="Z2" s="35">
        <f t="shared" ref="Z2:Z37" si="1">AVERAGE(T2,U2,Y2)</f>
        <v>69.975998628493059</v>
      </c>
      <c r="AA2" s="32">
        <v>0.42959999999999998</v>
      </c>
      <c r="AB2" s="16">
        <v>0.41499999999999998</v>
      </c>
      <c r="AC2" s="10">
        <v>7.6300000000000007E-2</v>
      </c>
      <c r="AD2" s="11">
        <f>(AA2-$AA$39)/($AA$40-$AA$39)*100</f>
        <v>0.11583167737534478</v>
      </c>
      <c r="AE2" s="11">
        <f>(AB2-$AB$39)/($AB$40-$AB$39)*100</f>
        <v>41.5</v>
      </c>
      <c r="AF2" s="60">
        <f>(AC2-$AC$39)/($AC$40-$AC$39)*100</f>
        <v>20.007754943776661</v>
      </c>
      <c r="AG2" s="52">
        <f>AVERAGE(AD2:AF2)</f>
        <v>20.541195540384003</v>
      </c>
      <c r="AH2" s="53">
        <f t="shared" ref="AH2:AH37" si="2">AVERAGE(N2,Z2,AG2)</f>
        <v>37.43387877106688</v>
      </c>
    </row>
    <row r="3" spans="1:34" x14ac:dyDescent="0.2">
      <c r="A3" s="5">
        <v>1981</v>
      </c>
      <c r="B3" s="5" t="s">
        <v>40</v>
      </c>
      <c r="C3" s="16">
        <v>1.0900000000000001</v>
      </c>
      <c r="D3" s="7">
        <v>44.915069580000001</v>
      </c>
      <c r="E3" s="49">
        <v>27.1</v>
      </c>
      <c r="F3" s="49">
        <v>24.9</v>
      </c>
      <c r="G3" s="49">
        <v>0.21</v>
      </c>
      <c r="H3" s="11">
        <f t="shared" ref="H3:H37" si="3">(C3-$C$39)/($C$40-$C$39)*100</f>
        <v>11.792452830188678</v>
      </c>
      <c r="I3" s="11">
        <f t="shared" si="0"/>
        <v>44.915069580000001</v>
      </c>
      <c r="J3" s="43">
        <f t="shared" ref="J3:J37" si="4">(E3-$E$39)/($E$40-$E$39)*100</f>
        <v>1.5853658536585373</v>
      </c>
      <c r="K3" s="43">
        <f t="shared" ref="K3:K37" si="5">(F3-$F$39)/($F$40-$F$39)*100</f>
        <v>17.714285714285712</v>
      </c>
      <c r="L3" s="43">
        <f t="shared" ref="L3:L6" si="6">(G3-$G$39)/($G$40-$G$39)*100</f>
        <v>1.837270341207349</v>
      </c>
      <c r="M3" s="11">
        <f t="shared" ref="M3:M23" si="7">AVERAGE(J3:L3)</f>
        <v>7.0456406363838662</v>
      </c>
      <c r="N3" s="51">
        <f t="shared" ref="N3:N37" si="8">AVERAGE(H3,I3,M3)</f>
        <v>21.251054348857515</v>
      </c>
      <c r="O3" s="16">
        <v>33</v>
      </c>
      <c r="P3" s="65">
        <v>11.3</v>
      </c>
      <c r="Q3" s="50"/>
      <c r="R3" s="50"/>
      <c r="S3" s="50"/>
      <c r="T3" s="11">
        <f>($O$40-O3)/($O$40-$O$39)*100</f>
        <v>48.421052631578945</v>
      </c>
      <c r="U3" s="11">
        <f t="shared" ref="U3:U37" si="9">($P$40-P3)/($P$40-$P$39)*100</f>
        <v>93.919652551574387</v>
      </c>
      <c r="V3" s="11"/>
      <c r="W3" s="11"/>
      <c r="X3" s="43"/>
      <c r="Y3" s="39"/>
      <c r="Z3" s="35">
        <f t="shared" si="1"/>
        <v>71.170352591576659</v>
      </c>
      <c r="AA3" s="32">
        <v>0.51910000000000001</v>
      </c>
      <c r="AB3" s="16">
        <v>0.41499999999999998</v>
      </c>
      <c r="AC3" s="16">
        <v>7.6300000000000007E-2</v>
      </c>
      <c r="AD3" s="11">
        <f t="shared" ref="AD3:AD37" si="10">(AA3-$AA$39)/($AA$40-$AA$39)*100</f>
        <v>0.13996327682854162</v>
      </c>
      <c r="AE3" s="11">
        <f t="shared" ref="AE3:AE37" si="11">(AB3-$AB$39)/($AB$40-$AB$39)*100</f>
        <v>41.5</v>
      </c>
      <c r="AF3" s="11">
        <f t="shared" ref="AF3:AF34" si="12">(AC3-$AC$39)/($AC$40-$AC$39)*100</f>
        <v>20.007754943776661</v>
      </c>
      <c r="AG3" s="52">
        <f t="shared" ref="AG3:AG37" si="13">AVERAGE(AD3:AF3)</f>
        <v>20.549239406868399</v>
      </c>
      <c r="AH3" s="53">
        <f t="shared" si="2"/>
        <v>37.656882115767523</v>
      </c>
    </row>
    <row r="4" spans="1:34" x14ac:dyDescent="0.2">
      <c r="A4" s="5">
        <v>1982</v>
      </c>
      <c r="B4" s="5" t="s">
        <v>40</v>
      </c>
      <c r="C4" s="16">
        <v>1.08</v>
      </c>
      <c r="D4" s="7">
        <v>43.98934174</v>
      </c>
      <c r="E4" s="49">
        <v>24.5</v>
      </c>
      <c r="F4" s="49">
        <v>25.8</v>
      </c>
      <c r="G4" s="49">
        <v>0.21</v>
      </c>
      <c r="H4" s="11">
        <f t="shared" si="3"/>
        <v>11.674528301886793</v>
      </c>
      <c r="I4" s="11">
        <f t="shared" si="0"/>
        <v>43.98934174</v>
      </c>
      <c r="J4" s="43">
        <f t="shared" si="4"/>
        <v>0</v>
      </c>
      <c r="K4" s="43">
        <f t="shared" si="5"/>
        <v>18.357142857142858</v>
      </c>
      <c r="L4" s="43">
        <f t="shared" si="6"/>
        <v>1.837270341207349</v>
      </c>
      <c r="M4" s="11">
        <f t="shared" si="7"/>
        <v>6.7314710661167361</v>
      </c>
      <c r="N4" s="51">
        <f t="shared" si="8"/>
        <v>20.798447036001178</v>
      </c>
      <c r="O4" s="16">
        <v>33</v>
      </c>
      <c r="P4" s="65">
        <v>12.2</v>
      </c>
      <c r="Q4" s="50"/>
      <c r="R4" s="50"/>
      <c r="S4" s="50"/>
      <c r="T4" s="11">
        <f t="shared" ref="T4:T37" si="14">($O$40-O4)/($O$40-$O$39)*100</f>
        <v>48.421052631578945</v>
      </c>
      <c r="U4" s="11">
        <f t="shared" si="9"/>
        <v>92.94245385450597</v>
      </c>
      <c r="V4" s="11"/>
      <c r="W4" s="11"/>
      <c r="X4" s="43"/>
      <c r="Y4" s="39"/>
      <c r="Z4" s="35">
        <f t="shared" si="1"/>
        <v>70.681753243042465</v>
      </c>
      <c r="AA4" s="32">
        <v>0.47989999999999999</v>
      </c>
      <c r="AB4" s="16">
        <v>0.41499999999999998</v>
      </c>
      <c r="AC4" s="16">
        <v>7.9500000000000001E-2</v>
      </c>
      <c r="AD4" s="11">
        <f t="shared" si="10"/>
        <v>0.12939390589485095</v>
      </c>
      <c r="AE4" s="11">
        <f t="shared" si="11"/>
        <v>41.5</v>
      </c>
      <c r="AF4" s="11">
        <f t="shared" si="12"/>
        <v>21.248545948041876</v>
      </c>
      <c r="AG4" s="52">
        <f t="shared" si="13"/>
        <v>20.959313284645575</v>
      </c>
      <c r="AH4" s="53">
        <f t="shared" si="2"/>
        <v>37.479837854563073</v>
      </c>
    </row>
    <row r="5" spans="1:34" x14ac:dyDescent="0.2">
      <c r="A5" s="5">
        <v>1983</v>
      </c>
      <c r="B5" s="5" t="s">
        <v>40</v>
      </c>
      <c r="C5" s="16">
        <v>0.8</v>
      </c>
      <c r="D5" s="7">
        <v>42.47135162</v>
      </c>
      <c r="E5" s="49">
        <v>26</v>
      </c>
      <c r="F5" s="49">
        <v>25.5</v>
      </c>
      <c r="G5" s="49">
        <v>0.22</v>
      </c>
      <c r="H5" s="11">
        <f t="shared" si="3"/>
        <v>8.3726415094339632</v>
      </c>
      <c r="I5" s="11">
        <f t="shared" si="0"/>
        <v>42.47135162</v>
      </c>
      <c r="J5" s="43">
        <f t="shared" si="4"/>
        <v>0.91463414634146334</v>
      </c>
      <c r="K5" s="43">
        <f t="shared" si="5"/>
        <v>18.142857142857142</v>
      </c>
      <c r="L5" s="43">
        <f t="shared" si="6"/>
        <v>1.9247594050743659</v>
      </c>
      <c r="M5" s="11">
        <f t="shared" si="7"/>
        <v>6.9940835647576565</v>
      </c>
      <c r="N5" s="51">
        <f t="shared" si="8"/>
        <v>19.279358898063872</v>
      </c>
      <c r="O5" s="16">
        <v>33</v>
      </c>
      <c r="P5" s="65">
        <v>12.6</v>
      </c>
      <c r="Q5" s="50"/>
      <c r="R5" s="50"/>
      <c r="S5" s="50"/>
      <c r="T5" s="11">
        <f t="shared" si="14"/>
        <v>48.421052631578945</v>
      </c>
      <c r="U5" s="11">
        <f t="shared" si="9"/>
        <v>92.508143322475576</v>
      </c>
      <c r="V5" s="11"/>
      <c r="W5" s="11"/>
      <c r="X5" s="43"/>
      <c r="Y5" s="39"/>
      <c r="Z5" s="35">
        <f t="shared" si="1"/>
        <v>70.464597977027267</v>
      </c>
      <c r="AA5" s="32">
        <v>0.52700000000000002</v>
      </c>
      <c r="AB5" s="16">
        <v>0.41499999999999998</v>
      </c>
      <c r="AC5" s="16">
        <v>7.7899999999999997E-2</v>
      </c>
      <c r="AD5" s="11">
        <f t="shared" si="10"/>
        <v>0.14209332862385174</v>
      </c>
      <c r="AE5" s="11">
        <f t="shared" si="11"/>
        <v>41.5</v>
      </c>
      <c r="AF5" s="11">
        <f t="shared" si="12"/>
        <v>20.628150445909267</v>
      </c>
      <c r="AG5" s="52">
        <f t="shared" si="13"/>
        <v>20.756747924844372</v>
      </c>
      <c r="AH5" s="53">
        <f t="shared" si="2"/>
        <v>36.833568266645173</v>
      </c>
    </row>
    <row r="6" spans="1:34" x14ac:dyDescent="0.2">
      <c r="A6" s="5">
        <v>1984</v>
      </c>
      <c r="B6" s="5" t="s">
        <v>40</v>
      </c>
      <c r="C6" s="16">
        <v>0.93</v>
      </c>
      <c r="D6" s="7">
        <v>40.23006058</v>
      </c>
      <c r="E6" s="49">
        <v>25.3</v>
      </c>
      <c r="F6" s="49">
        <v>23.1</v>
      </c>
      <c r="G6" s="49">
        <v>0.22</v>
      </c>
      <c r="H6" s="11">
        <f t="shared" si="3"/>
        <v>9.9056603773584904</v>
      </c>
      <c r="I6" s="11">
        <f t="shared" si="0"/>
        <v>40.23006058</v>
      </c>
      <c r="J6" s="43">
        <f t="shared" si="4"/>
        <v>0.48780487804878092</v>
      </c>
      <c r="K6" s="43">
        <f t="shared" si="5"/>
        <v>16.428571428571427</v>
      </c>
      <c r="L6" s="43">
        <f t="shared" si="6"/>
        <v>1.9247594050743659</v>
      </c>
      <c r="M6" s="11">
        <f t="shared" si="7"/>
        <v>6.2803785705648574</v>
      </c>
      <c r="N6" s="51">
        <f t="shared" si="8"/>
        <v>18.805366509307781</v>
      </c>
      <c r="O6" s="16">
        <v>35</v>
      </c>
      <c r="P6" s="65">
        <v>12.3</v>
      </c>
      <c r="Q6" s="50"/>
      <c r="R6" s="50"/>
      <c r="S6" s="50"/>
      <c r="T6" s="11">
        <f t="shared" si="14"/>
        <v>44.210526315789473</v>
      </c>
      <c r="U6" s="11">
        <f t="shared" si="9"/>
        <v>92.833876221498386</v>
      </c>
      <c r="V6" s="11"/>
      <c r="W6" s="11"/>
      <c r="X6" s="43"/>
      <c r="Y6" s="39"/>
      <c r="Z6" s="35">
        <f t="shared" si="1"/>
        <v>68.522201268643926</v>
      </c>
      <c r="AA6" s="32">
        <v>0.59519999999999995</v>
      </c>
      <c r="AB6" s="16">
        <v>0.41499999999999998</v>
      </c>
      <c r="AC6" s="16">
        <v>7.8100000000000003E-2</v>
      </c>
      <c r="AD6" s="11">
        <f t="shared" si="10"/>
        <v>0.16048187703399724</v>
      </c>
      <c r="AE6" s="11">
        <f t="shared" si="11"/>
        <v>41.5</v>
      </c>
      <c r="AF6" s="11">
        <f t="shared" si="12"/>
        <v>20.705699883675845</v>
      </c>
      <c r="AG6" s="52">
        <f t="shared" si="13"/>
        <v>20.788727253569945</v>
      </c>
      <c r="AH6" s="53">
        <f t="shared" si="2"/>
        <v>36.03876501050722</v>
      </c>
    </row>
    <row r="7" spans="1:34" x14ac:dyDescent="0.2">
      <c r="A7" s="5">
        <v>1985</v>
      </c>
      <c r="B7" s="5" t="s">
        <v>40</v>
      </c>
      <c r="C7" s="16">
        <v>0.98</v>
      </c>
      <c r="D7" s="7">
        <v>38.988700870000002</v>
      </c>
      <c r="E7" s="49">
        <v>25.7</v>
      </c>
      <c r="F7" s="49">
        <v>23.1</v>
      </c>
      <c r="G7" s="49">
        <v>0.22</v>
      </c>
      <c r="H7" s="11">
        <f t="shared" si="3"/>
        <v>10.495283018867923</v>
      </c>
      <c r="I7" s="11">
        <f t="shared" si="0"/>
        <v>38.988700870000002</v>
      </c>
      <c r="J7" s="43">
        <f t="shared" si="4"/>
        <v>0.73170731707317038</v>
      </c>
      <c r="K7" s="43">
        <f t="shared" si="5"/>
        <v>16.428571428571427</v>
      </c>
      <c r="L7" s="43">
        <f>(G7-$G$39)/($G$40-$G$39)*100</f>
        <v>1.9247594050743659</v>
      </c>
      <c r="M7" s="11">
        <f t="shared" si="7"/>
        <v>6.3616793835729872</v>
      </c>
      <c r="N7" s="51">
        <f t="shared" si="8"/>
        <v>18.615221090813638</v>
      </c>
      <c r="O7" s="16">
        <v>35</v>
      </c>
      <c r="P7" s="65">
        <v>12.6</v>
      </c>
      <c r="Q7" s="50">
        <v>3.548</v>
      </c>
      <c r="R7" s="50">
        <v>3.75</v>
      </c>
      <c r="S7" s="50"/>
      <c r="T7" s="11">
        <f t="shared" si="14"/>
        <v>44.210526315789473</v>
      </c>
      <c r="U7" s="11">
        <f t="shared" si="9"/>
        <v>92.508143322475576</v>
      </c>
      <c r="V7" s="43">
        <f>($Q$40-Q7)/($Q$40-$Q$39)*100</f>
        <v>30.613535736875392</v>
      </c>
      <c r="W7" s="43">
        <f>($R$40-R7)/($R$40-$R$39)*100</f>
        <v>30</v>
      </c>
      <c r="X7" s="43"/>
      <c r="Y7" s="39">
        <f t="shared" ref="Y7:Y37" si="15">AVERAGE(V7:X7)</f>
        <v>30.306767868437696</v>
      </c>
      <c r="Z7" s="35">
        <f t="shared" si="1"/>
        <v>55.675145835567584</v>
      </c>
      <c r="AA7" s="32">
        <v>0.61890000000000001</v>
      </c>
      <c r="AB7" s="16">
        <v>0.41499999999999998</v>
      </c>
      <c r="AC7" s="16">
        <v>8.1199999999999994E-2</v>
      </c>
      <c r="AD7" s="11">
        <f t="shared" si="10"/>
        <v>0.1668720324199276</v>
      </c>
      <c r="AE7" s="11">
        <f t="shared" si="11"/>
        <v>41.5</v>
      </c>
      <c r="AF7" s="11">
        <f t="shared" si="12"/>
        <v>21.907716169057771</v>
      </c>
      <c r="AG7" s="52">
        <f t="shared" si="13"/>
        <v>21.191529400492566</v>
      </c>
      <c r="AH7" s="53">
        <f t="shared" si="2"/>
        <v>31.827298775624598</v>
      </c>
    </row>
    <row r="8" spans="1:34" x14ac:dyDescent="0.2">
      <c r="A8" s="5">
        <v>1986</v>
      </c>
      <c r="B8" s="5" t="s">
        <v>40</v>
      </c>
      <c r="C8" s="16">
        <v>1.02</v>
      </c>
      <c r="D8" s="7">
        <v>37.724910739999999</v>
      </c>
      <c r="E8" s="49">
        <v>27.1</v>
      </c>
      <c r="F8" s="49">
        <v>23.5</v>
      </c>
      <c r="G8" s="49">
        <v>0.23</v>
      </c>
      <c r="H8" s="11">
        <f t="shared" si="3"/>
        <v>10.966981132075473</v>
      </c>
      <c r="I8" s="11">
        <f t="shared" si="0"/>
        <v>37.724910739999999</v>
      </c>
      <c r="J8" s="43">
        <f t="shared" si="4"/>
        <v>1.5853658536585373</v>
      </c>
      <c r="K8" s="43">
        <f t="shared" si="5"/>
        <v>16.714285714285712</v>
      </c>
      <c r="L8" s="43">
        <f>(G8-$G$39)/($G$40-$G$39)*100</f>
        <v>2.0122484689413822</v>
      </c>
      <c r="M8" s="11">
        <f t="shared" si="7"/>
        <v>6.7706333456285437</v>
      </c>
      <c r="N8" s="51">
        <f t="shared" si="8"/>
        <v>18.487508405901341</v>
      </c>
      <c r="O8" s="16">
        <v>35</v>
      </c>
      <c r="P8" s="65">
        <v>12.1</v>
      </c>
      <c r="Q8" s="50">
        <v>3.548</v>
      </c>
      <c r="R8" s="50">
        <v>3.75</v>
      </c>
      <c r="S8" s="50"/>
      <c r="T8" s="11">
        <f t="shared" si="14"/>
        <v>44.210526315789473</v>
      </c>
      <c r="U8" s="11">
        <f t="shared" si="9"/>
        <v>93.051031487513583</v>
      </c>
      <c r="V8" s="43">
        <f t="shared" ref="V8:V37" si="16">($Q$40-Q8)/($Q$40-$Q$39)*100</f>
        <v>30.613535736875392</v>
      </c>
      <c r="W8" s="43">
        <f t="shared" ref="W8:W37" si="17">($R$40-R8)/($R$40-$R$39)*100</f>
        <v>30</v>
      </c>
      <c r="X8" s="43"/>
      <c r="Y8" s="39">
        <f t="shared" si="15"/>
        <v>30.306767868437696</v>
      </c>
      <c r="Z8" s="35">
        <f t="shared" si="1"/>
        <v>55.85610855724692</v>
      </c>
      <c r="AA8" s="32">
        <v>0.54479999999999995</v>
      </c>
      <c r="AB8" s="16">
        <v>0.41499999999999998</v>
      </c>
      <c r="AC8" s="16">
        <v>8.8800000000000004E-2</v>
      </c>
      <c r="AD8" s="11">
        <f t="shared" si="10"/>
        <v>0.14689268583353779</v>
      </c>
      <c r="AE8" s="11">
        <f t="shared" si="11"/>
        <v>41.5</v>
      </c>
      <c r="AF8" s="11">
        <f t="shared" si="12"/>
        <v>24.85459480418767</v>
      </c>
      <c r="AG8" s="52">
        <f t="shared" si="13"/>
        <v>22.167162496673736</v>
      </c>
      <c r="AH8" s="53">
        <f t="shared" si="2"/>
        <v>32.170259819940668</v>
      </c>
    </row>
    <row r="9" spans="1:34" x14ac:dyDescent="0.2">
      <c r="A9" s="5">
        <v>1987</v>
      </c>
      <c r="B9" s="5" t="s">
        <v>40</v>
      </c>
      <c r="C9" s="16">
        <v>1.05</v>
      </c>
      <c r="D9" s="7">
        <v>37.15596008</v>
      </c>
      <c r="E9" s="49">
        <v>36.200000000000003</v>
      </c>
      <c r="F9" s="49">
        <v>25.9</v>
      </c>
      <c r="G9" s="49">
        <v>0.24</v>
      </c>
      <c r="H9" s="11">
        <f t="shared" si="3"/>
        <v>11.320754716981133</v>
      </c>
      <c r="I9" s="11">
        <f t="shared" si="0"/>
        <v>37.15596008</v>
      </c>
      <c r="J9" s="43">
        <f t="shared" si="4"/>
        <v>7.134146341463417</v>
      </c>
      <c r="K9" s="43">
        <f t="shared" si="5"/>
        <v>18.428571428571427</v>
      </c>
      <c r="L9" s="43">
        <f t="shared" ref="L9:L37" si="18">(G9-$G$39)/($G$40-$G$39)*100</f>
        <v>2.0997375328083989</v>
      </c>
      <c r="M9" s="11">
        <f t="shared" si="7"/>
        <v>9.2208184342810799</v>
      </c>
      <c r="N9" s="51">
        <f t="shared" si="8"/>
        <v>19.232511077087405</v>
      </c>
      <c r="O9" s="16">
        <v>35</v>
      </c>
      <c r="P9" s="65">
        <v>12.3</v>
      </c>
      <c r="Q9" s="50">
        <v>3.548</v>
      </c>
      <c r="R9" s="50">
        <v>3.75</v>
      </c>
      <c r="S9" s="50">
        <v>1.75</v>
      </c>
      <c r="T9" s="11">
        <f t="shared" si="14"/>
        <v>44.210526315789473</v>
      </c>
      <c r="U9" s="11">
        <f t="shared" si="9"/>
        <v>92.833876221498386</v>
      </c>
      <c r="V9" s="43">
        <f t="shared" si="16"/>
        <v>30.613535736875392</v>
      </c>
      <c r="W9" s="43">
        <f t="shared" si="17"/>
        <v>30</v>
      </c>
      <c r="X9" s="43">
        <f>(S9-$S$39)/($S$40-$S$39)*100</f>
        <v>13.907849829351534</v>
      </c>
      <c r="Y9" s="39">
        <f t="shared" si="15"/>
        <v>24.840461855408975</v>
      </c>
      <c r="Z9" s="35">
        <f t="shared" si="1"/>
        <v>53.96162146423228</v>
      </c>
      <c r="AA9" s="32">
        <v>0.59099999999999997</v>
      </c>
      <c r="AB9" s="16">
        <v>0.41499999999999998</v>
      </c>
      <c r="AC9" s="16">
        <v>9.1499999999999998E-2</v>
      </c>
      <c r="AD9" s="11">
        <f t="shared" si="10"/>
        <v>0.15934944443395896</v>
      </c>
      <c r="AE9" s="11">
        <f t="shared" si="11"/>
        <v>41.5</v>
      </c>
      <c r="AF9" s="11">
        <f t="shared" si="12"/>
        <v>25.901512214036448</v>
      </c>
      <c r="AG9" s="52">
        <f t="shared" si="13"/>
        <v>22.520287219490132</v>
      </c>
      <c r="AH9" s="53">
        <f t="shared" si="2"/>
        <v>31.904806586936605</v>
      </c>
    </row>
    <row r="10" spans="1:34" x14ac:dyDescent="0.2">
      <c r="A10" s="5">
        <v>1988</v>
      </c>
      <c r="B10" s="5" t="s">
        <v>40</v>
      </c>
      <c r="C10" s="16">
        <v>1.18</v>
      </c>
      <c r="D10" s="7">
        <v>37.130218509999999</v>
      </c>
      <c r="E10" s="50">
        <v>43.8</v>
      </c>
      <c r="F10" s="50">
        <v>28.6</v>
      </c>
      <c r="G10" s="50">
        <v>0.45</v>
      </c>
      <c r="H10" s="11">
        <f t="shared" si="3"/>
        <v>12.853773584905658</v>
      </c>
      <c r="I10" s="11">
        <f t="shared" si="0"/>
        <v>37.130218509999999</v>
      </c>
      <c r="J10" s="43">
        <f t="shared" si="4"/>
        <v>11.768292682926827</v>
      </c>
      <c r="K10" s="43">
        <f t="shared" si="5"/>
        <v>20.357142857142858</v>
      </c>
      <c r="L10" s="43">
        <f t="shared" si="18"/>
        <v>3.9370078740157481</v>
      </c>
      <c r="M10" s="11">
        <f t="shared" si="7"/>
        <v>12.020814471361811</v>
      </c>
      <c r="N10" s="51">
        <f t="shared" si="8"/>
        <v>20.66826885542249</v>
      </c>
      <c r="O10" s="16">
        <v>35</v>
      </c>
      <c r="P10" s="65">
        <v>12.6</v>
      </c>
      <c r="Q10" s="50">
        <v>3.548</v>
      </c>
      <c r="R10" s="50">
        <v>3.75</v>
      </c>
      <c r="S10" s="50">
        <v>1.54</v>
      </c>
      <c r="T10" s="11">
        <f t="shared" si="14"/>
        <v>44.210526315789473</v>
      </c>
      <c r="U10" s="11">
        <f t="shared" si="9"/>
        <v>92.508143322475576</v>
      </c>
      <c r="V10" s="43">
        <f t="shared" si="16"/>
        <v>30.613535736875392</v>
      </c>
      <c r="W10" s="43">
        <f t="shared" si="17"/>
        <v>30</v>
      </c>
      <c r="X10" s="43">
        <f t="shared" ref="X10:X37" si="19">(S10-$S$39)/($S$40-$S$39)*100</f>
        <v>12.116040955631398</v>
      </c>
      <c r="Y10" s="39">
        <f t="shared" si="15"/>
        <v>24.243192230835593</v>
      </c>
      <c r="Z10" s="35">
        <f t="shared" si="1"/>
        <v>53.653953956366884</v>
      </c>
      <c r="AA10" s="32">
        <v>0.56559999999999999</v>
      </c>
      <c r="AB10" s="16">
        <v>0.41499999999999998</v>
      </c>
      <c r="AC10" s="16">
        <v>9.1899999999999996E-2</v>
      </c>
      <c r="AD10" s="11">
        <f t="shared" si="10"/>
        <v>0.15250092347182265</v>
      </c>
      <c r="AE10" s="11">
        <f t="shared" si="11"/>
        <v>41.5</v>
      </c>
      <c r="AF10" s="11">
        <f t="shared" si="12"/>
        <v>26.056611089569596</v>
      </c>
      <c r="AG10" s="52">
        <f t="shared" si="13"/>
        <v>22.569704004347141</v>
      </c>
      <c r="AH10" s="53">
        <f t="shared" si="2"/>
        <v>32.29730893871217</v>
      </c>
    </row>
    <row r="11" spans="1:34" x14ac:dyDescent="0.2">
      <c r="A11" s="5">
        <v>1989</v>
      </c>
      <c r="B11" s="5" t="s">
        <v>40</v>
      </c>
      <c r="C11" s="16">
        <v>1.28</v>
      </c>
      <c r="D11" s="7">
        <v>37.457069400000002</v>
      </c>
      <c r="E11" s="50">
        <v>50.7</v>
      </c>
      <c r="F11" s="50">
        <v>30.7</v>
      </c>
      <c r="G11" s="50">
        <v>0.46</v>
      </c>
      <c r="H11" s="11">
        <f t="shared" si="3"/>
        <v>14.033018867924527</v>
      </c>
      <c r="I11" s="11">
        <f t="shared" si="0"/>
        <v>37.457069400000002</v>
      </c>
      <c r="J11" s="43">
        <f t="shared" si="4"/>
        <v>15.975609756097564</v>
      </c>
      <c r="K11" s="43">
        <f t="shared" si="5"/>
        <v>21.857142857142854</v>
      </c>
      <c r="L11" s="43">
        <f t="shared" si="18"/>
        <v>4.0244969378827644</v>
      </c>
      <c r="M11" s="11">
        <f t="shared" si="7"/>
        <v>13.95241651704106</v>
      </c>
      <c r="N11" s="51">
        <f t="shared" si="8"/>
        <v>21.814168261655198</v>
      </c>
      <c r="O11" s="16">
        <v>35</v>
      </c>
      <c r="P11" s="65">
        <v>12.8</v>
      </c>
      <c r="Q11" s="50">
        <v>3.548</v>
      </c>
      <c r="R11" s="50">
        <v>3.75</v>
      </c>
      <c r="S11" s="50">
        <v>1.2</v>
      </c>
      <c r="T11" s="11">
        <f t="shared" si="14"/>
        <v>44.210526315789473</v>
      </c>
      <c r="U11" s="11">
        <f t="shared" si="9"/>
        <v>92.290988056460378</v>
      </c>
      <c r="V11" s="43">
        <f t="shared" si="16"/>
        <v>30.613535736875392</v>
      </c>
      <c r="W11" s="43">
        <f t="shared" si="17"/>
        <v>30</v>
      </c>
      <c r="X11" s="43">
        <f t="shared" si="19"/>
        <v>9.2150170648464158</v>
      </c>
      <c r="Y11" s="39">
        <f t="shared" si="15"/>
        <v>23.276184267240605</v>
      </c>
      <c r="Z11" s="35">
        <f t="shared" si="1"/>
        <v>53.259232879830158</v>
      </c>
      <c r="AA11" s="32">
        <v>0.63039999999999996</v>
      </c>
      <c r="AB11" s="16">
        <v>0.41499999999999998</v>
      </c>
      <c r="AC11" s="16">
        <v>9.01E-2</v>
      </c>
      <c r="AD11" s="11">
        <f t="shared" si="10"/>
        <v>0.1699727407295562</v>
      </c>
      <c r="AE11" s="11">
        <f t="shared" si="11"/>
        <v>41.5</v>
      </c>
      <c r="AF11" s="11">
        <f t="shared" si="12"/>
        <v>25.358666149670412</v>
      </c>
      <c r="AG11" s="52">
        <f t="shared" si="13"/>
        <v>22.342879630133325</v>
      </c>
      <c r="AH11" s="53">
        <f t="shared" si="2"/>
        <v>32.472093590539565</v>
      </c>
    </row>
    <row r="12" spans="1:34" x14ac:dyDescent="0.2">
      <c r="A12" s="5">
        <v>1990</v>
      </c>
      <c r="B12" s="5" t="s">
        <v>40</v>
      </c>
      <c r="C12" s="16">
        <v>1.32</v>
      </c>
      <c r="D12" s="7">
        <v>38.26268005</v>
      </c>
      <c r="E12" s="50">
        <v>55</v>
      </c>
      <c r="F12" s="50">
        <v>30.2</v>
      </c>
      <c r="G12" s="50">
        <v>0.24</v>
      </c>
      <c r="H12" s="11">
        <f t="shared" si="3"/>
        <v>14.504716981132074</v>
      </c>
      <c r="I12" s="11">
        <f t="shared" si="0"/>
        <v>38.26268005</v>
      </c>
      <c r="J12" s="43">
        <f t="shared" si="4"/>
        <v>18.597560975609756</v>
      </c>
      <c r="K12" s="43">
        <f t="shared" si="5"/>
        <v>21.5</v>
      </c>
      <c r="L12" s="43">
        <f t="shared" si="18"/>
        <v>2.0997375328083989</v>
      </c>
      <c r="M12" s="11">
        <f t="shared" si="7"/>
        <v>14.065766169472717</v>
      </c>
      <c r="N12" s="51">
        <f t="shared" si="8"/>
        <v>22.277721066868263</v>
      </c>
      <c r="O12" s="16">
        <v>35</v>
      </c>
      <c r="P12" s="65">
        <v>13.5</v>
      </c>
      <c r="Q12" s="50">
        <v>3.548</v>
      </c>
      <c r="R12" s="50">
        <v>3.75</v>
      </c>
      <c r="S12" s="50">
        <v>1.23</v>
      </c>
      <c r="T12" s="11">
        <f t="shared" si="14"/>
        <v>44.210526315789473</v>
      </c>
      <c r="U12" s="11">
        <f t="shared" si="9"/>
        <v>91.530944625407173</v>
      </c>
      <c r="V12" s="43">
        <f t="shared" si="16"/>
        <v>30.613535736875392</v>
      </c>
      <c r="W12" s="43">
        <f t="shared" si="17"/>
        <v>30</v>
      </c>
      <c r="X12" s="43">
        <f t="shared" si="19"/>
        <v>9.4709897610921487</v>
      </c>
      <c r="Y12" s="39">
        <f t="shared" si="15"/>
        <v>23.361508499322515</v>
      </c>
      <c r="Z12" s="35">
        <f t="shared" si="1"/>
        <v>53.034326480173057</v>
      </c>
      <c r="AA12" s="32">
        <v>0.61270000000000002</v>
      </c>
      <c r="AB12" s="16">
        <v>0.41499999999999998</v>
      </c>
      <c r="AC12" s="16">
        <v>8.7999999999999995E-2</v>
      </c>
      <c r="AD12" s="11">
        <f t="shared" si="10"/>
        <v>0.16520034620082347</v>
      </c>
      <c r="AE12" s="11">
        <f t="shared" si="11"/>
        <v>41.5</v>
      </c>
      <c r="AF12" s="11">
        <f t="shared" si="12"/>
        <v>24.544397053121362</v>
      </c>
      <c r="AG12" s="52">
        <f t="shared" si="13"/>
        <v>22.069865799774064</v>
      </c>
      <c r="AH12" s="53">
        <f t="shared" si="2"/>
        <v>32.460637782271796</v>
      </c>
    </row>
    <row r="13" spans="1:34" x14ac:dyDescent="0.2">
      <c r="A13" s="5">
        <v>1991</v>
      </c>
      <c r="B13" s="5" t="s">
        <v>40</v>
      </c>
      <c r="C13" s="16">
        <v>1.44</v>
      </c>
      <c r="D13" s="7">
        <v>38.86417007</v>
      </c>
      <c r="E13" s="50">
        <v>58.8</v>
      </c>
      <c r="F13" s="50">
        <v>30.6</v>
      </c>
      <c r="G13" s="50">
        <v>0.19</v>
      </c>
      <c r="H13" s="11">
        <f t="shared" si="3"/>
        <v>15.919811320754715</v>
      </c>
      <c r="I13" s="11">
        <f t="shared" si="0"/>
        <v>38.86417007</v>
      </c>
      <c r="J13" s="43">
        <f t="shared" si="4"/>
        <v>20.914634146341463</v>
      </c>
      <c r="K13" s="43">
        <f t="shared" si="5"/>
        <v>21.785714285714285</v>
      </c>
      <c r="L13" s="43">
        <f t="shared" si="18"/>
        <v>1.662292213473316</v>
      </c>
      <c r="M13" s="11">
        <f t="shared" si="7"/>
        <v>14.787546881843021</v>
      </c>
      <c r="N13" s="51">
        <f t="shared" si="8"/>
        <v>23.190509424199245</v>
      </c>
      <c r="O13" s="16">
        <v>35</v>
      </c>
      <c r="P13" s="65">
        <v>15</v>
      </c>
      <c r="Q13" s="50">
        <v>3.548</v>
      </c>
      <c r="R13" s="50">
        <v>3.75</v>
      </c>
      <c r="S13" s="50">
        <v>0.99</v>
      </c>
      <c r="T13" s="11">
        <f t="shared" si="14"/>
        <v>44.210526315789473</v>
      </c>
      <c r="U13" s="11">
        <f t="shared" si="9"/>
        <v>89.902280130293164</v>
      </c>
      <c r="V13" s="43">
        <f t="shared" si="16"/>
        <v>30.613535736875392</v>
      </c>
      <c r="W13" s="43">
        <f t="shared" si="17"/>
        <v>30</v>
      </c>
      <c r="X13" s="43">
        <f t="shared" si="19"/>
        <v>7.4232081911262791</v>
      </c>
      <c r="Y13" s="39">
        <f t="shared" si="15"/>
        <v>22.678914642667223</v>
      </c>
      <c r="Z13" s="35">
        <f t="shared" si="1"/>
        <v>52.263907029583287</v>
      </c>
      <c r="AA13" s="32">
        <v>0.70740000000000003</v>
      </c>
      <c r="AB13" s="16">
        <v>0.41499999999999998</v>
      </c>
      <c r="AC13" s="16">
        <v>8.4699999999999998E-2</v>
      </c>
      <c r="AD13" s="11">
        <f t="shared" si="10"/>
        <v>0.19073400506359151</v>
      </c>
      <c r="AE13" s="11">
        <f t="shared" si="11"/>
        <v>41.5</v>
      </c>
      <c r="AF13" s="11">
        <f t="shared" si="12"/>
        <v>23.264831329972854</v>
      </c>
      <c r="AG13" s="52">
        <f t="shared" si="13"/>
        <v>21.651855111678813</v>
      </c>
      <c r="AH13" s="53">
        <f t="shared" si="2"/>
        <v>32.368757188487116</v>
      </c>
    </row>
    <row r="14" spans="1:34" x14ac:dyDescent="0.2">
      <c r="A14" s="5">
        <v>1992</v>
      </c>
      <c r="B14" s="5" t="s">
        <v>40</v>
      </c>
      <c r="C14" s="16">
        <v>1.53</v>
      </c>
      <c r="D14" s="7">
        <v>38.068840029999997</v>
      </c>
      <c r="E14" s="50">
        <v>54.8</v>
      </c>
      <c r="F14" s="50">
        <v>30.6</v>
      </c>
      <c r="G14" s="50">
        <v>0.21</v>
      </c>
      <c r="H14" s="11">
        <f t="shared" si="3"/>
        <v>16.981132075471699</v>
      </c>
      <c r="I14" s="11">
        <f t="shared" si="0"/>
        <v>38.068840029999997</v>
      </c>
      <c r="J14" s="43">
        <f t="shared" si="4"/>
        <v>18.475609756097558</v>
      </c>
      <c r="K14" s="43">
        <f t="shared" si="5"/>
        <v>21.785714285714285</v>
      </c>
      <c r="L14" s="43">
        <f t="shared" si="18"/>
        <v>1.837270341207349</v>
      </c>
      <c r="M14" s="11">
        <f t="shared" si="7"/>
        <v>14.032864794339732</v>
      </c>
      <c r="N14" s="51">
        <f t="shared" si="8"/>
        <v>23.027612299937143</v>
      </c>
      <c r="O14" s="16">
        <v>35</v>
      </c>
      <c r="P14" s="65">
        <v>16.5</v>
      </c>
      <c r="Q14" s="50">
        <v>3.548</v>
      </c>
      <c r="R14" s="50">
        <v>3.75</v>
      </c>
      <c r="S14" s="50">
        <v>0.88</v>
      </c>
      <c r="T14" s="11">
        <f t="shared" si="14"/>
        <v>44.210526315789473</v>
      </c>
      <c r="U14" s="11">
        <f t="shared" si="9"/>
        <v>88.273615635179155</v>
      </c>
      <c r="V14" s="43">
        <f t="shared" si="16"/>
        <v>30.613535736875392</v>
      </c>
      <c r="W14" s="43">
        <f t="shared" si="17"/>
        <v>30</v>
      </c>
      <c r="X14" s="43">
        <f t="shared" si="19"/>
        <v>6.4846416382252556</v>
      </c>
      <c r="Y14" s="39">
        <f t="shared" si="15"/>
        <v>22.366059125033548</v>
      </c>
      <c r="Z14" s="35">
        <f t="shared" si="1"/>
        <v>51.616733692000729</v>
      </c>
      <c r="AA14" s="32">
        <v>0.67400000000000004</v>
      </c>
      <c r="AB14" s="16">
        <v>0.41499999999999998</v>
      </c>
      <c r="AC14" s="16">
        <v>8.4199999999999997E-2</v>
      </c>
      <c r="AD14" s="11">
        <f t="shared" si="10"/>
        <v>0.18172846962519179</v>
      </c>
      <c r="AE14" s="11">
        <f t="shared" si="11"/>
        <v>41.5</v>
      </c>
      <c r="AF14" s="11">
        <f t="shared" si="12"/>
        <v>23.070957735556412</v>
      </c>
      <c r="AG14" s="52">
        <f t="shared" si="13"/>
        <v>21.584228735060535</v>
      </c>
      <c r="AH14" s="53">
        <f t="shared" si="2"/>
        <v>32.076191575666137</v>
      </c>
    </row>
    <row r="15" spans="1:34" x14ac:dyDescent="0.2">
      <c r="A15" s="5">
        <v>1993</v>
      </c>
      <c r="B15" s="5" t="s">
        <v>40</v>
      </c>
      <c r="C15" s="16">
        <v>1.65</v>
      </c>
      <c r="D15" s="7">
        <v>36.358299260000003</v>
      </c>
      <c r="E15" s="50">
        <v>51.9</v>
      </c>
      <c r="F15" s="50">
        <v>31</v>
      </c>
      <c r="G15" s="50">
        <v>0.23</v>
      </c>
      <c r="H15" s="11">
        <f t="shared" si="3"/>
        <v>18.396226415094336</v>
      </c>
      <c r="I15" s="11">
        <f t="shared" si="0"/>
        <v>36.358299260000003</v>
      </c>
      <c r="J15" s="43">
        <f t="shared" si="4"/>
        <v>16.707317073170731</v>
      </c>
      <c r="K15" s="43">
        <f t="shared" si="5"/>
        <v>22.071428571428569</v>
      </c>
      <c r="L15" s="43">
        <f t="shared" si="18"/>
        <v>2.0122484689413822</v>
      </c>
      <c r="M15" s="11">
        <f t="shared" si="7"/>
        <v>13.596998037846893</v>
      </c>
      <c r="N15" s="51">
        <f t="shared" si="8"/>
        <v>22.783841237647078</v>
      </c>
      <c r="O15" s="16">
        <v>35</v>
      </c>
      <c r="P15" s="65">
        <v>17.7</v>
      </c>
      <c r="Q15" s="50">
        <v>3.548</v>
      </c>
      <c r="R15" s="50">
        <v>3.75</v>
      </c>
      <c r="S15" s="50">
        <v>0.92</v>
      </c>
      <c r="T15" s="11">
        <f t="shared" si="14"/>
        <v>44.210526315789473</v>
      </c>
      <c r="U15" s="11">
        <f t="shared" si="9"/>
        <v>86.970684039087942</v>
      </c>
      <c r="V15" s="43">
        <f t="shared" si="16"/>
        <v>30.613535736875392</v>
      </c>
      <c r="W15" s="43">
        <f t="shared" si="17"/>
        <v>30</v>
      </c>
      <c r="X15" s="43">
        <f t="shared" si="19"/>
        <v>6.8259385665529013</v>
      </c>
      <c r="Y15" s="39">
        <f t="shared" si="15"/>
        <v>22.479824767809433</v>
      </c>
      <c r="Z15" s="35">
        <f t="shared" si="1"/>
        <v>51.220345040895609</v>
      </c>
      <c r="AA15" s="32">
        <v>0.99299999999999999</v>
      </c>
      <c r="AB15" s="16">
        <v>0.69799999999999995</v>
      </c>
      <c r="AC15" s="16">
        <v>8.2199999999999995E-2</v>
      </c>
      <c r="AD15" s="11">
        <f t="shared" si="10"/>
        <v>0.26773942186619504</v>
      </c>
      <c r="AE15" s="11">
        <f t="shared" si="11"/>
        <v>69.8</v>
      </c>
      <c r="AF15" s="11">
        <f t="shared" si="12"/>
        <v>22.29546335789065</v>
      </c>
      <c r="AG15" s="52">
        <f t="shared" si="13"/>
        <v>30.787734259918949</v>
      </c>
      <c r="AH15" s="53">
        <f t="shared" si="2"/>
        <v>34.930640179487213</v>
      </c>
    </row>
    <row r="16" spans="1:34" x14ac:dyDescent="0.2">
      <c r="A16" s="5">
        <v>1994</v>
      </c>
      <c r="B16" s="5" t="s">
        <v>40</v>
      </c>
      <c r="C16" s="16">
        <v>1.69</v>
      </c>
      <c r="D16" s="7">
        <v>35.128261569999999</v>
      </c>
      <c r="E16" s="50">
        <v>50.3</v>
      </c>
      <c r="F16" s="50">
        <v>30.6</v>
      </c>
      <c r="G16" s="50">
        <v>0.24</v>
      </c>
      <c r="H16" s="11">
        <f t="shared" si="3"/>
        <v>18.867924528301884</v>
      </c>
      <c r="I16" s="11">
        <f t="shared" si="0"/>
        <v>35.128261569999999</v>
      </c>
      <c r="J16" s="43">
        <f t="shared" si="4"/>
        <v>15.731707317073168</v>
      </c>
      <c r="K16" s="43">
        <f t="shared" si="5"/>
        <v>21.785714285714285</v>
      </c>
      <c r="L16" s="43">
        <f t="shared" si="18"/>
        <v>2.0997375328083989</v>
      </c>
      <c r="M16" s="11">
        <f t="shared" si="7"/>
        <v>13.205719711865283</v>
      </c>
      <c r="N16" s="51">
        <f t="shared" si="8"/>
        <v>22.400635270055719</v>
      </c>
      <c r="O16" s="16">
        <v>35</v>
      </c>
      <c r="P16" s="65">
        <v>17.600000000000001</v>
      </c>
      <c r="Q16" s="50">
        <v>3.548</v>
      </c>
      <c r="R16" s="50">
        <v>3.75</v>
      </c>
      <c r="S16" s="50">
        <v>1.23</v>
      </c>
      <c r="T16" s="11">
        <f t="shared" si="14"/>
        <v>44.210526315789473</v>
      </c>
      <c r="U16" s="11">
        <f t="shared" si="9"/>
        <v>87.079261672095541</v>
      </c>
      <c r="V16" s="43">
        <f t="shared" si="16"/>
        <v>30.613535736875392</v>
      </c>
      <c r="W16" s="43">
        <f t="shared" si="17"/>
        <v>30</v>
      </c>
      <c r="X16" s="43">
        <f t="shared" si="19"/>
        <v>9.4709897610921487</v>
      </c>
      <c r="Y16" s="39">
        <f t="shared" si="15"/>
        <v>23.361508499322515</v>
      </c>
      <c r="Z16" s="35">
        <f t="shared" si="1"/>
        <v>51.550432162402508</v>
      </c>
      <c r="AA16" s="32">
        <v>1.0347999999999999</v>
      </c>
      <c r="AB16" s="16">
        <v>0.75800000000000001</v>
      </c>
      <c r="AC16" s="16">
        <v>8.2699999999999996E-2</v>
      </c>
      <c r="AD16" s="11">
        <f t="shared" si="10"/>
        <v>0.27900982250467132</v>
      </c>
      <c r="AE16" s="11">
        <f t="shared" si="11"/>
        <v>75.8</v>
      </c>
      <c r="AF16" s="11">
        <f t="shared" si="12"/>
        <v>22.489336952307092</v>
      </c>
      <c r="AG16" s="52">
        <f t="shared" si="13"/>
        <v>32.856115591603924</v>
      </c>
      <c r="AH16" s="53">
        <f t="shared" si="2"/>
        <v>35.602394341354049</v>
      </c>
    </row>
    <row r="17" spans="1:34" x14ac:dyDescent="0.2">
      <c r="A17" s="5">
        <v>1995</v>
      </c>
      <c r="B17" s="5" t="s">
        <v>40</v>
      </c>
      <c r="C17" s="16">
        <v>1.97</v>
      </c>
      <c r="D17" s="6">
        <v>34.004299160000002</v>
      </c>
      <c r="E17" s="50">
        <v>49.6</v>
      </c>
      <c r="F17" s="50">
        <v>30.7</v>
      </c>
      <c r="G17" s="50">
        <v>0.25</v>
      </c>
      <c r="H17" s="11">
        <f t="shared" si="3"/>
        <v>22.169811320754715</v>
      </c>
      <c r="I17" s="11">
        <f t="shared" si="0"/>
        <v>34.004299160000002</v>
      </c>
      <c r="J17" s="43">
        <f t="shared" si="4"/>
        <v>15.304878048780488</v>
      </c>
      <c r="K17" s="43">
        <f t="shared" si="5"/>
        <v>21.857142857142854</v>
      </c>
      <c r="L17" s="43">
        <f t="shared" si="18"/>
        <v>2.1872265966754156</v>
      </c>
      <c r="M17" s="11">
        <f t="shared" si="7"/>
        <v>13.116415834199586</v>
      </c>
      <c r="N17" s="51">
        <f t="shared" si="8"/>
        <v>23.09684210498477</v>
      </c>
      <c r="O17" s="16">
        <v>35</v>
      </c>
      <c r="P17" s="65">
        <v>16.8</v>
      </c>
      <c r="Q17" s="50">
        <v>2.3570000000000002</v>
      </c>
      <c r="R17" s="50">
        <v>3.25</v>
      </c>
      <c r="S17" s="50">
        <v>1.51</v>
      </c>
      <c r="T17" s="11">
        <f t="shared" si="14"/>
        <v>44.210526315789473</v>
      </c>
      <c r="U17" s="11">
        <f t="shared" si="9"/>
        <v>87.947882736156359</v>
      </c>
      <c r="V17" s="43">
        <f t="shared" si="16"/>
        <v>55.724225173940532</v>
      </c>
      <c r="W17" s="43">
        <f t="shared" si="17"/>
        <v>40</v>
      </c>
      <c r="X17" s="43">
        <f t="shared" si="19"/>
        <v>11.860068259385665</v>
      </c>
      <c r="Y17" s="39">
        <f t="shared" si="15"/>
        <v>35.861431144442072</v>
      </c>
      <c r="Z17" s="35">
        <f t="shared" si="1"/>
        <v>56.006613398795963</v>
      </c>
      <c r="AA17" s="32">
        <v>1.0743</v>
      </c>
      <c r="AB17" s="16">
        <v>0.81899999999999995</v>
      </c>
      <c r="AC17" s="16">
        <v>8.2900000000000001E-2</v>
      </c>
      <c r="AD17" s="11">
        <f t="shared" si="10"/>
        <v>0.28966008148122185</v>
      </c>
      <c r="AE17" s="11">
        <f t="shared" si="11"/>
        <v>81.899999999999991</v>
      </c>
      <c r="AF17" s="11">
        <f t="shared" si="12"/>
        <v>22.56688639007367</v>
      </c>
      <c r="AG17" s="52">
        <f t="shared" si="13"/>
        <v>34.918848823851626</v>
      </c>
      <c r="AH17" s="53">
        <f t="shared" si="2"/>
        <v>38.007434775877449</v>
      </c>
    </row>
    <row r="18" spans="1:34" x14ac:dyDescent="0.2">
      <c r="A18" s="5">
        <v>1996</v>
      </c>
      <c r="B18" s="5" t="s">
        <v>40</v>
      </c>
      <c r="C18" s="16">
        <v>1.97</v>
      </c>
      <c r="D18" s="6">
        <v>32.808708189999997</v>
      </c>
      <c r="E18" s="50">
        <v>49.5</v>
      </c>
      <c r="F18" s="50">
        <v>31.6</v>
      </c>
      <c r="G18" s="50">
        <v>0.26</v>
      </c>
      <c r="H18" s="11">
        <f t="shared" si="3"/>
        <v>22.169811320754715</v>
      </c>
      <c r="I18" s="11">
        <f t="shared" si="0"/>
        <v>32.808708189999997</v>
      </c>
      <c r="J18" s="43">
        <f t="shared" si="4"/>
        <v>15.24390243902439</v>
      </c>
      <c r="K18" s="43">
        <f t="shared" si="5"/>
        <v>22.5</v>
      </c>
      <c r="L18" s="43">
        <f t="shared" si="18"/>
        <v>2.2747156605424323</v>
      </c>
      <c r="M18" s="11">
        <f t="shared" si="7"/>
        <v>13.339539366522274</v>
      </c>
      <c r="N18" s="51">
        <f t="shared" si="8"/>
        <v>22.772686292425661</v>
      </c>
      <c r="O18" s="16">
        <v>35</v>
      </c>
      <c r="P18" s="65">
        <v>16.5</v>
      </c>
      <c r="Q18" s="50">
        <v>2.3570000000000002</v>
      </c>
      <c r="R18" s="50">
        <v>3.25</v>
      </c>
      <c r="S18" s="50">
        <v>1.73</v>
      </c>
      <c r="T18" s="11">
        <f t="shared" si="14"/>
        <v>44.210526315789473</v>
      </c>
      <c r="U18" s="11">
        <f t="shared" si="9"/>
        <v>88.273615635179155</v>
      </c>
      <c r="V18" s="43">
        <f t="shared" si="16"/>
        <v>55.724225173940532</v>
      </c>
      <c r="W18" s="43">
        <f t="shared" si="17"/>
        <v>40</v>
      </c>
      <c r="X18" s="43">
        <f t="shared" si="19"/>
        <v>13.737201365187712</v>
      </c>
      <c r="Y18" s="39">
        <f t="shared" si="15"/>
        <v>36.487142179709416</v>
      </c>
      <c r="Z18" s="35">
        <f t="shared" si="1"/>
        <v>56.323761376892683</v>
      </c>
      <c r="AA18" s="32">
        <v>1.0919000000000001</v>
      </c>
      <c r="AB18" s="16">
        <v>0.879</v>
      </c>
      <c r="AC18" s="16">
        <v>8.2900000000000001E-2</v>
      </c>
      <c r="AD18" s="11">
        <f t="shared" si="10"/>
        <v>0.29440551332900139</v>
      </c>
      <c r="AE18" s="11">
        <f t="shared" si="11"/>
        <v>87.9</v>
      </c>
      <c r="AF18" s="11">
        <f t="shared" si="12"/>
        <v>22.56688639007367</v>
      </c>
      <c r="AG18" s="52">
        <f t="shared" si="13"/>
        <v>36.920430634467557</v>
      </c>
      <c r="AH18" s="53">
        <f t="shared" si="2"/>
        <v>38.672292767928631</v>
      </c>
    </row>
    <row r="19" spans="1:34" x14ac:dyDescent="0.2">
      <c r="A19" s="5">
        <v>1997</v>
      </c>
      <c r="B19" s="5" t="s">
        <v>40</v>
      </c>
      <c r="C19" s="16">
        <v>1.93</v>
      </c>
      <c r="D19" s="6">
        <v>32.395160679999996</v>
      </c>
      <c r="E19" s="50">
        <v>50.2</v>
      </c>
      <c r="F19" s="50">
        <v>33.799999999999997</v>
      </c>
      <c r="G19" s="50">
        <v>0.25</v>
      </c>
      <c r="H19" s="11">
        <f t="shared" si="3"/>
        <v>21.698113207547166</v>
      </c>
      <c r="I19" s="11">
        <f t="shared" si="0"/>
        <v>32.395160679999996</v>
      </c>
      <c r="J19" s="43">
        <f t="shared" si="4"/>
        <v>15.670731707317076</v>
      </c>
      <c r="K19" s="43">
        <f t="shared" si="5"/>
        <v>24.071428571428569</v>
      </c>
      <c r="L19" s="43">
        <f t="shared" si="18"/>
        <v>2.1872265966754156</v>
      </c>
      <c r="M19" s="11">
        <f t="shared" si="7"/>
        <v>13.976462291807019</v>
      </c>
      <c r="N19" s="51">
        <f t="shared" si="8"/>
        <v>22.689912059784728</v>
      </c>
      <c r="O19" s="16">
        <v>35</v>
      </c>
      <c r="P19" s="65">
        <v>16</v>
      </c>
      <c r="Q19" s="50">
        <v>2.3570000000000002</v>
      </c>
      <c r="R19" s="50">
        <v>3.25</v>
      </c>
      <c r="S19" s="50">
        <v>1.92</v>
      </c>
      <c r="T19" s="11">
        <f t="shared" si="14"/>
        <v>44.210526315789473</v>
      </c>
      <c r="U19" s="11">
        <f t="shared" si="9"/>
        <v>88.816503800217163</v>
      </c>
      <c r="V19" s="43">
        <f t="shared" si="16"/>
        <v>55.724225173940532</v>
      </c>
      <c r="W19" s="43">
        <f t="shared" si="17"/>
        <v>40</v>
      </c>
      <c r="X19" s="43">
        <f t="shared" si="19"/>
        <v>15.358361774744026</v>
      </c>
      <c r="Y19" s="39">
        <f t="shared" si="15"/>
        <v>37.027528982894857</v>
      </c>
      <c r="Z19" s="35">
        <f t="shared" si="1"/>
        <v>56.684853032967169</v>
      </c>
      <c r="AA19" s="32">
        <v>1.2536</v>
      </c>
      <c r="AB19" s="16">
        <v>0.94</v>
      </c>
      <c r="AC19" s="16">
        <v>8.43E-2</v>
      </c>
      <c r="AD19" s="11">
        <f t="shared" si="10"/>
        <v>0.33800416843047543</v>
      </c>
      <c r="AE19" s="11">
        <f t="shared" si="11"/>
        <v>94</v>
      </c>
      <c r="AF19" s="11">
        <f t="shared" si="12"/>
        <v>23.109732454439705</v>
      </c>
      <c r="AG19" s="52">
        <f t="shared" si="13"/>
        <v>39.149245540956727</v>
      </c>
      <c r="AH19" s="53">
        <f t="shared" si="2"/>
        <v>39.50800354456954</v>
      </c>
    </row>
    <row r="20" spans="1:34" x14ac:dyDescent="0.2">
      <c r="A20" s="5">
        <v>1998</v>
      </c>
      <c r="B20" s="5" t="s">
        <v>40</v>
      </c>
      <c r="C20" s="16">
        <v>1.94</v>
      </c>
      <c r="D20" s="34"/>
      <c r="E20" s="50">
        <v>51.8</v>
      </c>
      <c r="F20" s="50">
        <v>37.5</v>
      </c>
      <c r="G20" s="50">
        <v>0.26</v>
      </c>
      <c r="H20" s="11">
        <f t="shared" si="3"/>
        <v>21.816037735849054</v>
      </c>
      <c r="I20" s="11"/>
      <c r="J20" s="43">
        <f t="shared" si="4"/>
        <v>16.646341463414632</v>
      </c>
      <c r="K20" s="43">
        <f t="shared" si="5"/>
        <v>26.714285714285712</v>
      </c>
      <c r="L20" s="43">
        <f t="shared" si="18"/>
        <v>2.2747156605424323</v>
      </c>
      <c r="M20" s="11">
        <f t="shared" si="7"/>
        <v>15.211780946080927</v>
      </c>
      <c r="N20" s="51">
        <f t="shared" si="8"/>
        <v>18.51390934096499</v>
      </c>
      <c r="O20" s="16">
        <v>35</v>
      </c>
      <c r="P20" s="65">
        <v>18.7</v>
      </c>
      <c r="Q20" s="50">
        <v>2.3570000000000002</v>
      </c>
      <c r="R20" s="50">
        <v>3.25</v>
      </c>
      <c r="S20" s="50">
        <v>1.9</v>
      </c>
      <c r="T20" s="11">
        <f t="shared" si="14"/>
        <v>44.210526315789473</v>
      </c>
      <c r="U20" s="11">
        <f t="shared" si="9"/>
        <v>85.884907709011941</v>
      </c>
      <c r="V20" s="43">
        <f t="shared" si="16"/>
        <v>55.724225173940532</v>
      </c>
      <c r="W20" s="43">
        <f t="shared" si="17"/>
        <v>40</v>
      </c>
      <c r="X20" s="43">
        <f t="shared" si="19"/>
        <v>15.187713310580204</v>
      </c>
      <c r="Y20" s="39">
        <f t="shared" si="15"/>
        <v>36.970646161506913</v>
      </c>
      <c r="Z20" s="35">
        <f t="shared" si="1"/>
        <v>55.688693395436111</v>
      </c>
      <c r="AA20" s="32">
        <v>1.5329999999999999</v>
      </c>
      <c r="AB20" s="16">
        <v>1</v>
      </c>
      <c r="AC20" s="16">
        <v>8.8400000000000006E-2</v>
      </c>
      <c r="AD20" s="11">
        <f t="shared" si="10"/>
        <v>0.41333789901397472</v>
      </c>
      <c r="AE20" s="11">
        <f t="shared" si="11"/>
        <v>100</v>
      </c>
      <c r="AF20" s="11">
        <f t="shared" si="12"/>
        <v>24.699495928654517</v>
      </c>
      <c r="AG20" s="52">
        <f t="shared" si="13"/>
        <v>41.704277942556168</v>
      </c>
      <c r="AH20" s="53">
        <f t="shared" si="2"/>
        <v>38.635626892985755</v>
      </c>
    </row>
    <row r="21" spans="1:34" x14ac:dyDescent="0.2">
      <c r="A21" s="5">
        <v>1999</v>
      </c>
      <c r="B21" s="5" t="s">
        <v>40</v>
      </c>
      <c r="C21" s="16">
        <v>1.96</v>
      </c>
      <c r="D21" s="7">
        <v>27.578290939999999</v>
      </c>
      <c r="E21" s="50">
        <v>54.2</v>
      </c>
      <c r="F21" s="50">
        <v>41.7</v>
      </c>
      <c r="G21" s="50">
        <v>0.27</v>
      </c>
      <c r="H21" s="11">
        <f t="shared" si="3"/>
        <v>22.051886792452827</v>
      </c>
      <c r="I21" s="11">
        <f t="shared" ref="I21:I37" si="20">(D21-$D$39)/($D$40-$D$39)*100</f>
        <v>27.578290939999999</v>
      </c>
      <c r="J21" s="43">
        <f t="shared" si="4"/>
        <v>18.109756097560979</v>
      </c>
      <c r="K21" s="43">
        <f t="shared" si="5"/>
        <v>29.714285714285715</v>
      </c>
      <c r="L21" s="43">
        <f t="shared" si="18"/>
        <v>2.3622047244094491</v>
      </c>
      <c r="M21" s="11">
        <f t="shared" si="7"/>
        <v>16.728748845418718</v>
      </c>
      <c r="N21" s="51">
        <f t="shared" si="8"/>
        <v>22.119642192623846</v>
      </c>
      <c r="O21" s="16">
        <v>35</v>
      </c>
      <c r="P21" s="65">
        <v>16.8</v>
      </c>
      <c r="Q21" s="50">
        <v>2.3570000000000002</v>
      </c>
      <c r="R21" s="50">
        <v>3.25</v>
      </c>
      <c r="S21" s="50">
        <v>1.96</v>
      </c>
      <c r="T21" s="11">
        <f t="shared" si="14"/>
        <v>44.210526315789473</v>
      </c>
      <c r="U21" s="11">
        <f t="shared" si="9"/>
        <v>87.947882736156359</v>
      </c>
      <c r="V21" s="43">
        <f t="shared" si="16"/>
        <v>55.724225173940532</v>
      </c>
      <c r="W21" s="43">
        <f t="shared" si="17"/>
        <v>40</v>
      </c>
      <c r="X21" s="43">
        <f t="shared" si="19"/>
        <v>15.69965870307167</v>
      </c>
      <c r="Y21" s="39">
        <f t="shared" si="15"/>
        <v>37.141294625670731</v>
      </c>
      <c r="Z21" s="35">
        <f t="shared" si="1"/>
        <v>56.433234559205516</v>
      </c>
      <c r="AA21" s="32">
        <v>1.7477</v>
      </c>
      <c r="AB21" s="16">
        <v>1</v>
      </c>
      <c r="AC21" s="16">
        <v>9.35E-2</v>
      </c>
      <c r="AD21" s="11">
        <f t="shared" si="10"/>
        <v>0.47122677502069393</v>
      </c>
      <c r="AE21" s="11">
        <f t="shared" si="11"/>
        <v>100</v>
      </c>
      <c r="AF21" s="11">
        <f t="shared" si="12"/>
        <v>26.677006591702206</v>
      </c>
      <c r="AG21" s="52">
        <f t="shared" si="13"/>
        <v>42.382744455574304</v>
      </c>
      <c r="AH21" s="53">
        <f t="shared" si="2"/>
        <v>40.311873735801221</v>
      </c>
    </row>
    <row r="22" spans="1:34" x14ac:dyDescent="0.2">
      <c r="A22" s="5">
        <v>2000</v>
      </c>
      <c r="B22" s="5" t="s">
        <v>40</v>
      </c>
      <c r="C22" s="16">
        <v>1.95</v>
      </c>
      <c r="D22" s="6">
        <v>20.430799960000002</v>
      </c>
      <c r="E22" s="50">
        <v>56</v>
      </c>
      <c r="F22" s="50">
        <v>45.1</v>
      </c>
      <c r="G22" s="50">
        <v>0.27</v>
      </c>
      <c r="H22" s="11">
        <f t="shared" si="3"/>
        <v>21.933962264150942</v>
      </c>
      <c r="I22" s="11">
        <f t="shared" si="20"/>
        <v>20.430799960000002</v>
      </c>
      <c r="J22" s="43">
        <f t="shared" si="4"/>
        <v>19.207317073170731</v>
      </c>
      <c r="K22" s="43">
        <f t="shared" si="5"/>
        <v>32.142857142857146</v>
      </c>
      <c r="L22" s="43">
        <f t="shared" si="18"/>
        <v>2.3622047244094491</v>
      </c>
      <c r="M22" s="11">
        <f t="shared" si="7"/>
        <v>17.904126313479111</v>
      </c>
      <c r="N22" s="51">
        <f t="shared" si="8"/>
        <v>20.08962951254335</v>
      </c>
      <c r="O22" s="16">
        <v>35</v>
      </c>
      <c r="P22" s="65">
        <v>16.600000000000001</v>
      </c>
      <c r="Q22" s="50">
        <v>2.3570000000000002</v>
      </c>
      <c r="R22" s="50">
        <v>3.25</v>
      </c>
      <c r="S22" s="50">
        <v>1.75</v>
      </c>
      <c r="T22" s="11">
        <f t="shared" si="14"/>
        <v>44.210526315789473</v>
      </c>
      <c r="U22" s="11">
        <f t="shared" si="9"/>
        <v>88.165038002171542</v>
      </c>
      <c r="V22" s="43">
        <f t="shared" si="16"/>
        <v>55.724225173940532</v>
      </c>
      <c r="W22" s="43">
        <f t="shared" si="17"/>
        <v>40</v>
      </c>
      <c r="X22" s="43">
        <f t="shared" si="19"/>
        <v>13.907849829351534</v>
      </c>
      <c r="Y22" s="39">
        <f t="shared" si="15"/>
        <v>36.54402500109736</v>
      </c>
      <c r="Z22" s="35">
        <f t="shared" si="1"/>
        <v>56.306529773019463</v>
      </c>
      <c r="AA22" s="32">
        <v>2.1394000000000002</v>
      </c>
      <c r="AB22" s="16">
        <v>1</v>
      </c>
      <c r="AC22" s="16">
        <v>9.7500000000000003E-2</v>
      </c>
      <c r="AD22" s="11">
        <f t="shared" si="10"/>
        <v>0.5768395963147408</v>
      </c>
      <c r="AE22" s="11">
        <f t="shared" si="11"/>
        <v>100</v>
      </c>
      <c r="AF22" s="11">
        <f t="shared" si="12"/>
        <v>28.227995347033737</v>
      </c>
      <c r="AG22" s="52">
        <f t="shared" si="13"/>
        <v>42.934944981116161</v>
      </c>
      <c r="AH22" s="53">
        <f t="shared" si="2"/>
        <v>39.777034755559662</v>
      </c>
    </row>
    <row r="23" spans="1:34" x14ac:dyDescent="0.2">
      <c r="A23" s="5">
        <v>2001</v>
      </c>
      <c r="B23" s="5" t="s">
        <v>40</v>
      </c>
      <c r="C23" s="16">
        <v>1.97</v>
      </c>
      <c r="D23" s="6">
        <v>21.129920009999999</v>
      </c>
      <c r="E23" s="50">
        <v>59.3</v>
      </c>
      <c r="F23" s="50">
        <v>46.8</v>
      </c>
      <c r="G23" s="50">
        <v>0.28000000000000003</v>
      </c>
      <c r="H23" s="11">
        <f t="shared" si="3"/>
        <v>22.169811320754715</v>
      </c>
      <c r="I23" s="11">
        <f t="shared" si="20"/>
        <v>21.129920009999999</v>
      </c>
      <c r="J23" s="43">
        <f t="shared" si="4"/>
        <v>21.219512195121951</v>
      </c>
      <c r="K23" s="43">
        <f t="shared" si="5"/>
        <v>33.357142857142854</v>
      </c>
      <c r="L23" s="43">
        <f t="shared" si="18"/>
        <v>2.4496937882764658</v>
      </c>
      <c r="M23" s="11">
        <f t="shared" si="7"/>
        <v>19.008782946847088</v>
      </c>
      <c r="N23" s="51">
        <f t="shared" si="8"/>
        <v>20.769504759200601</v>
      </c>
      <c r="O23" s="16">
        <v>35</v>
      </c>
      <c r="P23" s="65">
        <v>16.399999999999999</v>
      </c>
      <c r="Q23" s="50">
        <v>2.3570000000000002</v>
      </c>
      <c r="R23" s="50">
        <v>3.25</v>
      </c>
      <c r="S23" s="50">
        <v>1.59</v>
      </c>
      <c r="T23" s="11">
        <f t="shared" si="14"/>
        <v>44.210526315789473</v>
      </c>
      <c r="U23" s="11">
        <f t="shared" si="9"/>
        <v>88.382193268186768</v>
      </c>
      <c r="V23" s="43">
        <f t="shared" si="16"/>
        <v>55.724225173940532</v>
      </c>
      <c r="W23" s="43">
        <f t="shared" si="17"/>
        <v>40</v>
      </c>
      <c r="X23" s="43">
        <f t="shared" si="19"/>
        <v>12.542662116040956</v>
      </c>
      <c r="Y23" s="39">
        <f t="shared" si="15"/>
        <v>36.088962429993835</v>
      </c>
      <c r="Z23" s="35">
        <f t="shared" si="1"/>
        <v>56.22722733799003</v>
      </c>
      <c r="AA23" s="32">
        <v>2.1126</v>
      </c>
      <c r="AB23" s="16">
        <v>1</v>
      </c>
      <c r="AC23" s="16">
        <v>9.6299999999999997E-2</v>
      </c>
      <c r="AD23" s="11">
        <f t="shared" si="10"/>
        <v>0.56961359781925835</v>
      </c>
      <c r="AE23" s="11">
        <f t="shared" si="11"/>
        <v>100</v>
      </c>
      <c r="AF23" s="11">
        <f t="shared" si="12"/>
        <v>27.762698720434276</v>
      </c>
      <c r="AG23" s="52">
        <f t="shared" si="13"/>
        <v>42.777437439417845</v>
      </c>
      <c r="AH23" s="53">
        <f t="shared" si="2"/>
        <v>39.924723178869492</v>
      </c>
    </row>
    <row r="24" spans="1:34" x14ac:dyDescent="0.2">
      <c r="A24" s="5">
        <v>2002</v>
      </c>
      <c r="B24" s="5" t="s">
        <v>40</v>
      </c>
      <c r="C24" s="16">
        <v>1.97</v>
      </c>
      <c r="D24" s="7">
        <v>21.496980189999999</v>
      </c>
      <c r="E24" s="50">
        <v>67.400000000000006</v>
      </c>
      <c r="F24" s="50">
        <v>50.7</v>
      </c>
      <c r="G24" s="50">
        <v>0.28999999999999998</v>
      </c>
      <c r="H24" s="11">
        <f t="shared" si="3"/>
        <v>22.169811320754715</v>
      </c>
      <c r="I24" s="11">
        <f t="shared" si="20"/>
        <v>21.496980189999999</v>
      </c>
      <c r="J24" s="43">
        <f t="shared" si="4"/>
        <v>26.158536585365855</v>
      </c>
      <c r="K24" s="43">
        <f t="shared" si="5"/>
        <v>36.142857142857146</v>
      </c>
      <c r="L24" s="43">
        <f t="shared" si="18"/>
        <v>2.5371828521434816</v>
      </c>
      <c r="M24" s="11">
        <f>AVERAGE(J24:L24)</f>
        <v>21.612858860122163</v>
      </c>
      <c r="N24" s="51">
        <f t="shared" si="8"/>
        <v>21.75988345695896</v>
      </c>
      <c r="O24" s="16">
        <v>35</v>
      </c>
      <c r="P24" s="65">
        <v>16.100000000000001</v>
      </c>
      <c r="Q24" s="50">
        <v>2.3570000000000002</v>
      </c>
      <c r="R24" s="50">
        <v>3.25</v>
      </c>
      <c r="S24" s="50">
        <v>1.6</v>
      </c>
      <c r="T24" s="11">
        <f t="shared" si="14"/>
        <v>44.210526315789473</v>
      </c>
      <c r="U24" s="11">
        <f t="shared" si="9"/>
        <v>88.70792616720955</v>
      </c>
      <c r="V24" s="43">
        <f t="shared" si="16"/>
        <v>55.724225173940532</v>
      </c>
      <c r="W24" s="43">
        <f t="shared" si="17"/>
        <v>40</v>
      </c>
      <c r="X24" s="43">
        <f t="shared" si="19"/>
        <v>12.627986348122866</v>
      </c>
      <c r="Y24" s="39">
        <f t="shared" si="15"/>
        <v>36.1174038406878</v>
      </c>
      <c r="Z24" s="35">
        <f t="shared" si="1"/>
        <v>56.345285441228931</v>
      </c>
      <c r="AA24" s="32">
        <v>2.464</v>
      </c>
      <c r="AB24" s="16">
        <v>1</v>
      </c>
      <c r="AC24" s="16">
        <v>9.3200000000000005E-2</v>
      </c>
      <c r="AD24" s="11">
        <f t="shared" si="10"/>
        <v>0.66436045868912841</v>
      </c>
      <c r="AE24" s="11">
        <f t="shared" si="11"/>
        <v>100</v>
      </c>
      <c r="AF24" s="11">
        <f t="shared" si="12"/>
        <v>26.560682435052346</v>
      </c>
      <c r="AG24" s="52">
        <f t="shared" si="13"/>
        <v>42.40834763124716</v>
      </c>
      <c r="AH24" s="53">
        <f t="shared" si="2"/>
        <v>40.171172176478343</v>
      </c>
    </row>
    <row r="25" spans="1:34" x14ac:dyDescent="0.2">
      <c r="A25" s="5">
        <v>2003</v>
      </c>
      <c r="B25" s="5" t="s">
        <v>40</v>
      </c>
      <c r="C25" s="16">
        <v>2.16</v>
      </c>
      <c r="D25" s="7">
        <v>21.473764899999999</v>
      </c>
      <c r="E25" s="50">
        <v>78.400000000000006</v>
      </c>
      <c r="F25" s="50">
        <v>56.2</v>
      </c>
      <c r="G25" s="50">
        <v>0.4</v>
      </c>
      <c r="H25" s="11">
        <f t="shared" si="3"/>
        <v>24.410377358490567</v>
      </c>
      <c r="I25" s="11">
        <f t="shared" si="20"/>
        <v>21.473764899999999</v>
      </c>
      <c r="J25" s="43">
        <f t="shared" si="4"/>
        <v>32.865853658536587</v>
      </c>
      <c r="K25" s="43">
        <f t="shared" si="5"/>
        <v>40.071428571428577</v>
      </c>
      <c r="L25" s="43">
        <f t="shared" si="18"/>
        <v>3.499562554680665</v>
      </c>
      <c r="M25" s="11">
        <f t="shared" ref="M25:M37" si="21">AVERAGE(J25:L25)</f>
        <v>25.478948261548609</v>
      </c>
      <c r="N25" s="51">
        <f t="shared" si="8"/>
        <v>23.787696840013059</v>
      </c>
      <c r="O25" s="16">
        <v>35</v>
      </c>
      <c r="P25" s="65">
        <v>15.9</v>
      </c>
      <c r="Q25" s="50">
        <v>2.3570000000000002</v>
      </c>
      <c r="R25" s="50">
        <v>3.25</v>
      </c>
      <c r="S25" s="50">
        <v>1.58</v>
      </c>
      <c r="T25" s="11">
        <f t="shared" si="14"/>
        <v>44.210526315789473</v>
      </c>
      <c r="U25" s="11">
        <f t="shared" si="9"/>
        <v>88.925081433224747</v>
      </c>
      <c r="V25" s="43">
        <f t="shared" si="16"/>
        <v>55.724225173940532</v>
      </c>
      <c r="W25" s="43">
        <f t="shared" si="17"/>
        <v>40</v>
      </c>
      <c r="X25" s="43">
        <f t="shared" si="19"/>
        <v>12.457337883959044</v>
      </c>
      <c r="Y25" s="39">
        <f t="shared" si="15"/>
        <v>36.060521019299863</v>
      </c>
      <c r="Z25" s="35">
        <f t="shared" si="1"/>
        <v>56.398709589438027</v>
      </c>
      <c r="AA25" s="32">
        <v>2.6364000000000001</v>
      </c>
      <c r="AB25" s="16">
        <v>1</v>
      </c>
      <c r="AC25" s="16">
        <v>9.9099999999999994E-2</v>
      </c>
      <c r="AD25" s="11">
        <f t="shared" si="10"/>
        <v>0.71084412065260483</v>
      </c>
      <c r="AE25" s="11">
        <f t="shared" si="11"/>
        <v>100</v>
      </c>
      <c r="AF25" s="11">
        <f t="shared" si="12"/>
        <v>28.848390849166339</v>
      </c>
      <c r="AG25" s="52">
        <f t="shared" si="13"/>
        <v>43.186411656606317</v>
      </c>
      <c r="AH25" s="53">
        <f t="shared" si="2"/>
        <v>41.124272695352467</v>
      </c>
    </row>
    <row r="26" spans="1:34" x14ac:dyDescent="0.2">
      <c r="A26" s="5">
        <v>2004</v>
      </c>
      <c r="B26" s="5" t="s">
        <v>40</v>
      </c>
      <c r="C26" s="16">
        <v>2.17</v>
      </c>
      <c r="D26" s="6">
        <v>21.341839790000002</v>
      </c>
      <c r="E26" s="50">
        <v>89.6</v>
      </c>
      <c r="F26" s="50">
        <v>62.9</v>
      </c>
      <c r="G26" s="50">
        <v>0.41</v>
      </c>
      <c r="H26" s="11">
        <f t="shared" si="3"/>
        <v>24.528301886792452</v>
      </c>
      <c r="I26" s="11">
        <f t="shared" si="20"/>
        <v>21.341839790000002</v>
      </c>
      <c r="J26" s="43">
        <f t="shared" si="4"/>
        <v>39.695121951219505</v>
      </c>
      <c r="K26" s="43">
        <f t="shared" si="5"/>
        <v>44.857142857142854</v>
      </c>
      <c r="L26" s="43">
        <f t="shared" si="18"/>
        <v>3.5870516185476813</v>
      </c>
      <c r="M26" s="11">
        <f t="shared" si="21"/>
        <v>29.379772142303349</v>
      </c>
      <c r="N26" s="51">
        <f t="shared" si="8"/>
        <v>25.083304606365271</v>
      </c>
      <c r="O26" s="16">
        <v>35</v>
      </c>
      <c r="P26" s="65">
        <v>15.4</v>
      </c>
      <c r="Q26" s="50">
        <v>2.3570000000000002</v>
      </c>
      <c r="R26" s="50">
        <v>3.25</v>
      </c>
      <c r="S26" s="50">
        <v>1.76</v>
      </c>
      <c r="T26" s="11">
        <f t="shared" si="14"/>
        <v>44.210526315789473</v>
      </c>
      <c r="U26" s="11">
        <f t="shared" si="9"/>
        <v>89.467969598262755</v>
      </c>
      <c r="V26" s="43">
        <f t="shared" si="16"/>
        <v>55.724225173940532</v>
      </c>
      <c r="W26" s="43">
        <f t="shared" si="17"/>
        <v>40</v>
      </c>
      <c r="X26" s="43">
        <f t="shared" si="19"/>
        <v>13.993174061433447</v>
      </c>
      <c r="Y26" s="39">
        <f t="shared" si="15"/>
        <v>36.572466411791332</v>
      </c>
      <c r="Z26" s="35">
        <f t="shared" si="1"/>
        <v>56.750320775281189</v>
      </c>
      <c r="AA26" s="32">
        <v>2.7917999999999998</v>
      </c>
      <c r="AB26" s="16">
        <v>1</v>
      </c>
      <c r="AC26" s="16">
        <v>0.1023</v>
      </c>
      <c r="AD26" s="11">
        <f t="shared" si="10"/>
        <v>0.75274412685402137</v>
      </c>
      <c r="AE26" s="11">
        <f t="shared" si="11"/>
        <v>100</v>
      </c>
      <c r="AF26" s="11">
        <f t="shared" si="12"/>
        <v>30.089181853431562</v>
      </c>
      <c r="AG26" s="52">
        <f t="shared" si="13"/>
        <v>43.613975326761867</v>
      </c>
      <c r="AH26" s="53">
        <f t="shared" si="2"/>
        <v>41.815866902802775</v>
      </c>
    </row>
    <row r="27" spans="1:34" x14ac:dyDescent="0.2">
      <c r="A27" s="5">
        <v>2005</v>
      </c>
      <c r="B27" s="5" t="s">
        <v>40</v>
      </c>
      <c r="C27" s="16">
        <v>2.16</v>
      </c>
      <c r="D27" s="6">
        <v>20.760624889999999</v>
      </c>
      <c r="E27" s="50">
        <v>99.3</v>
      </c>
      <c r="F27" s="50">
        <v>70.2</v>
      </c>
      <c r="G27" s="50">
        <v>0.42</v>
      </c>
      <c r="H27" s="11">
        <f t="shared" si="3"/>
        <v>24.410377358490567</v>
      </c>
      <c r="I27" s="11">
        <f t="shared" si="20"/>
        <v>20.760624889999999</v>
      </c>
      <c r="J27" s="43">
        <f t="shared" si="4"/>
        <v>45.609756097560975</v>
      </c>
      <c r="K27" s="43">
        <f t="shared" si="5"/>
        <v>50.071428571428577</v>
      </c>
      <c r="L27" s="43">
        <f t="shared" si="18"/>
        <v>3.674540682414698</v>
      </c>
      <c r="M27" s="11">
        <f t="shared" si="21"/>
        <v>33.118575117134746</v>
      </c>
      <c r="N27" s="51">
        <f t="shared" si="8"/>
        <v>26.096525788541772</v>
      </c>
      <c r="O27" s="16">
        <v>35</v>
      </c>
      <c r="P27" s="65">
        <v>14.6</v>
      </c>
      <c r="Q27" s="50">
        <v>2.3570000000000002</v>
      </c>
      <c r="R27" s="50">
        <v>3.25</v>
      </c>
      <c r="S27" s="50">
        <v>3.9</v>
      </c>
      <c r="T27" s="11">
        <f t="shared" si="14"/>
        <v>44.210526315789473</v>
      </c>
      <c r="U27" s="11">
        <f t="shared" si="9"/>
        <v>90.336590662323573</v>
      </c>
      <c r="V27" s="43">
        <f t="shared" si="16"/>
        <v>55.724225173940532</v>
      </c>
      <c r="W27" s="43">
        <f t="shared" si="17"/>
        <v>40</v>
      </c>
      <c r="X27" s="43">
        <f t="shared" si="19"/>
        <v>32.252559726962453</v>
      </c>
      <c r="Y27" s="39">
        <f t="shared" si="15"/>
        <v>42.658928300301</v>
      </c>
      <c r="Z27" s="35">
        <f>AVERAGE(T27,U27,Y27)</f>
        <v>59.068681759471353</v>
      </c>
      <c r="AA27" s="32">
        <v>2.7031000000000001</v>
      </c>
      <c r="AB27" s="16">
        <v>1</v>
      </c>
      <c r="AC27" s="16">
        <v>0.11</v>
      </c>
      <c r="AD27" s="11">
        <f t="shared" si="10"/>
        <v>0.72882822884845089</v>
      </c>
      <c r="AE27" s="11">
        <f t="shared" si="11"/>
        <v>100</v>
      </c>
      <c r="AF27" s="11">
        <f t="shared" si="12"/>
        <v>33.074835207444742</v>
      </c>
      <c r="AG27" s="52">
        <f t="shared" si="13"/>
        <v>44.601221145431062</v>
      </c>
      <c r="AH27" s="53">
        <f t="shared" si="2"/>
        <v>43.255476231148066</v>
      </c>
    </row>
    <row r="28" spans="1:34" x14ac:dyDescent="0.2">
      <c r="A28" s="5">
        <v>2006</v>
      </c>
      <c r="B28" s="5" t="s">
        <v>40</v>
      </c>
      <c r="C28" s="16">
        <v>2.14</v>
      </c>
      <c r="D28" s="7">
        <v>20.829665179999999</v>
      </c>
      <c r="E28" s="50">
        <v>108.9</v>
      </c>
      <c r="F28" s="50">
        <v>77.5</v>
      </c>
      <c r="G28" s="50">
        <v>0.43</v>
      </c>
      <c r="H28" s="11">
        <f t="shared" si="3"/>
        <v>24.174528301886795</v>
      </c>
      <c r="I28" s="11">
        <f t="shared" si="20"/>
        <v>20.829665179999999</v>
      </c>
      <c r="J28" s="43">
        <f t="shared" si="4"/>
        <v>51.463414634146346</v>
      </c>
      <c r="K28" s="43">
        <f t="shared" si="5"/>
        <v>55.285714285714292</v>
      </c>
      <c r="L28" s="43">
        <f t="shared" si="18"/>
        <v>3.7620297462817152</v>
      </c>
      <c r="M28" s="11">
        <f t="shared" si="21"/>
        <v>36.837052888714119</v>
      </c>
      <c r="N28" s="51">
        <f>AVERAGE(H28,I28,M28)</f>
        <v>27.280415456866972</v>
      </c>
      <c r="O28" s="16">
        <v>35</v>
      </c>
      <c r="P28" s="65">
        <v>14.3</v>
      </c>
      <c r="Q28" s="50">
        <v>2.3570000000000002</v>
      </c>
      <c r="R28" s="50">
        <v>3.25</v>
      </c>
      <c r="S28" s="50">
        <v>4.07</v>
      </c>
      <c r="T28" s="11">
        <f t="shared" si="14"/>
        <v>44.210526315789473</v>
      </c>
      <c r="U28" s="11">
        <f t="shared" si="9"/>
        <v>90.662323561346369</v>
      </c>
      <c r="V28" s="43">
        <f t="shared" si="16"/>
        <v>55.724225173940532</v>
      </c>
      <c r="W28" s="43">
        <f t="shared" si="17"/>
        <v>40</v>
      </c>
      <c r="X28" s="43">
        <f t="shared" si="19"/>
        <v>33.703071672354952</v>
      </c>
      <c r="Y28" s="39">
        <f t="shared" si="15"/>
        <v>43.142432282098497</v>
      </c>
      <c r="Z28" s="35">
        <f t="shared" si="1"/>
        <v>59.338427386411446</v>
      </c>
      <c r="AA28" s="32">
        <v>3.3113000000000001</v>
      </c>
      <c r="AB28" s="16">
        <v>1</v>
      </c>
      <c r="AC28" s="16">
        <v>0.12740000000000001</v>
      </c>
      <c r="AD28" s="11">
        <f t="shared" si="10"/>
        <v>0.89281525440637632</v>
      </c>
      <c r="AE28" s="11">
        <f t="shared" si="11"/>
        <v>100</v>
      </c>
      <c r="AF28" s="11">
        <f t="shared" si="12"/>
        <v>39.821636293136876</v>
      </c>
      <c r="AG28" s="52">
        <f t="shared" si="13"/>
        <v>46.904817182514421</v>
      </c>
      <c r="AH28" s="53">
        <f t="shared" si="2"/>
        <v>44.507886675264274</v>
      </c>
    </row>
    <row r="29" spans="1:34" x14ac:dyDescent="0.2">
      <c r="A29" s="5">
        <v>2007</v>
      </c>
      <c r="B29" s="5" t="s">
        <v>40</v>
      </c>
      <c r="C29" s="16">
        <v>2.14</v>
      </c>
      <c r="D29" s="7">
        <v>21.004320620000001</v>
      </c>
      <c r="E29" s="50">
        <v>115.7</v>
      </c>
      <c r="F29" s="50">
        <v>81.099999999999994</v>
      </c>
      <c r="G29" s="50">
        <v>0.44</v>
      </c>
      <c r="H29" s="11">
        <f t="shared" si="3"/>
        <v>24.174528301886795</v>
      </c>
      <c r="I29" s="11">
        <f t="shared" si="20"/>
        <v>21.004320620000001</v>
      </c>
      <c r="J29" s="43">
        <f t="shared" si="4"/>
        <v>55.609756097560982</v>
      </c>
      <c r="K29" s="43">
        <f t="shared" si="5"/>
        <v>57.857142857142861</v>
      </c>
      <c r="L29" s="43">
        <f t="shared" si="18"/>
        <v>3.8495188101487319</v>
      </c>
      <c r="M29" s="11">
        <f t="shared" si="21"/>
        <v>39.105472588284194</v>
      </c>
      <c r="N29" s="51">
        <f t="shared" si="8"/>
        <v>28.094773836723665</v>
      </c>
      <c r="O29" s="16">
        <v>32.5</v>
      </c>
      <c r="P29" s="65">
        <v>15.5</v>
      </c>
      <c r="Q29" s="50">
        <v>2.3570000000000002</v>
      </c>
      <c r="R29" s="50">
        <v>3</v>
      </c>
      <c r="S29" s="50">
        <v>3.89</v>
      </c>
      <c r="T29" s="11">
        <f t="shared" si="14"/>
        <v>49.473684210526315</v>
      </c>
      <c r="U29" s="11">
        <f t="shared" si="9"/>
        <v>89.35939196525517</v>
      </c>
      <c r="V29" s="43">
        <f t="shared" si="16"/>
        <v>55.724225173940532</v>
      </c>
      <c r="W29" s="43">
        <f t="shared" si="17"/>
        <v>45</v>
      </c>
      <c r="X29" s="43">
        <f t="shared" si="19"/>
        <v>32.167235494880551</v>
      </c>
      <c r="Y29" s="39">
        <f t="shared" si="15"/>
        <v>44.297153556273692</v>
      </c>
      <c r="Z29" s="35">
        <f t="shared" si="1"/>
        <v>61.043409910685057</v>
      </c>
      <c r="AA29" s="32">
        <v>3.5379</v>
      </c>
      <c r="AB29" s="16">
        <v>1</v>
      </c>
      <c r="AC29" s="16">
        <v>0.1124</v>
      </c>
      <c r="AD29" s="11">
        <f t="shared" si="10"/>
        <v>0.95391268944653718</v>
      </c>
      <c r="AE29" s="11">
        <f t="shared" si="11"/>
        <v>100</v>
      </c>
      <c r="AF29" s="11">
        <f t="shared" si="12"/>
        <v>34.005428460643664</v>
      </c>
      <c r="AG29" s="52">
        <f t="shared" si="13"/>
        <v>44.986447050030073</v>
      </c>
      <c r="AH29" s="53">
        <f t="shared" si="2"/>
        <v>44.70821026581293</v>
      </c>
    </row>
    <row r="30" spans="1:34" x14ac:dyDescent="0.2">
      <c r="A30" s="5">
        <v>2008</v>
      </c>
      <c r="B30" s="5" t="s">
        <v>40</v>
      </c>
      <c r="C30" s="16">
        <v>2.19</v>
      </c>
      <c r="D30" s="6">
        <v>21.321214680000001</v>
      </c>
      <c r="E30" s="50">
        <v>110.2</v>
      </c>
      <c r="F30" s="50">
        <v>81.900000000000006</v>
      </c>
      <c r="G30" s="50">
        <v>0.42</v>
      </c>
      <c r="H30" s="11">
        <f t="shared" si="3"/>
        <v>24.764150943396228</v>
      </c>
      <c r="I30" s="11">
        <f t="shared" si="20"/>
        <v>21.321214680000001</v>
      </c>
      <c r="J30" s="43">
        <f t="shared" si="4"/>
        <v>52.256097560975611</v>
      </c>
      <c r="K30" s="43">
        <f t="shared" si="5"/>
        <v>58.428571428571438</v>
      </c>
      <c r="L30" s="43">
        <f t="shared" si="18"/>
        <v>3.674540682414698</v>
      </c>
      <c r="M30" s="11">
        <f t="shared" si="21"/>
        <v>38.119736557320586</v>
      </c>
      <c r="N30" s="51">
        <f t="shared" si="8"/>
        <v>28.06836739357227</v>
      </c>
      <c r="O30" s="16">
        <v>30</v>
      </c>
      <c r="P30" s="65">
        <v>17.2</v>
      </c>
      <c r="Q30" s="50">
        <v>2.3570000000000002</v>
      </c>
      <c r="R30" s="50">
        <v>3</v>
      </c>
      <c r="S30" s="50">
        <v>4.2699999999999996</v>
      </c>
      <c r="T30" s="11">
        <f t="shared" si="14"/>
        <v>54.736842105263165</v>
      </c>
      <c r="U30" s="11">
        <f t="shared" si="9"/>
        <v>87.51357220412595</v>
      </c>
      <c r="V30" s="43">
        <f t="shared" si="16"/>
        <v>55.724225173940532</v>
      </c>
      <c r="W30" s="43">
        <f t="shared" si="17"/>
        <v>45</v>
      </c>
      <c r="X30" s="43">
        <f t="shared" si="19"/>
        <v>35.409556313993171</v>
      </c>
      <c r="Y30" s="39">
        <f t="shared" si="15"/>
        <v>45.377927162644568</v>
      </c>
      <c r="Z30" s="35">
        <f t="shared" si="1"/>
        <v>62.542780490677892</v>
      </c>
      <c r="AA30" s="32">
        <v>3.0602</v>
      </c>
      <c r="AB30" s="16">
        <v>1</v>
      </c>
      <c r="AC30" s="16">
        <v>9.8299999999999998E-2</v>
      </c>
      <c r="AD30" s="11">
        <f t="shared" si="10"/>
        <v>0.8251119625326585</v>
      </c>
      <c r="AE30" s="11">
        <f t="shared" si="11"/>
        <v>100</v>
      </c>
      <c r="AF30" s="11">
        <f t="shared" si="12"/>
        <v>28.538193098100034</v>
      </c>
      <c r="AG30" s="52">
        <f>AVERAGE(AD30:AF30)</f>
        <v>43.121101686877559</v>
      </c>
      <c r="AH30" s="53">
        <f t="shared" si="2"/>
        <v>44.577416523709239</v>
      </c>
    </row>
    <row r="31" spans="1:34" x14ac:dyDescent="0.2">
      <c r="A31" s="5">
        <v>2009</v>
      </c>
      <c r="B31" s="5" t="s">
        <v>40</v>
      </c>
      <c r="C31" s="16">
        <v>2.21</v>
      </c>
      <c r="D31" s="6">
        <v>20.184225080000001</v>
      </c>
      <c r="E31" s="50">
        <v>103.8</v>
      </c>
      <c r="F31" s="50">
        <v>84</v>
      </c>
      <c r="G31" s="50">
        <v>0.43</v>
      </c>
      <c r="H31" s="11">
        <f t="shared" si="3"/>
        <v>25</v>
      </c>
      <c r="I31" s="11">
        <f t="shared" si="20"/>
        <v>20.184225080000001</v>
      </c>
      <c r="J31" s="43">
        <f t="shared" si="4"/>
        <v>48.353658536585364</v>
      </c>
      <c r="K31" s="43">
        <f t="shared" si="5"/>
        <v>59.928571428571431</v>
      </c>
      <c r="L31" s="43">
        <f t="shared" si="18"/>
        <v>3.7620297462817152</v>
      </c>
      <c r="M31" s="11">
        <f t="shared" si="21"/>
        <v>37.348086570479502</v>
      </c>
      <c r="N31" s="51">
        <f t="shared" si="8"/>
        <v>27.510770550159833</v>
      </c>
      <c r="O31" s="16">
        <v>30</v>
      </c>
      <c r="P31" s="65">
        <v>17.600000000000001</v>
      </c>
      <c r="Q31" s="50">
        <v>2.3570000000000002</v>
      </c>
      <c r="R31" s="50">
        <v>3</v>
      </c>
      <c r="S31" s="50">
        <v>5.85</v>
      </c>
      <c r="T31" s="11">
        <f t="shared" si="14"/>
        <v>54.736842105263165</v>
      </c>
      <c r="U31" s="11">
        <f t="shared" si="9"/>
        <v>87.079261672095541</v>
      </c>
      <c r="V31" s="43">
        <f t="shared" si="16"/>
        <v>55.724225173940532</v>
      </c>
      <c r="W31" s="43">
        <f t="shared" si="17"/>
        <v>45</v>
      </c>
      <c r="X31" s="43">
        <f t="shared" si="19"/>
        <v>48.890784982935145</v>
      </c>
      <c r="Y31" s="39">
        <f t="shared" si="15"/>
        <v>49.871670052291897</v>
      </c>
      <c r="Z31" s="35">
        <f t="shared" si="1"/>
        <v>63.895924609883537</v>
      </c>
      <c r="AA31" s="32">
        <v>3.5564</v>
      </c>
      <c r="AB31" s="16">
        <v>1</v>
      </c>
      <c r="AC31" s="16">
        <v>9.2999999999999999E-2</v>
      </c>
      <c r="AD31" s="11">
        <f t="shared" si="10"/>
        <v>0.95890078542289614</v>
      </c>
      <c r="AE31" s="11">
        <f t="shared" si="11"/>
        <v>100</v>
      </c>
      <c r="AF31" s="11">
        <f t="shared" si="12"/>
        <v>26.483132997285768</v>
      </c>
      <c r="AG31" s="52">
        <f t="shared" si="13"/>
        <v>42.480677927569552</v>
      </c>
      <c r="AH31" s="53">
        <f t="shared" si="2"/>
        <v>44.629124362537645</v>
      </c>
    </row>
    <row r="32" spans="1:34" x14ac:dyDescent="0.2">
      <c r="A32" s="5">
        <v>2010</v>
      </c>
      <c r="B32" s="5" t="s">
        <v>40</v>
      </c>
      <c r="C32" s="16">
        <v>2.2799999999999998</v>
      </c>
      <c r="D32" s="6">
        <v>21.25406933</v>
      </c>
      <c r="E32" s="50">
        <v>100</v>
      </c>
      <c r="F32" s="50">
        <v>83.5</v>
      </c>
      <c r="G32" s="50">
        <v>0.37</v>
      </c>
      <c r="H32" s="11">
        <f t="shared" si="3"/>
        <v>25.825471698113205</v>
      </c>
      <c r="I32" s="11">
        <f t="shared" si="20"/>
        <v>21.25406933</v>
      </c>
      <c r="J32" s="43">
        <f t="shared" si="4"/>
        <v>46.036585365853661</v>
      </c>
      <c r="K32" s="43">
        <f t="shared" si="5"/>
        <v>59.571428571428577</v>
      </c>
      <c r="L32" s="43">
        <f t="shared" si="18"/>
        <v>3.2370953630796153</v>
      </c>
      <c r="M32" s="11">
        <f t="shared" si="21"/>
        <v>36.281703100120616</v>
      </c>
      <c r="N32" s="51">
        <f t="shared" si="8"/>
        <v>27.787081376077939</v>
      </c>
      <c r="O32" s="16">
        <v>30</v>
      </c>
      <c r="P32" s="65">
        <v>17.3</v>
      </c>
      <c r="Q32" s="50">
        <v>2.3570000000000002</v>
      </c>
      <c r="R32" s="50">
        <v>3</v>
      </c>
      <c r="S32" s="50">
        <v>6.61</v>
      </c>
      <c r="T32" s="11">
        <f t="shared" si="14"/>
        <v>54.736842105263165</v>
      </c>
      <c r="U32" s="11">
        <f t="shared" si="9"/>
        <v>87.404994571118351</v>
      </c>
      <c r="V32" s="43">
        <f t="shared" si="16"/>
        <v>55.724225173940532</v>
      </c>
      <c r="W32" s="43">
        <f t="shared" si="17"/>
        <v>45</v>
      </c>
      <c r="X32" s="43">
        <f t="shared" si="19"/>
        <v>55.375426621160408</v>
      </c>
      <c r="Y32" s="39">
        <f t="shared" si="15"/>
        <v>52.033217265033649</v>
      </c>
      <c r="Z32" s="35">
        <f t="shared" si="1"/>
        <v>64.725017980471719</v>
      </c>
      <c r="AA32" s="32">
        <v>3.3894000000000002</v>
      </c>
      <c r="AB32" s="16">
        <v>1</v>
      </c>
      <c r="AC32" s="16">
        <v>8.6900000000000005E-2</v>
      </c>
      <c r="AD32" s="11">
        <f t="shared" si="10"/>
        <v>0.91387310823089785</v>
      </c>
      <c r="AE32" s="11">
        <f t="shared" si="11"/>
        <v>100</v>
      </c>
      <c r="AF32" s="11">
        <f t="shared" si="12"/>
        <v>24.117875145405197</v>
      </c>
      <c r="AG32" s="52">
        <f t="shared" si="13"/>
        <v>41.677249417878699</v>
      </c>
      <c r="AH32" s="53">
        <f t="shared" si="2"/>
        <v>44.729782924809456</v>
      </c>
    </row>
    <row r="33" spans="1:34" x14ac:dyDescent="0.2">
      <c r="A33" s="5">
        <v>2011</v>
      </c>
      <c r="B33" s="5" t="s">
        <v>40</v>
      </c>
      <c r="C33" s="16">
        <v>2.38</v>
      </c>
      <c r="D33" s="6">
        <v>21.028054709999999</v>
      </c>
      <c r="E33" s="50">
        <v>90.2</v>
      </c>
      <c r="F33" s="50">
        <v>81.8</v>
      </c>
      <c r="G33" s="50">
        <v>0.43</v>
      </c>
      <c r="H33" s="11">
        <f t="shared" si="3"/>
        <v>27.004716981132077</v>
      </c>
      <c r="I33" s="11">
        <f t="shared" si="20"/>
        <v>21.028054709999999</v>
      </c>
      <c r="J33" s="43">
        <f t="shared" si="4"/>
        <v>40.060975609756099</v>
      </c>
      <c r="K33" s="43">
        <f t="shared" si="5"/>
        <v>58.357142857142861</v>
      </c>
      <c r="L33" s="43">
        <f t="shared" si="18"/>
        <v>3.7620297462817152</v>
      </c>
      <c r="M33" s="11">
        <f t="shared" si="21"/>
        <v>34.06004940439356</v>
      </c>
      <c r="N33" s="51">
        <f t="shared" si="8"/>
        <v>27.364273698508544</v>
      </c>
      <c r="O33" s="16">
        <v>30</v>
      </c>
      <c r="P33" s="65">
        <v>16.899999999999999</v>
      </c>
      <c r="Q33" s="50">
        <v>2.214</v>
      </c>
      <c r="R33" s="50">
        <v>2.5630000000000002</v>
      </c>
      <c r="S33" s="50">
        <v>7.95</v>
      </c>
      <c r="T33" s="11">
        <f t="shared" si="14"/>
        <v>54.736842105263165</v>
      </c>
      <c r="U33" s="11">
        <f t="shared" si="9"/>
        <v>87.839305103148774</v>
      </c>
      <c r="V33" s="43">
        <f t="shared" si="16"/>
        <v>58.739194602572212</v>
      </c>
      <c r="W33" s="43">
        <f t="shared" si="17"/>
        <v>53.74</v>
      </c>
      <c r="X33" s="43">
        <f t="shared" si="19"/>
        <v>66.808873720136518</v>
      </c>
      <c r="Y33" s="39">
        <f t="shared" si="15"/>
        <v>59.762689440902911</v>
      </c>
      <c r="Z33" s="35">
        <f t="shared" si="1"/>
        <v>67.446278883104952</v>
      </c>
      <c r="AA33" s="32">
        <v>3.2425000000000002</v>
      </c>
      <c r="AB33" s="16">
        <v>1</v>
      </c>
      <c r="AC33" s="16">
        <v>9.0300000000000005E-2</v>
      </c>
      <c r="AD33" s="11">
        <f t="shared" si="10"/>
        <v>0.87426492991051086</v>
      </c>
      <c r="AE33" s="11">
        <f t="shared" si="11"/>
        <v>100</v>
      </c>
      <c r="AF33" s="11">
        <f t="shared" si="12"/>
        <v>25.43621558743699</v>
      </c>
      <c r="AG33" s="52">
        <f t="shared" si="13"/>
        <v>42.103493505782502</v>
      </c>
      <c r="AH33" s="53">
        <f t="shared" si="2"/>
        <v>45.638015362465332</v>
      </c>
    </row>
    <row r="34" spans="1:34" x14ac:dyDescent="0.2">
      <c r="A34" s="5">
        <v>2012</v>
      </c>
      <c r="B34" s="5" t="s">
        <v>40</v>
      </c>
      <c r="C34" s="16">
        <v>2.52</v>
      </c>
      <c r="D34" s="6">
        <v>21.095329759999998</v>
      </c>
      <c r="E34" s="50">
        <v>75.099999999999994</v>
      </c>
      <c r="F34" s="50">
        <v>80.400000000000006</v>
      </c>
      <c r="G34" s="50">
        <v>0.46</v>
      </c>
      <c r="H34" s="11">
        <f t="shared" si="3"/>
        <v>28.655660377358487</v>
      </c>
      <c r="I34" s="11">
        <f t="shared" si="20"/>
        <v>21.095329759999998</v>
      </c>
      <c r="J34" s="43">
        <f t="shared" si="4"/>
        <v>30.85365853658536</v>
      </c>
      <c r="K34" s="43">
        <f t="shared" si="5"/>
        <v>57.357142857142861</v>
      </c>
      <c r="L34" s="43">
        <f t="shared" si="18"/>
        <v>4.0244969378827644</v>
      </c>
      <c r="M34" s="11">
        <f t="shared" si="21"/>
        <v>30.745099443870327</v>
      </c>
      <c r="N34" s="51">
        <f t="shared" si="8"/>
        <v>26.832029860409605</v>
      </c>
      <c r="O34" s="16">
        <v>30</v>
      </c>
      <c r="P34" s="65">
        <v>17.100000000000001</v>
      </c>
      <c r="Q34" s="50">
        <v>2.214</v>
      </c>
      <c r="R34" s="50">
        <v>2.6880000000000002</v>
      </c>
      <c r="S34" s="50">
        <v>9.1199999999999992</v>
      </c>
      <c r="T34" s="11">
        <f t="shared" si="14"/>
        <v>54.736842105263165</v>
      </c>
      <c r="U34" s="11">
        <f t="shared" si="9"/>
        <v>87.622149837133549</v>
      </c>
      <c r="V34" s="43">
        <f t="shared" si="16"/>
        <v>58.739194602572212</v>
      </c>
      <c r="W34" s="43">
        <f t="shared" si="17"/>
        <v>51.239999999999995</v>
      </c>
      <c r="X34" s="43">
        <f t="shared" si="19"/>
        <v>76.791808873720129</v>
      </c>
      <c r="Y34" s="39">
        <f t="shared" si="15"/>
        <v>62.257001158764105</v>
      </c>
      <c r="Z34" s="35">
        <f t="shared" si="1"/>
        <v>68.20533103372027</v>
      </c>
      <c r="AA34" s="32">
        <v>3.8071000000000002</v>
      </c>
      <c r="AB34" s="16">
        <v>1</v>
      </c>
      <c r="AC34" s="16">
        <v>8.5800000000000001E-2</v>
      </c>
      <c r="AD34" s="11">
        <f t="shared" si="10"/>
        <v>1.0264962265728006</v>
      </c>
      <c r="AE34" s="11">
        <f t="shared" si="11"/>
        <v>100</v>
      </c>
      <c r="AF34" s="11">
        <f t="shared" si="12"/>
        <v>23.691353237689025</v>
      </c>
      <c r="AG34" s="52">
        <f t="shared" si="13"/>
        <v>41.572616488087277</v>
      </c>
      <c r="AH34" s="53">
        <f t="shared" si="2"/>
        <v>45.53665912740572</v>
      </c>
    </row>
    <row r="35" spans="1:34" x14ac:dyDescent="0.2">
      <c r="A35" s="5">
        <v>2013</v>
      </c>
      <c r="B35" s="5" t="s">
        <v>40</v>
      </c>
      <c r="C35" s="16">
        <v>2.61</v>
      </c>
      <c r="D35" s="6">
        <v>24.913490299999999</v>
      </c>
      <c r="E35" s="50">
        <v>67.5</v>
      </c>
      <c r="F35" s="50">
        <v>76.7</v>
      </c>
      <c r="G35" s="50">
        <v>0.39</v>
      </c>
      <c r="H35" s="11">
        <f t="shared" si="3"/>
        <v>29.716981132075471</v>
      </c>
      <c r="I35" s="11">
        <f t="shared" si="20"/>
        <v>24.913490299999999</v>
      </c>
      <c r="J35" s="43">
        <f t="shared" si="4"/>
        <v>26.219512195121951</v>
      </c>
      <c r="K35" s="43">
        <f t="shared" si="5"/>
        <v>54.714285714285715</v>
      </c>
      <c r="L35" s="43">
        <f t="shared" si="18"/>
        <v>3.4120734908136483</v>
      </c>
      <c r="M35" s="11">
        <f t="shared" si="21"/>
        <v>28.115290466740444</v>
      </c>
      <c r="N35" s="51">
        <f t="shared" si="8"/>
        <v>27.581920632938637</v>
      </c>
      <c r="O35" s="16">
        <v>30</v>
      </c>
      <c r="P35" s="65">
        <v>16.899999999999999</v>
      </c>
      <c r="Q35" s="50">
        <v>2.048</v>
      </c>
      <c r="R35" s="50">
        <v>2.5630000000000002</v>
      </c>
      <c r="S35" s="50">
        <v>10.31</v>
      </c>
      <c r="T35" s="11">
        <f t="shared" si="14"/>
        <v>54.736842105263165</v>
      </c>
      <c r="U35" s="11">
        <f t="shared" si="9"/>
        <v>87.839305103148774</v>
      </c>
      <c r="V35" s="43">
        <f t="shared" si="16"/>
        <v>62.239089184060717</v>
      </c>
      <c r="W35" s="43">
        <f t="shared" si="17"/>
        <v>53.74</v>
      </c>
      <c r="X35" s="43">
        <f t="shared" si="19"/>
        <v>86.945392491467587</v>
      </c>
      <c r="Y35" s="39">
        <f t="shared" si="15"/>
        <v>67.641493891842757</v>
      </c>
      <c r="Z35" s="35">
        <f t="shared" si="1"/>
        <v>70.072547033418232</v>
      </c>
      <c r="AA35" s="32">
        <v>3.7542</v>
      </c>
      <c r="AB35" s="16">
        <v>1</v>
      </c>
      <c r="AC35" s="16"/>
      <c r="AD35" s="11">
        <f t="shared" si="10"/>
        <v>1.012232968348509</v>
      </c>
      <c r="AE35" s="11">
        <f t="shared" si="11"/>
        <v>100</v>
      </c>
      <c r="AF35" s="11"/>
      <c r="AG35" s="52">
        <f t="shared" si="13"/>
        <v>50.506116484174257</v>
      </c>
      <c r="AH35" s="53">
        <f t="shared" si="2"/>
        <v>49.386861383510372</v>
      </c>
    </row>
    <row r="36" spans="1:34" x14ac:dyDescent="0.2">
      <c r="A36" s="5">
        <v>2014</v>
      </c>
      <c r="B36" s="5" t="s">
        <v>40</v>
      </c>
      <c r="C36" s="16">
        <v>2.72</v>
      </c>
      <c r="D36" s="6">
        <v>25.365746179999999</v>
      </c>
      <c r="E36" s="50">
        <v>67.599999999999994</v>
      </c>
      <c r="F36" s="50">
        <v>72.400000000000006</v>
      </c>
      <c r="G36" s="59">
        <v>0.39</v>
      </c>
      <c r="H36" s="11">
        <f t="shared" si="3"/>
        <v>31.014150943396228</v>
      </c>
      <c r="I36" s="11">
        <f t="shared" si="20"/>
        <v>25.365746179999999</v>
      </c>
      <c r="J36" s="43">
        <f t="shared" si="4"/>
        <v>26.280487804878046</v>
      </c>
      <c r="K36" s="43">
        <f t="shared" si="5"/>
        <v>51.642857142857146</v>
      </c>
      <c r="L36" s="43">
        <f t="shared" si="18"/>
        <v>3.4120734908136483</v>
      </c>
      <c r="M36" s="11">
        <f t="shared" si="21"/>
        <v>27.111806146182946</v>
      </c>
      <c r="N36" s="51">
        <f t="shared" si="8"/>
        <v>27.830567756526392</v>
      </c>
      <c r="O36" s="16">
        <v>30</v>
      </c>
      <c r="P36" s="1">
        <v>15.6</v>
      </c>
      <c r="Q36" s="59">
        <v>2.048</v>
      </c>
      <c r="R36" s="59">
        <v>2.5630000000000002</v>
      </c>
      <c r="S36" s="50">
        <v>10.27</v>
      </c>
      <c r="T36" s="11">
        <f t="shared" si="14"/>
        <v>54.736842105263165</v>
      </c>
      <c r="U36" s="11">
        <f t="shared" si="9"/>
        <v>89.250814332247558</v>
      </c>
      <c r="V36" s="61">
        <f t="shared" si="16"/>
        <v>62.239089184060717</v>
      </c>
      <c r="W36" s="61">
        <f t="shared" si="17"/>
        <v>53.74</v>
      </c>
      <c r="X36" s="43">
        <f t="shared" si="19"/>
        <v>86.604095563139921</v>
      </c>
      <c r="Y36" s="39">
        <f t="shared" si="15"/>
        <v>67.527728249066868</v>
      </c>
      <c r="Z36" s="35">
        <f t="shared" si="1"/>
        <v>70.505128228859192</v>
      </c>
      <c r="AA36" s="32">
        <v>3.5567000000000002</v>
      </c>
      <c r="AB36" s="16">
        <v>1</v>
      </c>
      <c r="AC36" s="16"/>
      <c r="AD36" s="11">
        <f t="shared" si="10"/>
        <v>0.95898167346575613</v>
      </c>
      <c r="AE36" s="11">
        <f t="shared" si="11"/>
        <v>100</v>
      </c>
      <c r="AF36" s="11"/>
      <c r="AG36" s="52">
        <f t="shared" si="13"/>
        <v>50.479490836732879</v>
      </c>
      <c r="AH36" s="53">
        <f t="shared" si="2"/>
        <v>49.605062274039483</v>
      </c>
    </row>
    <row r="37" spans="1:34" x14ac:dyDescent="0.2">
      <c r="A37" s="5">
        <v>2015</v>
      </c>
      <c r="B37" s="5" t="s">
        <v>40</v>
      </c>
      <c r="C37" s="16">
        <v>2.66</v>
      </c>
      <c r="D37" s="7">
        <v>26.09536997</v>
      </c>
      <c r="E37" s="50">
        <v>70.400000000000006</v>
      </c>
      <c r="F37" s="50">
        <v>72.7</v>
      </c>
      <c r="G37" s="59">
        <v>0.39</v>
      </c>
      <c r="H37" s="11">
        <f t="shared" si="3"/>
        <v>30.306603773584907</v>
      </c>
      <c r="I37" s="11">
        <f t="shared" si="20"/>
        <v>26.09536997</v>
      </c>
      <c r="J37" s="43">
        <f t="shared" si="4"/>
        <v>27.987804878048784</v>
      </c>
      <c r="K37" s="43">
        <f t="shared" si="5"/>
        <v>51.857142857142868</v>
      </c>
      <c r="L37" s="43">
        <f t="shared" si="18"/>
        <v>3.4120734908136483</v>
      </c>
      <c r="M37" s="11">
        <f t="shared" si="21"/>
        <v>27.752340408668434</v>
      </c>
      <c r="N37" s="51">
        <f t="shared" si="8"/>
        <v>28.051438050751113</v>
      </c>
      <c r="O37" s="16">
        <v>28</v>
      </c>
      <c r="P37" s="1">
        <v>13.9</v>
      </c>
      <c r="Q37" s="59">
        <v>2.048</v>
      </c>
      <c r="R37" s="59">
        <v>2.5630000000000002</v>
      </c>
      <c r="S37" s="50">
        <v>9.98</v>
      </c>
      <c r="T37" s="11">
        <f t="shared" si="14"/>
        <v>58.947368421052623</v>
      </c>
      <c r="U37" s="11">
        <f t="shared" si="9"/>
        <v>91.096634093376764</v>
      </c>
      <c r="V37" s="61">
        <f t="shared" si="16"/>
        <v>62.239089184060717</v>
      </c>
      <c r="W37" s="61">
        <f t="shared" si="17"/>
        <v>53.74</v>
      </c>
      <c r="X37" s="43">
        <f t="shared" si="19"/>
        <v>84.129692832764519</v>
      </c>
      <c r="Y37" s="39">
        <f t="shared" si="15"/>
        <v>66.702927338941734</v>
      </c>
      <c r="Z37" s="35">
        <f t="shared" si="1"/>
        <v>72.248976617790376</v>
      </c>
      <c r="AA37" s="32">
        <v>3.8923999999999999</v>
      </c>
      <c r="AB37" s="16">
        <v>1</v>
      </c>
      <c r="AC37" s="16"/>
      <c r="AD37" s="11">
        <f t="shared" si="10"/>
        <v>1.0494953934259592</v>
      </c>
      <c r="AE37" s="11">
        <f t="shared" si="11"/>
        <v>100</v>
      </c>
      <c r="AF37" s="11"/>
      <c r="AG37" s="52">
        <f t="shared" si="13"/>
        <v>50.524747696712978</v>
      </c>
      <c r="AH37" s="53">
        <f t="shared" si="2"/>
        <v>50.275054121751488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x14ac:dyDescent="0.2">
      <c r="A1218" s="1"/>
      <c r="B1218" s="1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6"/>
  <sheetViews>
    <sheetView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41</v>
      </c>
      <c r="C2" s="16">
        <v>0.63</v>
      </c>
      <c r="D2" s="22"/>
      <c r="E2" s="49">
        <v>60.9</v>
      </c>
      <c r="F2" s="49">
        <v>46.3</v>
      </c>
      <c r="G2" s="49">
        <v>1.07</v>
      </c>
      <c r="H2" s="11">
        <f>(C2-$C$39)/($C$40-$C$39)*100</f>
        <v>6.367924528301887</v>
      </c>
      <c r="I2" s="11"/>
      <c r="J2" s="43">
        <f>(E2-$E$39)/($E$40-$E$39)*100</f>
        <v>22.195121951219512</v>
      </c>
      <c r="K2" s="43">
        <f>(F2-$F$39)/($F$40-$F$39)*100</f>
        <v>32.999999999999993</v>
      </c>
      <c r="L2" s="43">
        <f>(G2-$G$39)/($G$40-$G$39)*100</f>
        <v>9.3613298337707782</v>
      </c>
      <c r="M2" s="11">
        <f>AVERAGE(J2:L2)</f>
        <v>21.518817261663429</v>
      </c>
      <c r="N2" s="51">
        <f>AVERAGE(H2,I2,M2)</f>
        <v>13.943370894982658</v>
      </c>
      <c r="O2" s="10">
        <v>40</v>
      </c>
      <c r="P2" s="65">
        <v>78</v>
      </c>
      <c r="Q2" s="50"/>
      <c r="R2" s="50"/>
      <c r="S2" s="50">
        <v>3.32</v>
      </c>
      <c r="T2" s="60">
        <f>($O$40-O2)/($O$40-$O$39)*100</f>
        <v>33.684210526315788</v>
      </c>
      <c r="U2" s="11">
        <f t="shared" ref="U2:U37" si="0">($P$40-P2)/($P$40-$P$39)*100</f>
        <v>21.498371335504885</v>
      </c>
      <c r="V2" s="11"/>
      <c r="W2" s="11"/>
      <c r="X2" s="43">
        <f>(S2-$S$39)/($S$40-$S$39)*100</f>
        <v>27.303754266211598</v>
      </c>
      <c r="Y2" s="39">
        <f t="shared" ref="Y2:Y6" si="1">AVERAGE(V2:X2)</f>
        <v>27.303754266211598</v>
      </c>
      <c r="Z2" s="35">
        <f t="shared" ref="Z2:Z37" si="2">AVERAGE(T2,U2,Y2)</f>
        <v>27.495445376010753</v>
      </c>
      <c r="AA2" s="32">
        <v>0.48230000000000001</v>
      </c>
      <c r="AB2" s="16">
        <v>0.69799999999999995</v>
      </c>
      <c r="AC2" s="16">
        <v>4.1300000000000003E-2</v>
      </c>
      <c r="AD2" s="11">
        <f>(AA2-$AA$39)/($AA$40-$AA$39)*100</f>
        <v>0.13004101023772996</v>
      </c>
      <c r="AE2" s="11">
        <f>(AB2-$AB$39)/($AB$40-$AB$39)*100</f>
        <v>69.8</v>
      </c>
      <c r="AF2" s="11">
        <f>(AC2-$AC$39)/($AC$40-$AC$39)*100</f>
        <v>6.4366033346258247</v>
      </c>
      <c r="AG2" s="52">
        <f>AVERAGE(AD2:AF2)</f>
        <v>25.455548114954521</v>
      </c>
      <c r="AH2" s="53">
        <f t="shared" ref="AH2:AH37" si="3">AVERAGE(N2,Z2,AG2)</f>
        <v>22.298121461982646</v>
      </c>
    </row>
    <row r="3" spans="1:34" x14ac:dyDescent="0.2">
      <c r="A3" s="5">
        <v>1981</v>
      </c>
      <c r="B3" s="5" t="s">
        <v>41</v>
      </c>
      <c r="C3" s="16">
        <v>0.7</v>
      </c>
      <c r="D3" s="22"/>
      <c r="E3" s="49">
        <v>55.7</v>
      </c>
      <c r="F3" s="49">
        <v>46.9</v>
      </c>
      <c r="G3" s="49">
        <v>1.0900000000000001</v>
      </c>
      <c r="H3" s="11">
        <f t="shared" ref="H3:H27" si="4">(C3-$C$39)/($C$40-$C$39)*100</f>
        <v>7.1933962264150946</v>
      </c>
      <c r="I3" s="11"/>
      <c r="J3" s="43">
        <f t="shared" ref="J3:J27" si="5">(E3-$E$39)/($E$40-$E$39)*100</f>
        <v>19.024390243902442</v>
      </c>
      <c r="K3" s="43">
        <f t="shared" ref="K3:K27" si="6">(F3-$F$39)/($F$40-$F$39)*100</f>
        <v>33.428571428571423</v>
      </c>
      <c r="L3" s="43">
        <f t="shared" ref="L3:L27" si="7">(G3-$G$39)/($G$40-$G$39)*100</f>
        <v>9.5363079615048125</v>
      </c>
      <c r="M3" s="11">
        <f t="shared" ref="M3:M23" si="8">AVERAGE(J3:L3)</f>
        <v>20.663089877992892</v>
      </c>
      <c r="N3" s="51">
        <f t="shared" ref="N3:N37" si="9">AVERAGE(H3,I3,M3)</f>
        <v>13.928243052203992</v>
      </c>
      <c r="O3" s="16">
        <v>40</v>
      </c>
      <c r="P3" s="65">
        <v>78.400000000000006</v>
      </c>
      <c r="Q3" s="50"/>
      <c r="R3" s="50"/>
      <c r="S3" s="50">
        <v>3.33</v>
      </c>
      <c r="T3" s="11">
        <f>($O$40-O3)/($O$40-$O$39)*100</f>
        <v>33.684210526315788</v>
      </c>
      <c r="U3" s="11">
        <f t="shared" si="0"/>
        <v>21.064060803474476</v>
      </c>
      <c r="V3" s="11"/>
      <c r="W3" s="11"/>
      <c r="X3" s="43">
        <f t="shared" ref="X3:X37" si="10">(S3-$S$39)/($S$40-$S$39)*100</f>
        <v>27.389078498293511</v>
      </c>
      <c r="Y3" s="39">
        <f t="shared" si="1"/>
        <v>27.389078498293511</v>
      </c>
      <c r="Z3" s="35">
        <f t="shared" si="2"/>
        <v>27.379116609361258</v>
      </c>
      <c r="AA3" s="32">
        <v>0.55189999999999995</v>
      </c>
      <c r="AB3" s="16">
        <v>0.69799999999999995</v>
      </c>
      <c r="AC3" s="16">
        <v>4.07E-2</v>
      </c>
      <c r="AD3" s="11">
        <f t="shared" ref="AD3:AD33" si="11">(AA3-$AA$39)/($AA$40-$AA$39)*100</f>
        <v>0.14880703618122157</v>
      </c>
      <c r="AE3" s="11">
        <f t="shared" ref="AE3:AE33" si="12">(AB3-$AB$39)/($AB$40-$AB$39)*100</f>
        <v>69.8</v>
      </c>
      <c r="AF3" s="11">
        <f t="shared" ref="AF3:AF33" si="13">(AC3-$AC$39)/($AC$40-$AC$39)*100</f>
        <v>6.2039550213260952</v>
      </c>
      <c r="AG3" s="52">
        <f t="shared" ref="AG3:AG37" si="14">AVERAGE(AD3:AF3)</f>
        <v>25.384254019169106</v>
      </c>
      <c r="AH3" s="53">
        <f t="shared" si="3"/>
        <v>22.230537893578116</v>
      </c>
    </row>
    <row r="4" spans="1:34" x14ac:dyDescent="0.2">
      <c r="A4" s="5">
        <v>1982</v>
      </c>
      <c r="B4" s="5" t="s">
        <v>41</v>
      </c>
      <c r="C4" s="16">
        <v>0.73</v>
      </c>
      <c r="D4" s="22"/>
      <c r="E4" s="49">
        <v>50.6</v>
      </c>
      <c r="F4" s="49">
        <v>48.3</v>
      </c>
      <c r="G4" s="49">
        <v>1.1299999999999999</v>
      </c>
      <c r="H4" s="11">
        <f t="shared" si="4"/>
        <v>7.5471698113207548</v>
      </c>
      <c r="I4" s="11"/>
      <c r="J4" s="43">
        <f t="shared" si="5"/>
        <v>15.914634146341463</v>
      </c>
      <c r="K4" s="43">
        <f t="shared" si="6"/>
        <v>34.428571428571423</v>
      </c>
      <c r="L4" s="43">
        <f t="shared" si="7"/>
        <v>9.8862642169728776</v>
      </c>
      <c r="M4" s="11">
        <f t="shared" si="8"/>
        <v>20.076489930628586</v>
      </c>
      <c r="N4" s="51">
        <f t="shared" si="9"/>
        <v>13.81182987097467</v>
      </c>
      <c r="O4" s="16">
        <v>40</v>
      </c>
      <c r="P4" s="65">
        <v>79</v>
      </c>
      <c r="Q4" s="50"/>
      <c r="R4" s="50"/>
      <c r="S4" s="50">
        <v>3.33</v>
      </c>
      <c r="T4" s="11">
        <f t="shared" ref="T4:T37" si="15">($O$40-O4)/($O$40-$O$39)*100</f>
        <v>33.684210526315788</v>
      </c>
      <c r="U4" s="11">
        <f t="shared" si="0"/>
        <v>20.41259500542888</v>
      </c>
      <c r="V4" s="11"/>
      <c r="W4" s="11"/>
      <c r="X4" s="43">
        <f t="shared" si="10"/>
        <v>27.389078498293511</v>
      </c>
      <c r="Y4" s="39">
        <f t="shared" si="1"/>
        <v>27.389078498293511</v>
      </c>
      <c r="Z4" s="35">
        <f t="shared" si="2"/>
        <v>27.161961343346061</v>
      </c>
      <c r="AA4" s="32">
        <v>0.65180000000000005</v>
      </c>
      <c r="AB4" s="16">
        <v>0.69799999999999995</v>
      </c>
      <c r="AC4" s="16">
        <v>4.0800000000000003E-2</v>
      </c>
      <c r="AD4" s="11">
        <f t="shared" si="11"/>
        <v>0.17574275445356086</v>
      </c>
      <c r="AE4" s="11">
        <f t="shared" si="12"/>
        <v>69.8</v>
      </c>
      <c r="AF4" s="11">
        <f t="shared" si="13"/>
        <v>6.2427297402093842</v>
      </c>
      <c r="AG4" s="52">
        <f t="shared" si="14"/>
        <v>25.406157498220981</v>
      </c>
      <c r="AH4" s="53">
        <f t="shared" si="3"/>
        <v>22.126649570847235</v>
      </c>
    </row>
    <row r="5" spans="1:34" x14ac:dyDescent="0.2">
      <c r="A5" s="5">
        <v>1983</v>
      </c>
      <c r="B5" s="5" t="s">
        <v>41</v>
      </c>
      <c r="C5" s="16">
        <v>0.73</v>
      </c>
      <c r="D5" s="22"/>
      <c r="E5" s="49">
        <v>45.8</v>
      </c>
      <c r="F5" s="49">
        <v>47.2</v>
      </c>
      <c r="G5" s="49">
        <v>1.1200000000000001</v>
      </c>
      <c r="H5" s="11">
        <f t="shared" si="4"/>
        <v>7.5471698113207548</v>
      </c>
      <c r="I5" s="11"/>
      <c r="J5" s="43">
        <f t="shared" si="5"/>
        <v>12.987804878048777</v>
      </c>
      <c r="K5" s="43">
        <f t="shared" si="6"/>
        <v>33.642857142857146</v>
      </c>
      <c r="L5" s="43">
        <f t="shared" si="7"/>
        <v>9.7987751531058631</v>
      </c>
      <c r="M5" s="11">
        <f t="shared" si="8"/>
        <v>18.809812391337264</v>
      </c>
      <c r="N5" s="51">
        <f t="shared" si="9"/>
        <v>13.178491101329008</v>
      </c>
      <c r="O5" s="16">
        <v>40</v>
      </c>
      <c r="P5" s="65">
        <v>79.599999999999994</v>
      </c>
      <c r="Q5" s="50"/>
      <c r="R5" s="50"/>
      <c r="S5" s="50">
        <v>3.32</v>
      </c>
      <c r="T5" s="11">
        <f t="shared" si="15"/>
        <v>33.684210526315788</v>
      </c>
      <c r="U5" s="11">
        <f t="shared" si="0"/>
        <v>19.761129207383281</v>
      </c>
      <c r="V5" s="11"/>
      <c r="W5" s="11"/>
      <c r="X5" s="43">
        <f t="shared" si="10"/>
        <v>27.303754266211598</v>
      </c>
      <c r="Y5" s="39">
        <f t="shared" si="1"/>
        <v>27.303754266211598</v>
      </c>
      <c r="Z5" s="35">
        <f t="shared" si="2"/>
        <v>26.916364666636891</v>
      </c>
      <c r="AA5" s="32">
        <v>0.79159999999999997</v>
      </c>
      <c r="AB5" s="16">
        <v>0.69799999999999995</v>
      </c>
      <c r="AC5" s="16">
        <v>4.4499999999999998E-2</v>
      </c>
      <c r="AD5" s="11">
        <f t="shared" si="11"/>
        <v>0.21343658242626382</v>
      </c>
      <c r="AE5" s="11">
        <f t="shared" si="12"/>
        <v>69.8</v>
      </c>
      <c r="AF5" s="11">
        <f t="shared" si="13"/>
        <v>7.6773943388910411</v>
      </c>
      <c r="AG5" s="52">
        <f t="shared" si="14"/>
        <v>25.896943640439105</v>
      </c>
      <c r="AH5" s="53">
        <f t="shared" si="3"/>
        <v>21.997266469468332</v>
      </c>
    </row>
    <row r="6" spans="1:34" x14ac:dyDescent="0.2">
      <c r="A6" s="5">
        <v>1984</v>
      </c>
      <c r="B6" s="5" t="s">
        <v>41</v>
      </c>
      <c r="C6" s="16">
        <v>0.7</v>
      </c>
      <c r="D6" s="22"/>
      <c r="E6" s="49">
        <v>43.7</v>
      </c>
      <c r="F6" s="49">
        <v>46.8</v>
      </c>
      <c r="G6" s="49">
        <v>1.1000000000000001</v>
      </c>
      <c r="H6" s="11">
        <f t="shared" si="4"/>
        <v>7.1933962264150946</v>
      </c>
      <c r="I6" s="11"/>
      <c r="J6" s="43">
        <f t="shared" si="5"/>
        <v>11.707317073170733</v>
      </c>
      <c r="K6" s="43">
        <f t="shared" si="6"/>
        <v>33.357142857142854</v>
      </c>
      <c r="L6" s="43">
        <f t="shared" si="7"/>
        <v>9.6237970253718288</v>
      </c>
      <c r="M6" s="11">
        <f t="shared" si="8"/>
        <v>18.229418985228474</v>
      </c>
      <c r="N6" s="51">
        <f t="shared" si="9"/>
        <v>12.711407605821783</v>
      </c>
      <c r="O6" s="16">
        <v>52</v>
      </c>
      <c r="P6" s="65">
        <v>80.8</v>
      </c>
      <c r="Q6" s="50"/>
      <c r="R6" s="50"/>
      <c r="S6" s="50">
        <v>3.29</v>
      </c>
      <c r="T6" s="11">
        <f t="shared" si="15"/>
        <v>8.4210526315789469</v>
      </c>
      <c r="U6" s="11">
        <f t="shared" si="0"/>
        <v>18.458197611292075</v>
      </c>
      <c r="V6" s="11"/>
      <c r="W6" s="11"/>
      <c r="X6" s="43">
        <f t="shared" si="10"/>
        <v>27.047781569965867</v>
      </c>
      <c r="Y6" s="39">
        <f t="shared" si="1"/>
        <v>27.047781569965867</v>
      </c>
      <c r="Z6" s="35">
        <f t="shared" si="2"/>
        <v>17.975677270945628</v>
      </c>
      <c r="AA6" s="32">
        <v>0.75290000000000001</v>
      </c>
      <c r="AB6" s="16">
        <v>0.69799999999999995</v>
      </c>
      <c r="AC6" s="16">
        <v>4.36E-2</v>
      </c>
      <c r="AD6" s="11">
        <f t="shared" si="11"/>
        <v>0.20300202489733962</v>
      </c>
      <c r="AE6" s="11">
        <f t="shared" si="12"/>
        <v>69.8</v>
      </c>
      <c r="AF6" s="11">
        <f t="shared" si="13"/>
        <v>7.32842186894145</v>
      </c>
      <c r="AG6" s="52">
        <f t="shared" si="14"/>
        <v>25.777141297946262</v>
      </c>
      <c r="AH6" s="53">
        <f t="shared" si="3"/>
        <v>18.821408724904558</v>
      </c>
    </row>
    <row r="7" spans="1:34" x14ac:dyDescent="0.2">
      <c r="A7" s="5">
        <v>1985</v>
      </c>
      <c r="B7" s="5" t="s">
        <v>41</v>
      </c>
      <c r="C7" s="16">
        <v>0.78</v>
      </c>
      <c r="D7" s="22"/>
      <c r="E7" s="49">
        <v>42.5</v>
      </c>
      <c r="F7" s="49">
        <v>46.6</v>
      </c>
      <c r="G7" s="49">
        <v>1.08</v>
      </c>
      <c r="H7" s="11">
        <f t="shared" si="4"/>
        <v>8.1367924528301891</v>
      </c>
      <c r="I7" s="11"/>
      <c r="J7" s="43">
        <f t="shared" si="5"/>
        <v>10.975609756097562</v>
      </c>
      <c r="K7" s="43">
        <f t="shared" si="6"/>
        <v>33.214285714285715</v>
      </c>
      <c r="L7" s="43">
        <f t="shared" si="7"/>
        <v>9.4488188976377963</v>
      </c>
      <c r="M7" s="11">
        <f t="shared" si="8"/>
        <v>17.879571456007024</v>
      </c>
      <c r="N7" s="51">
        <f t="shared" si="9"/>
        <v>13.008181954418607</v>
      </c>
      <c r="O7" s="16">
        <v>52</v>
      </c>
      <c r="P7" s="65">
        <v>81.3</v>
      </c>
      <c r="Q7" s="50">
        <v>2.798</v>
      </c>
      <c r="R7" s="50">
        <v>4.0830000000000002</v>
      </c>
      <c r="S7" s="50">
        <v>3.26</v>
      </c>
      <c r="T7" s="11">
        <f t="shared" si="15"/>
        <v>8.4210526315789469</v>
      </c>
      <c r="U7" s="11">
        <f t="shared" si="0"/>
        <v>17.915309446254074</v>
      </c>
      <c r="V7" s="43">
        <f>($Q$40-Q7)/($Q$40-$Q$39)*100</f>
        <v>46.426312460468054</v>
      </c>
      <c r="W7" s="43">
        <f>($R$40-R7)/($R$40-$R$39)*100</f>
        <v>23.339999999999996</v>
      </c>
      <c r="X7" s="43">
        <f t="shared" si="10"/>
        <v>26.791808873720129</v>
      </c>
      <c r="Y7" s="39">
        <f t="shared" ref="Y7:Y37" si="16">AVERAGE(V7:X7)</f>
        <v>32.186040444729393</v>
      </c>
      <c r="Z7" s="35">
        <f t="shared" si="2"/>
        <v>19.507467507520804</v>
      </c>
      <c r="AA7" s="32">
        <v>0.90059999999999996</v>
      </c>
      <c r="AB7" s="16">
        <v>0.69799999999999995</v>
      </c>
      <c r="AC7" s="16">
        <v>4.5900000000000003E-2</v>
      </c>
      <c r="AD7" s="11">
        <f t="shared" si="11"/>
        <v>0.2428259046653527</v>
      </c>
      <c r="AE7" s="11">
        <f t="shared" si="12"/>
        <v>69.8</v>
      </c>
      <c r="AF7" s="11">
        <f t="shared" si="13"/>
        <v>8.2202404032570779</v>
      </c>
      <c r="AG7" s="52">
        <f t="shared" si="14"/>
        <v>26.087688769307476</v>
      </c>
      <c r="AH7" s="53">
        <f t="shared" si="3"/>
        <v>19.534446077082297</v>
      </c>
    </row>
    <row r="8" spans="1:34" x14ac:dyDescent="0.2">
      <c r="A8" s="5">
        <v>1986</v>
      </c>
      <c r="B8" s="5" t="s">
        <v>41</v>
      </c>
      <c r="C8" s="16">
        <v>0.75</v>
      </c>
      <c r="D8" s="22"/>
      <c r="E8" s="49">
        <v>43.2</v>
      </c>
      <c r="F8" s="49">
        <v>50.8</v>
      </c>
      <c r="G8" s="49">
        <v>1.08</v>
      </c>
      <c r="H8" s="11">
        <f t="shared" si="4"/>
        <v>7.783018867924528</v>
      </c>
      <c r="I8" s="11"/>
      <c r="J8" s="43">
        <f t="shared" si="5"/>
        <v>11.402439024390246</v>
      </c>
      <c r="K8" s="43">
        <f t="shared" si="6"/>
        <v>36.214285714285708</v>
      </c>
      <c r="L8" s="43">
        <f t="shared" si="7"/>
        <v>9.4488188976377963</v>
      </c>
      <c r="M8" s="11">
        <f t="shared" si="8"/>
        <v>19.021847878771251</v>
      </c>
      <c r="N8" s="51">
        <f t="shared" si="9"/>
        <v>13.40243337334789</v>
      </c>
      <c r="O8" s="16">
        <v>52</v>
      </c>
      <c r="P8" s="65">
        <v>82.5</v>
      </c>
      <c r="Q8" s="50">
        <v>2.798</v>
      </c>
      <c r="R8" s="50">
        <v>4.0830000000000002</v>
      </c>
      <c r="S8" s="50">
        <v>3.24</v>
      </c>
      <c r="T8" s="11">
        <f t="shared" si="15"/>
        <v>8.4210526315789469</v>
      </c>
      <c r="U8" s="11">
        <f t="shared" si="0"/>
        <v>16.612377850162865</v>
      </c>
      <c r="V8" s="43">
        <f t="shared" ref="V8:V37" si="17">($Q$40-Q8)/($Q$40-$Q$39)*100</f>
        <v>46.426312460468054</v>
      </c>
      <c r="W8" s="43">
        <f t="shared" ref="W8:W37" si="18">($R$40-R8)/($R$40-$R$39)*100</f>
        <v>23.339999999999996</v>
      </c>
      <c r="X8" s="43">
        <f t="shared" si="10"/>
        <v>26.621160409556317</v>
      </c>
      <c r="Y8" s="39">
        <f t="shared" si="16"/>
        <v>32.129157623341456</v>
      </c>
      <c r="Z8" s="35">
        <f t="shared" si="2"/>
        <v>19.054196035027754</v>
      </c>
      <c r="AA8" s="32">
        <v>0.84289999999999998</v>
      </c>
      <c r="AB8" s="16">
        <v>0.69799999999999995</v>
      </c>
      <c r="AC8" s="16">
        <v>4.4900000000000002E-2</v>
      </c>
      <c r="AD8" s="11">
        <f t="shared" si="11"/>
        <v>0.22726843775530289</v>
      </c>
      <c r="AE8" s="11">
        <f t="shared" si="12"/>
        <v>69.8</v>
      </c>
      <c r="AF8" s="11">
        <f t="shared" si="13"/>
        <v>7.832493214424197</v>
      </c>
      <c r="AG8" s="52">
        <f t="shared" si="14"/>
        <v>25.95325388405983</v>
      </c>
      <c r="AH8" s="53">
        <f t="shared" si="3"/>
        <v>19.469961097478492</v>
      </c>
    </row>
    <row r="9" spans="1:34" x14ac:dyDescent="0.2">
      <c r="A9" s="5">
        <v>1987</v>
      </c>
      <c r="B9" s="5" t="s">
        <v>41</v>
      </c>
      <c r="C9" s="16">
        <v>0.75</v>
      </c>
      <c r="D9" s="22"/>
      <c r="E9" s="49">
        <v>46.3</v>
      </c>
      <c r="F9" s="49">
        <v>53.4</v>
      </c>
      <c r="G9" s="49">
        <v>1.23</v>
      </c>
      <c r="H9" s="11">
        <f t="shared" si="4"/>
        <v>7.783018867924528</v>
      </c>
      <c r="I9" s="11"/>
      <c r="J9" s="43">
        <f t="shared" si="5"/>
        <v>13.292682926829267</v>
      </c>
      <c r="K9" s="43">
        <f t="shared" si="6"/>
        <v>38.071428571428569</v>
      </c>
      <c r="L9" s="43">
        <f t="shared" si="7"/>
        <v>10.761154855643044</v>
      </c>
      <c r="M9" s="11">
        <f t="shared" si="8"/>
        <v>20.708422117966958</v>
      </c>
      <c r="N9" s="51">
        <f t="shared" si="9"/>
        <v>14.245720492945743</v>
      </c>
      <c r="O9" s="16">
        <v>52</v>
      </c>
      <c r="P9" s="65">
        <v>85.2</v>
      </c>
      <c r="Q9" s="50">
        <v>2.798</v>
      </c>
      <c r="R9" s="50">
        <v>4.0830000000000002</v>
      </c>
      <c r="S9" s="50">
        <v>3.2</v>
      </c>
      <c r="T9" s="11">
        <f t="shared" si="15"/>
        <v>8.4210526315789469</v>
      </c>
      <c r="U9" s="11">
        <f t="shared" si="0"/>
        <v>13.68078175895765</v>
      </c>
      <c r="V9" s="43">
        <f t="shared" si="17"/>
        <v>46.426312460468054</v>
      </c>
      <c r="W9" s="43">
        <f t="shared" si="18"/>
        <v>23.339999999999996</v>
      </c>
      <c r="X9" s="43">
        <f t="shared" si="10"/>
        <v>26.279863481228666</v>
      </c>
      <c r="Y9" s="39">
        <f t="shared" si="16"/>
        <v>32.015391980565568</v>
      </c>
      <c r="Z9" s="35">
        <f t="shared" si="2"/>
        <v>18.039075457034055</v>
      </c>
      <c r="AA9" s="32">
        <v>0.91930000000000001</v>
      </c>
      <c r="AB9" s="16">
        <v>0.69799999999999995</v>
      </c>
      <c r="AC9" s="16">
        <v>4.7300000000000002E-2</v>
      </c>
      <c r="AD9" s="11">
        <f t="shared" si="11"/>
        <v>0.2478679260036184</v>
      </c>
      <c r="AE9" s="11">
        <f t="shared" si="12"/>
        <v>69.8</v>
      </c>
      <c r="AF9" s="11">
        <f t="shared" si="13"/>
        <v>8.7630864676231095</v>
      </c>
      <c r="AG9" s="52">
        <f t="shared" si="14"/>
        <v>26.27031813120891</v>
      </c>
      <c r="AH9" s="53">
        <f t="shared" si="3"/>
        <v>19.518371360396234</v>
      </c>
    </row>
    <row r="10" spans="1:34" x14ac:dyDescent="0.2">
      <c r="A10" s="5">
        <v>1988</v>
      </c>
      <c r="B10" s="5" t="s">
        <v>41</v>
      </c>
      <c r="C10" s="16">
        <v>0.77</v>
      </c>
      <c r="D10" s="22"/>
      <c r="E10" s="50">
        <v>51.5</v>
      </c>
      <c r="F10" s="50">
        <v>58.4</v>
      </c>
      <c r="G10" s="50">
        <v>1.22</v>
      </c>
      <c r="H10" s="11">
        <f t="shared" si="4"/>
        <v>8.0188679245283012</v>
      </c>
      <c r="I10" s="11"/>
      <c r="J10" s="43">
        <f t="shared" si="5"/>
        <v>16.463414634146343</v>
      </c>
      <c r="K10" s="43">
        <f t="shared" si="6"/>
        <v>41.642857142857146</v>
      </c>
      <c r="L10" s="43">
        <f t="shared" si="7"/>
        <v>10.673665791776028</v>
      </c>
      <c r="M10" s="11">
        <f t="shared" si="8"/>
        <v>22.926645856259839</v>
      </c>
      <c r="N10" s="51">
        <f t="shared" si="9"/>
        <v>15.47275689039407</v>
      </c>
      <c r="O10" s="16">
        <v>52</v>
      </c>
      <c r="P10" s="65">
        <v>84.3</v>
      </c>
      <c r="Q10" s="50">
        <v>2.798</v>
      </c>
      <c r="R10" s="50">
        <v>4.0830000000000002</v>
      </c>
      <c r="S10" s="50">
        <v>2.6</v>
      </c>
      <c r="T10" s="11">
        <f t="shared" si="15"/>
        <v>8.4210526315789469</v>
      </c>
      <c r="U10" s="11">
        <f t="shared" si="0"/>
        <v>14.65798045602606</v>
      </c>
      <c r="V10" s="43">
        <f t="shared" si="17"/>
        <v>46.426312460468054</v>
      </c>
      <c r="W10" s="43">
        <f t="shared" si="18"/>
        <v>23.339999999999996</v>
      </c>
      <c r="X10" s="43">
        <f t="shared" si="10"/>
        <v>21.16040955631399</v>
      </c>
      <c r="Y10" s="39">
        <f t="shared" si="16"/>
        <v>30.308907338927344</v>
      </c>
      <c r="Z10" s="35">
        <f t="shared" si="2"/>
        <v>17.795980142177452</v>
      </c>
      <c r="AA10" s="32">
        <v>0.90200000000000002</v>
      </c>
      <c r="AB10" s="16">
        <v>0.69799999999999995</v>
      </c>
      <c r="AC10" s="16">
        <v>5.0799999999999998E-2</v>
      </c>
      <c r="AD10" s="11">
        <f t="shared" si="11"/>
        <v>0.2432033821986988</v>
      </c>
      <c r="AE10" s="11">
        <f t="shared" si="12"/>
        <v>69.8</v>
      </c>
      <c r="AF10" s="11">
        <f t="shared" si="13"/>
        <v>10.120201628538192</v>
      </c>
      <c r="AG10" s="52">
        <f t="shared" si="14"/>
        <v>26.721135003578965</v>
      </c>
      <c r="AH10" s="53">
        <f t="shared" si="3"/>
        <v>19.996624012050162</v>
      </c>
    </row>
    <row r="11" spans="1:34" x14ac:dyDescent="0.2">
      <c r="A11" s="5">
        <v>1989</v>
      </c>
      <c r="B11" s="5" t="s">
        <v>41</v>
      </c>
      <c r="C11" s="16">
        <v>0.76</v>
      </c>
      <c r="D11" s="22"/>
      <c r="E11" s="50">
        <v>57.4</v>
      </c>
      <c r="F11" s="50">
        <v>57.8</v>
      </c>
      <c r="G11" s="50">
        <v>1.21</v>
      </c>
      <c r="H11" s="11">
        <f t="shared" si="4"/>
        <v>7.9009433962264151</v>
      </c>
      <c r="I11" s="11"/>
      <c r="J11" s="43">
        <f t="shared" si="5"/>
        <v>20.060975609756095</v>
      </c>
      <c r="K11" s="43">
        <f t="shared" si="6"/>
        <v>41.214285714285708</v>
      </c>
      <c r="L11" s="43">
        <f t="shared" si="7"/>
        <v>10.586176727909011</v>
      </c>
      <c r="M11" s="11">
        <f t="shared" si="8"/>
        <v>23.953812683983603</v>
      </c>
      <c r="N11" s="51">
        <f t="shared" si="9"/>
        <v>15.927378040105008</v>
      </c>
      <c r="O11" s="16">
        <v>52</v>
      </c>
      <c r="P11" s="65">
        <v>83.4</v>
      </c>
      <c r="Q11" s="50">
        <v>2.798</v>
      </c>
      <c r="R11" s="50">
        <v>4.0830000000000002</v>
      </c>
      <c r="S11" s="50">
        <v>2.25</v>
      </c>
      <c r="T11" s="11">
        <f t="shared" si="15"/>
        <v>8.4210526315789469</v>
      </c>
      <c r="U11" s="11">
        <f t="shared" si="0"/>
        <v>15.635179153094455</v>
      </c>
      <c r="V11" s="43">
        <f t="shared" si="17"/>
        <v>46.426312460468054</v>
      </c>
      <c r="W11" s="43">
        <f t="shared" si="18"/>
        <v>23.339999999999996</v>
      </c>
      <c r="X11" s="43">
        <f t="shared" si="10"/>
        <v>18.174061433447097</v>
      </c>
      <c r="Y11" s="39">
        <f t="shared" si="16"/>
        <v>29.313457964638378</v>
      </c>
      <c r="Z11" s="35">
        <f t="shared" si="2"/>
        <v>17.789896583103925</v>
      </c>
      <c r="AA11" s="32">
        <v>1.1399999999999999</v>
      </c>
      <c r="AB11" s="16">
        <v>0.69799999999999995</v>
      </c>
      <c r="AC11" s="16">
        <v>5.45E-2</v>
      </c>
      <c r="AD11" s="11">
        <f t="shared" si="11"/>
        <v>0.30737456286753501</v>
      </c>
      <c r="AE11" s="11">
        <f t="shared" si="12"/>
        <v>69.8</v>
      </c>
      <c r="AF11" s="11">
        <f t="shared" si="13"/>
        <v>11.554866227219852</v>
      </c>
      <c r="AG11" s="52">
        <f t="shared" si="14"/>
        <v>27.220746930029126</v>
      </c>
      <c r="AH11" s="53">
        <f t="shared" si="3"/>
        <v>20.312673851079353</v>
      </c>
    </row>
    <row r="12" spans="1:34" x14ac:dyDescent="0.2">
      <c r="A12" s="5">
        <v>1990</v>
      </c>
      <c r="B12" s="5" t="s">
        <v>41</v>
      </c>
      <c r="C12" s="16">
        <v>1.48</v>
      </c>
      <c r="D12" s="22"/>
      <c r="E12" s="50">
        <v>58.4</v>
      </c>
      <c r="F12" s="50">
        <v>55.6</v>
      </c>
      <c r="G12" s="50">
        <v>1.1599999999999999</v>
      </c>
      <c r="H12" s="11">
        <f t="shared" si="4"/>
        <v>16.391509433962263</v>
      </c>
      <c r="I12" s="11"/>
      <c r="J12" s="43">
        <f t="shared" si="5"/>
        <v>20.670731707317071</v>
      </c>
      <c r="K12" s="43">
        <f t="shared" si="6"/>
        <v>39.642857142857139</v>
      </c>
      <c r="L12" s="43">
        <f t="shared" si="7"/>
        <v>10.148731408573926</v>
      </c>
      <c r="M12" s="11">
        <f t="shared" si="8"/>
        <v>23.487440086249379</v>
      </c>
      <c r="N12" s="51">
        <f t="shared" si="9"/>
        <v>19.939474760105821</v>
      </c>
      <c r="O12" s="16">
        <v>40</v>
      </c>
      <c r="P12" s="65">
        <v>81.5</v>
      </c>
      <c r="Q12" s="50">
        <v>2.798</v>
      </c>
      <c r="R12" s="50">
        <v>4.0830000000000002</v>
      </c>
      <c r="S12" s="50">
        <v>2.29</v>
      </c>
      <c r="T12" s="11">
        <f t="shared" si="15"/>
        <v>33.684210526315788</v>
      </c>
      <c r="U12" s="11">
        <f t="shared" si="0"/>
        <v>17.698154180238866</v>
      </c>
      <c r="V12" s="43">
        <f t="shared" si="17"/>
        <v>46.426312460468054</v>
      </c>
      <c r="W12" s="43">
        <f t="shared" si="18"/>
        <v>23.339999999999996</v>
      </c>
      <c r="X12" s="43">
        <f t="shared" si="10"/>
        <v>18.515358361774741</v>
      </c>
      <c r="Y12" s="39">
        <f t="shared" si="16"/>
        <v>29.427223607414263</v>
      </c>
      <c r="Z12" s="35">
        <f t="shared" si="2"/>
        <v>26.936529437989638</v>
      </c>
      <c r="AA12" s="32">
        <v>1.3414999999999999</v>
      </c>
      <c r="AB12" s="16">
        <v>0.69799999999999995</v>
      </c>
      <c r="AC12" s="16">
        <v>5.1999999999999998E-2</v>
      </c>
      <c r="AD12" s="11">
        <f t="shared" si="11"/>
        <v>0.36170436498841951</v>
      </c>
      <c r="AE12" s="11">
        <f t="shared" si="12"/>
        <v>69.8</v>
      </c>
      <c r="AF12" s="11">
        <f t="shared" si="13"/>
        <v>10.585498255137649</v>
      </c>
      <c r="AG12" s="52">
        <f t="shared" si="14"/>
        <v>26.915734206708692</v>
      </c>
      <c r="AH12" s="53">
        <f t="shared" si="3"/>
        <v>24.597246134934718</v>
      </c>
    </row>
    <row r="13" spans="1:34" x14ac:dyDescent="0.2">
      <c r="A13" s="5">
        <v>1991</v>
      </c>
      <c r="B13" s="5" t="s">
        <v>41</v>
      </c>
      <c r="C13" s="16">
        <v>1.61</v>
      </c>
      <c r="D13" s="7"/>
      <c r="E13" s="50">
        <v>56.4</v>
      </c>
      <c r="F13" s="50">
        <v>51.8</v>
      </c>
      <c r="G13" s="50">
        <v>1.57</v>
      </c>
      <c r="H13" s="11">
        <f t="shared" si="4"/>
        <v>17.924528301886792</v>
      </c>
      <c r="I13" s="11"/>
      <c r="J13" s="43">
        <f t="shared" si="5"/>
        <v>19.45121951219512</v>
      </c>
      <c r="K13" s="43">
        <f t="shared" si="6"/>
        <v>36.928571428571431</v>
      </c>
      <c r="L13" s="43">
        <f t="shared" si="7"/>
        <v>13.735783027121611</v>
      </c>
      <c r="M13" s="11">
        <f t="shared" si="8"/>
        <v>23.371857989296057</v>
      </c>
      <c r="N13" s="51">
        <f t="shared" si="9"/>
        <v>20.648193145591424</v>
      </c>
      <c r="O13" s="16">
        <v>30</v>
      </c>
      <c r="P13" s="65">
        <v>82.8</v>
      </c>
      <c r="Q13" s="50">
        <v>2.798</v>
      </c>
      <c r="R13" s="50">
        <v>4.0830000000000002</v>
      </c>
      <c r="S13" s="50">
        <v>2.93</v>
      </c>
      <c r="T13" s="11">
        <f t="shared" si="15"/>
        <v>54.736842105263165</v>
      </c>
      <c r="U13" s="11">
        <f t="shared" si="0"/>
        <v>16.286644951140065</v>
      </c>
      <c r="V13" s="43">
        <f t="shared" si="17"/>
        <v>46.426312460468054</v>
      </c>
      <c r="W13" s="43">
        <f t="shared" si="18"/>
        <v>23.339999999999996</v>
      </c>
      <c r="X13" s="43">
        <f t="shared" si="10"/>
        <v>23.976109215017065</v>
      </c>
      <c r="Y13" s="39">
        <f t="shared" si="16"/>
        <v>31.247473891828367</v>
      </c>
      <c r="Z13" s="35">
        <f t="shared" si="2"/>
        <v>34.090320316077197</v>
      </c>
      <c r="AA13" s="32">
        <v>1.3787</v>
      </c>
      <c r="AB13" s="16">
        <v>0.69799999999999995</v>
      </c>
      <c r="AC13" s="16">
        <v>6.9500000000000006E-2</v>
      </c>
      <c r="AD13" s="11">
        <f t="shared" si="11"/>
        <v>0.3717344823030444</v>
      </c>
      <c r="AE13" s="11">
        <f t="shared" si="12"/>
        <v>69.8</v>
      </c>
      <c r="AF13" s="11">
        <f t="shared" si="13"/>
        <v>17.371074059713067</v>
      </c>
      <c r="AG13" s="52">
        <f t="shared" si="14"/>
        <v>29.180936180672035</v>
      </c>
      <c r="AH13" s="53">
        <f t="shared" si="3"/>
        <v>27.973149880780216</v>
      </c>
    </row>
    <row r="14" spans="1:34" x14ac:dyDescent="0.2">
      <c r="A14" s="5">
        <v>1992</v>
      </c>
      <c r="B14" s="5" t="s">
        <v>41</v>
      </c>
      <c r="C14" s="16">
        <v>0.97</v>
      </c>
      <c r="D14" s="22"/>
      <c r="E14" s="50">
        <v>50</v>
      </c>
      <c r="F14" s="50">
        <v>51.4</v>
      </c>
      <c r="G14" s="50">
        <v>1.43</v>
      </c>
      <c r="H14" s="11">
        <f t="shared" si="4"/>
        <v>10.377358490566037</v>
      </c>
      <c r="I14" s="11"/>
      <c r="J14" s="43">
        <f t="shared" si="5"/>
        <v>15.548780487804878</v>
      </c>
      <c r="K14" s="43">
        <f t="shared" si="6"/>
        <v>36.642857142857139</v>
      </c>
      <c r="L14" s="43">
        <f t="shared" si="7"/>
        <v>12.510936132983378</v>
      </c>
      <c r="M14" s="11">
        <f t="shared" si="8"/>
        <v>21.567524587881795</v>
      </c>
      <c r="N14" s="51">
        <f t="shared" si="9"/>
        <v>15.972441539223915</v>
      </c>
      <c r="O14" s="16">
        <v>30</v>
      </c>
      <c r="P14" s="65">
        <v>85</v>
      </c>
      <c r="Q14" s="50">
        <v>2.798</v>
      </c>
      <c r="R14" s="50">
        <v>2.7709999999999999</v>
      </c>
      <c r="S14" s="50">
        <v>4.01</v>
      </c>
      <c r="T14" s="11">
        <f t="shared" si="15"/>
        <v>54.736842105263165</v>
      </c>
      <c r="U14" s="11">
        <f t="shared" si="0"/>
        <v>13.897937024972853</v>
      </c>
      <c r="V14" s="43">
        <f t="shared" si="17"/>
        <v>46.426312460468054</v>
      </c>
      <c r="W14" s="43">
        <f t="shared" si="18"/>
        <v>49.58</v>
      </c>
      <c r="X14" s="43">
        <f t="shared" si="10"/>
        <v>33.191126279863475</v>
      </c>
      <c r="Y14" s="39">
        <f t="shared" si="16"/>
        <v>43.065812913443843</v>
      </c>
      <c r="Z14" s="35">
        <f t="shared" si="2"/>
        <v>37.233530681226618</v>
      </c>
      <c r="AA14" s="32">
        <v>1.2761</v>
      </c>
      <c r="AB14" s="16">
        <v>0.69799999999999995</v>
      </c>
      <c r="AC14" s="16">
        <v>5.8400000000000001E-2</v>
      </c>
      <c r="AD14" s="11">
        <f t="shared" si="11"/>
        <v>0.34407077164496619</v>
      </c>
      <c r="AE14" s="11">
        <f t="shared" si="12"/>
        <v>69.8</v>
      </c>
      <c r="AF14" s="11">
        <f t="shared" si="13"/>
        <v>13.067080263668087</v>
      </c>
      <c r="AG14" s="52">
        <f t="shared" si="14"/>
        <v>27.73705034510435</v>
      </c>
      <c r="AH14" s="53">
        <f t="shared" si="3"/>
        <v>26.981007521851627</v>
      </c>
    </row>
    <row r="15" spans="1:34" x14ac:dyDescent="0.2">
      <c r="A15" s="5">
        <v>1993</v>
      </c>
      <c r="B15" s="5" t="s">
        <v>41</v>
      </c>
      <c r="C15" s="16">
        <v>0.98</v>
      </c>
      <c r="D15" s="7">
        <v>5.2325100899999999</v>
      </c>
      <c r="E15" s="50">
        <v>42.2</v>
      </c>
      <c r="F15" s="50">
        <v>50.9</v>
      </c>
      <c r="G15" s="50">
        <v>2.95</v>
      </c>
      <c r="H15" s="11">
        <f t="shared" si="4"/>
        <v>10.495283018867923</v>
      </c>
      <c r="I15" s="11">
        <f>(D15-$D$39)/($D$40-$D$39)*100</f>
        <v>5.2325100899999999</v>
      </c>
      <c r="J15" s="43">
        <f t="shared" si="5"/>
        <v>10.79268292682927</v>
      </c>
      <c r="K15" s="43">
        <f t="shared" si="6"/>
        <v>36.285714285714285</v>
      </c>
      <c r="L15" s="43">
        <f t="shared" si="7"/>
        <v>25.809273840769908</v>
      </c>
      <c r="M15" s="11">
        <f t="shared" si="8"/>
        <v>24.295890351104489</v>
      </c>
      <c r="N15" s="51">
        <f t="shared" si="9"/>
        <v>13.341227819990804</v>
      </c>
      <c r="O15" s="16">
        <v>30</v>
      </c>
      <c r="P15" s="65">
        <v>87.1</v>
      </c>
      <c r="Q15" s="50">
        <v>2.798</v>
      </c>
      <c r="R15" s="50">
        <v>2.7709999999999999</v>
      </c>
      <c r="S15" s="50">
        <v>4.93</v>
      </c>
      <c r="T15" s="11">
        <f t="shared" si="15"/>
        <v>54.736842105263165</v>
      </c>
      <c r="U15" s="11">
        <f t="shared" si="0"/>
        <v>11.61780673181325</v>
      </c>
      <c r="V15" s="43">
        <f t="shared" si="17"/>
        <v>46.426312460468054</v>
      </c>
      <c r="W15" s="43">
        <f t="shared" si="18"/>
        <v>49.58</v>
      </c>
      <c r="X15" s="43">
        <f t="shared" si="10"/>
        <v>41.040955631399314</v>
      </c>
      <c r="Y15" s="39">
        <f t="shared" si="16"/>
        <v>45.68242269728912</v>
      </c>
      <c r="Z15" s="35">
        <f t="shared" si="2"/>
        <v>37.345690511455182</v>
      </c>
      <c r="AA15" s="32">
        <v>1.6627000000000001</v>
      </c>
      <c r="AB15" s="16">
        <v>0.75800000000000001</v>
      </c>
      <c r="AC15" s="16">
        <v>5.9299999999999999E-2</v>
      </c>
      <c r="AD15" s="11">
        <f t="shared" si="11"/>
        <v>0.4483084962103952</v>
      </c>
      <c r="AE15" s="11">
        <f t="shared" si="12"/>
        <v>75.8</v>
      </c>
      <c r="AF15" s="11">
        <f t="shared" si="13"/>
        <v>13.416052733617681</v>
      </c>
      <c r="AG15" s="52">
        <f t="shared" si="14"/>
        <v>29.88812040994269</v>
      </c>
      <c r="AH15" s="53">
        <f t="shared" si="3"/>
        <v>26.85834624712956</v>
      </c>
    </row>
    <row r="16" spans="1:34" x14ac:dyDescent="0.2">
      <c r="A16" s="5">
        <v>1994</v>
      </c>
      <c r="B16" s="5" t="s">
        <v>41</v>
      </c>
      <c r="C16" s="16">
        <v>0.95</v>
      </c>
      <c r="D16" s="7">
        <v>8.1369304660000008</v>
      </c>
      <c r="E16" s="50">
        <v>42.9</v>
      </c>
      <c r="F16" s="50">
        <v>47.3</v>
      </c>
      <c r="G16" s="50">
        <v>2.65</v>
      </c>
      <c r="H16" s="11">
        <f t="shared" si="4"/>
        <v>10.141509433962263</v>
      </c>
      <c r="I16" s="11">
        <f>(D16-$D$39)/($D$40-$D$39)*100</f>
        <v>8.1369304660000008</v>
      </c>
      <c r="J16" s="43">
        <f t="shared" si="5"/>
        <v>11.219512195121951</v>
      </c>
      <c r="K16" s="43">
        <f t="shared" si="6"/>
        <v>33.714285714285715</v>
      </c>
      <c r="L16" s="43">
        <f t="shared" si="7"/>
        <v>23.184601924759406</v>
      </c>
      <c r="M16" s="11">
        <f t="shared" si="8"/>
        <v>22.706133278055688</v>
      </c>
      <c r="N16" s="51">
        <f t="shared" si="9"/>
        <v>13.661524392672652</v>
      </c>
      <c r="O16" s="16">
        <v>28</v>
      </c>
      <c r="P16" s="65">
        <v>87.4</v>
      </c>
      <c r="Q16" s="50">
        <v>2.798</v>
      </c>
      <c r="R16" s="50">
        <v>1.7709999999999999</v>
      </c>
      <c r="S16" s="50">
        <v>5.39</v>
      </c>
      <c r="T16" s="11">
        <f t="shared" si="15"/>
        <v>58.947368421052623</v>
      </c>
      <c r="U16" s="11">
        <f t="shared" si="0"/>
        <v>11.292073832790436</v>
      </c>
      <c r="V16" s="43">
        <f t="shared" si="17"/>
        <v>46.426312460468054</v>
      </c>
      <c r="W16" s="43">
        <f t="shared" si="18"/>
        <v>69.58</v>
      </c>
      <c r="X16" s="43">
        <f t="shared" si="10"/>
        <v>44.965870307167229</v>
      </c>
      <c r="Y16" s="39">
        <f t="shared" si="16"/>
        <v>53.657394255878422</v>
      </c>
      <c r="Z16" s="35">
        <f t="shared" si="2"/>
        <v>41.298945503240496</v>
      </c>
      <c r="AA16" s="32">
        <v>1.8855999999999999</v>
      </c>
      <c r="AB16" s="16">
        <v>0.81899999999999995</v>
      </c>
      <c r="AC16" s="16">
        <v>7.1800000000000003E-2</v>
      </c>
      <c r="AD16" s="11">
        <f t="shared" si="11"/>
        <v>0.50840831205528425</v>
      </c>
      <c r="AE16" s="11">
        <f t="shared" si="12"/>
        <v>81.899999999999991</v>
      </c>
      <c r="AF16" s="11">
        <f t="shared" si="13"/>
        <v>18.262892594028692</v>
      </c>
      <c r="AG16" s="52">
        <f t="shared" si="14"/>
        <v>33.557100302027983</v>
      </c>
      <c r="AH16" s="53">
        <f t="shared" si="3"/>
        <v>29.505856732647043</v>
      </c>
    </row>
    <row r="17" spans="1:34" x14ac:dyDescent="0.2">
      <c r="A17" s="5">
        <v>1995</v>
      </c>
      <c r="B17" s="5" t="s">
        <v>41</v>
      </c>
      <c r="C17" s="16">
        <v>0.98</v>
      </c>
      <c r="D17" s="34"/>
      <c r="E17" s="50">
        <v>41.8</v>
      </c>
      <c r="F17" s="50">
        <v>43.5</v>
      </c>
      <c r="G17" s="50">
        <v>2.4500000000000002</v>
      </c>
      <c r="H17" s="11">
        <f t="shared" si="4"/>
        <v>10.495283018867923</v>
      </c>
      <c r="I17" s="11"/>
      <c r="J17" s="43">
        <f t="shared" si="5"/>
        <v>10.548780487804876</v>
      </c>
      <c r="K17" s="43">
        <f t="shared" si="6"/>
        <v>31</v>
      </c>
      <c r="L17" s="43">
        <f t="shared" si="7"/>
        <v>21.434820647419077</v>
      </c>
      <c r="M17" s="11">
        <f t="shared" si="8"/>
        <v>20.994533711741315</v>
      </c>
      <c r="N17" s="51">
        <f t="shared" si="9"/>
        <v>15.744908365304619</v>
      </c>
      <c r="O17" s="16">
        <v>28</v>
      </c>
      <c r="P17" s="65">
        <v>86.6</v>
      </c>
      <c r="Q17" s="50">
        <v>2.798</v>
      </c>
      <c r="R17" s="50">
        <v>1.7709999999999999</v>
      </c>
      <c r="S17" s="50">
        <v>5.25</v>
      </c>
      <c r="T17" s="11">
        <f t="shared" si="15"/>
        <v>58.947368421052623</v>
      </c>
      <c r="U17" s="11">
        <f t="shared" si="0"/>
        <v>12.160694896851252</v>
      </c>
      <c r="V17" s="43">
        <f t="shared" si="17"/>
        <v>46.426312460468054</v>
      </c>
      <c r="W17" s="43">
        <f t="shared" si="18"/>
        <v>69.58</v>
      </c>
      <c r="X17" s="43">
        <f t="shared" si="10"/>
        <v>43.771331058020472</v>
      </c>
      <c r="Y17" s="39">
        <f t="shared" si="16"/>
        <v>53.259214506162841</v>
      </c>
      <c r="Z17" s="35">
        <f t="shared" si="2"/>
        <v>41.455759274688909</v>
      </c>
      <c r="AA17" s="32">
        <v>2.0886</v>
      </c>
      <c r="AB17" s="16">
        <v>0.879</v>
      </c>
      <c r="AC17" s="16">
        <v>0.06</v>
      </c>
      <c r="AD17" s="11">
        <f t="shared" si="11"/>
        <v>0.56314255439046812</v>
      </c>
      <c r="AE17" s="11">
        <f t="shared" si="12"/>
        <v>87.9</v>
      </c>
      <c r="AF17" s="11">
        <f t="shared" si="13"/>
        <v>13.687475765800697</v>
      </c>
      <c r="AG17" s="52">
        <f t="shared" si="14"/>
        <v>34.050206106730393</v>
      </c>
      <c r="AH17" s="53">
        <f t="shared" si="3"/>
        <v>30.416957915574642</v>
      </c>
    </row>
    <row r="18" spans="1:34" x14ac:dyDescent="0.2">
      <c r="A18" s="5">
        <v>1996</v>
      </c>
      <c r="B18" s="5" t="s">
        <v>41</v>
      </c>
      <c r="C18" s="16">
        <v>0.96</v>
      </c>
      <c r="D18" s="6">
        <v>9.8114700320000008</v>
      </c>
      <c r="E18" s="50">
        <v>41.8</v>
      </c>
      <c r="F18" s="50">
        <v>43.8</v>
      </c>
      <c r="G18" s="50">
        <v>2.38</v>
      </c>
      <c r="H18" s="11">
        <f t="shared" si="4"/>
        <v>10.259433962264151</v>
      </c>
      <c r="I18" s="11">
        <f>(D18-$D$39)/($D$40-$D$39)*100</f>
        <v>9.8114700320000008</v>
      </c>
      <c r="J18" s="43">
        <f t="shared" si="5"/>
        <v>10.548780487804876</v>
      </c>
      <c r="K18" s="43">
        <f t="shared" si="6"/>
        <v>31.214285714285712</v>
      </c>
      <c r="L18" s="43">
        <f t="shared" si="7"/>
        <v>20.822397200349958</v>
      </c>
      <c r="M18" s="11">
        <f t="shared" si="8"/>
        <v>20.861821134146847</v>
      </c>
      <c r="N18" s="51">
        <f t="shared" si="9"/>
        <v>13.644241709470331</v>
      </c>
      <c r="O18" s="16">
        <v>28</v>
      </c>
      <c r="P18" s="65">
        <v>85.1</v>
      </c>
      <c r="Q18" s="50">
        <v>2.798</v>
      </c>
      <c r="R18" s="50">
        <v>1.7709999999999999</v>
      </c>
      <c r="S18" s="50">
        <v>5.38</v>
      </c>
      <c r="T18" s="11">
        <f t="shared" si="15"/>
        <v>58.947368421052623</v>
      </c>
      <c r="U18" s="11">
        <f t="shared" si="0"/>
        <v>13.789359391965258</v>
      </c>
      <c r="V18" s="43">
        <f t="shared" si="17"/>
        <v>46.426312460468054</v>
      </c>
      <c r="W18" s="43">
        <f t="shared" si="18"/>
        <v>69.58</v>
      </c>
      <c r="X18" s="43">
        <f t="shared" si="10"/>
        <v>44.88054607508532</v>
      </c>
      <c r="Y18" s="39">
        <f t="shared" si="16"/>
        <v>53.62895284518445</v>
      </c>
      <c r="Z18" s="35">
        <f t="shared" si="2"/>
        <v>42.121893552734115</v>
      </c>
      <c r="AA18" s="32">
        <v>2.0838999999999999</v>
      </c>
      <c r="AB18" s="16">
        <v>0.94</v>
      </c>
      <c r="AC18" s="16">
        <v>6.9900000000000004E-2</v>
      </c>
      <c r="AD18" s="11">
        <f t="shared" si="11"/>
        <v>0.56187530838566335</v>
      </c>
      <c r="AE18" s="11">
        <f t="shared" si="12"/>
        <v>94</v>
      </c>
      <c r="AF18" s="11">
        <f t="shared" si="13"/>
        <v>17.526172935246219</v>
      </c>
      <c r="AG18" s="52">
        <f t="shared" si="14"/>
        <v>37.362682747877294</v>
      </c>
      <c r="AH18" s="53">
        <f t="shared" si="3"/>
        <v>31.042939336693916</v>
      </c>
    </row>
    <row r="19" spans="1:34" x14ac:dyDescent="0.2">
      <c r="A19" s="5">
        <v>1997</v>
      </c>
      <c r="B19" s="5" t="s">
        <v>41</v>
      </c>
      <c r="C19" s="16">
        <v>1.03</v>
      </c>
      <c r="D19" s="34"/>
      <c r="E19" s="50">
        <v>43.9</v>
      </c>
      <c r="F19" s="50">
        <v>44.3</v>
      </c>
      <c r="G19" s="50">
        <v>2.4900000000000002</v>
      </c>
      <c r="H19" s="11">
        <f t="shared" si="4"/>
        <v>11.084905660377359</v>
      </c>
      <c r="I19" s="11"/>
      <c r="J19" s="43">
        <f t="shared" si="5"/>
        <v>11.829268292682926</v>
      </c>
      <c r="K19" s="43">
        <f t="shared" si="6"/>
        <v>31.571428571428566</v>
      </c>
      <c r="L19" s="43">
        <f t="shared" si="7"/>
        <v>21.784776902887142</v>
      </c>
      <c r="M19" s="11">
        <f t="shared" si="8"/>
        <v>21.728491255666214</v>
      </c>
      <c r="N19" s="51">
        <f t="shared" si="9"/>
        <v>16.406698458021786</v>
      </c>
      <c r="O19" s="16">
        <v>28</v>
      </c>
      <c r="P19" s="65">
        <v>82</v>
      </c>
      <c r="Q19" s="50">
        <v>2.702</v>
      </c>
      <c r="R19" s="50">
        <v>1.4379999999999999</v>
      </c>
      <c r="S19" s="50">
        <v>5.34</v>
      </c>
      <c r="T19" s="11">
        <f t="shared" si="15"/>
        <v>58.947368421052623</v>
      </c>
      <c r="U19" s="11">
        <f t="shared" si="0"/>
        <v>17.155266015200869</v>
      </c>
      <c r="V19" s="43">
        <f t="shared" si="17"/>
        <v>48.450347881087922</v>
      </c>
      <c r="W19" s="43">
        <f t="shared" si="18"/>
        <v>76.240000000000009</v>
      </c>
      <c r="X19" s="43">
        <f t="shared" si="10"/>
        <v>44.539249146757676</v>
      </c>
      <c r="Y19" s="39">
        <f t="shared" si="16"/>
        <v>56.409865675948538</v>
      </c>
      <c r="Z19" s="35">
        <f t="shared" si="2"/>
        <v>44.170833370734009</v>
      </c>
      <c r="AA19" s="32">
        <v>2.3515000000000001</v>
      </c>
      <c r="AB19" s="16">
        <v>1</v>
      </c>
      <c r="AC19" s="16">
        <v>7.6100000000000001E-2</v>
      </c>
      <c r="AD19" s="11">
        <f t="shared" si="11"/>
        <v>0.63402744261667432</v>
      </c>
      <c r="AE19" s="11">
        <f t="shared" si="12"/>
        <v>100</v>
      </c>
      <c r="AF19" s="11">
        <f t="shared" si="13"/>
        <v>19.930205506010083</v>
      </c>
      <c r="AG19" s="52">
        <f t="shared" si="14"/>
        <v>40.188077649542251</v>
      </c>
      <c r="AH19" s="53">
        <f t="shared" si="3"/>
        <v>33.588536492766018</v>
      </c>
    </row>
    <row r="20" spans="1:34" x14ac:dyDescent="0.2">
      <c r="A20" s="5">
        <v>1998</v>
      </c>
      <c r="B20" s="5" t="s">
        <v>41</v>
      </c>
      <c r="C20" s="16">
        <v>1.05</v>
      </c>
      <c r="D20" s="34"/>
      <c r="E20" s="50">
        <v>47.9</v>
      </c>
      <c r="F20" s="50">
        <v>44.9</v>
      </c>
      <c r="G20" s="50">
        <v>2.52</v>
      </c>
      <c r="H20" s="11">
        <f t="shared" si="4"/>
        <v>11.320754716981133</v>
      </c>
      <c r="I20" s="11"/>
      <c r="J20" s="43">
        <f t="shared" si="5"/>
        <v>14.268292682926829</v>
      </c>
      <c r="K20" s="43">
        <f t="shared" si="6"/>
        <v>32</v>
      </c>
      <c r="L20" s="43">
        <f t="shared" si="7"/>
        <v>22.047244094488189</v>
      </c>
      <c r="M20" s="11">
        <f t="shared" si="8"/>
        <v>22.771845592471674</v>
      </c>
      <c r="N20" s="51">
        <f t="shared" si="9"/>
        <v>17.046300154726403</v>
      </c>
      <c r="O20" s="16">
        <v>28</v>
      </c>
      <c r="P20" s="65">
        <v>82.3</v>
      </c>
      <c r="Q20" s="50">
        <v>2.702</v>
      </c>
      <c r="R20" s="50">
        <v>1.4379999999999999</v>
      </c>
      <c r="S20" s="50">
        <v>4.74</v>
      </c>
      <c r="T20" s="11">
        <f t="shared" si="15"/>
        <v>58.947368421052623</v>
      </c>
      <c r="U20" s="11">
        <f t="shared" si="0"/>
        <v>16.829533116178069</v>
      </c>
      <c r="V20" s="43">
        <f t="shared" si="17"/>
        <v>48.450347881087922</v>
      </c>
      <c r="W20" s="43">
        <f t="shared" si="18"/>
        <v>76.240000000000009</v>
      </c>
      <c r="X20" s="43">
        <f t="shared" si="10"/>
        <v>39.419795221843003</v>
      </c>
      <c r="Y20" s="39">
        <f t="shared" si="16"/>
        <v>54.703381034310304</v>
      </c>
      <c r="Z20" s="35">
        <f t="shared" si="2"/>
        <v>43.493427523846997</v>
      </c>
      <c r="AA20" s="32">
        <v>2.5973999999999999</v>
      </c>
      <c r="AB20" s="16">
        <v>1</v>
      </c>
      <c r="AC20" s="16">
        <v>8.1699999999999995E-2</v>
      </c>
      <c r="AD20" s="11">
        <f t="shared" si="11"/>
        <v>0.70032867508082064</v>
      </c>
      <c r="AE20" s="11">
        <f t="shared" si="12"/>
        <v>100</v>
      </c>
      <c r="AF20" s="11">
        <f t="shared" si="13"/>
        <v>22.101589763474212</v>
      </c>
      <c r="AG20" s="52">
        <f t="shared" si="14"/>
        <v>40.933972812851678</v>
      </c>
      <c r="AH20" s="53">
        <f t="shared" si="3"/>
        <v>33.824566830475028</v>
      </c>
    </row>
    <row r="21" spans="1:34" x14ac:dyDescent="0.2">
      <c r="A21" s="5">
        <v>1999</v>
      </c>
      <c r="B21" s="5" t="s">
        <v>41</v>
      </c>
      <c r="C21" s="16">
        <v>1.05</v>
      </c>
      <c r="D21" s="7">
        <v>5.9696568250000004</v>
      </c>
      <c r="E21" s="50">
        <v>51.6</v>
      </c>
      <c r="F21" s="50">
        <v>46.3</v>
      </c>
      <c r="G21" s="50">
        <v>2.5299999999999998</v>
      </c>
      <c r="H21" s="11">
        <f t="shared" si="4"/>
        <v>11.320754716981133</v>
      </c>
      <c r="I21" s="11">
        <f t="shared" ref="I21:I28" si="19">(D21-$D$39)/($D$40-$D$39)*100</f>
        <v>5.9696568250000004</v>
      </c>
      <c r="J21" s="43">
        <f t="shared" si="5"/>
        <v>16.524390243902438</v>
      </c>
      <c r="K21" s="43">
        <f t="shared" si="6"/>
        <v>32.999999999999993</v>
      </c>
      <c r="L21" s="43">
        <f t="shared" si="7"/>
        <v>22.134733158355203</v>
      </c>
      <c r="M21" s="11">
        <f t="shared" si="8"/>
        <v>23.886374467419213</v>
      </c>
      <c r="N21" s="51">
        <f t="shared" si="9"/>
        <v>13.725595336466782</v>
      </c>
      <c r="O21" s="16">
        <v>28</v>
      </c>
      <c r="P21" s="65">
        <v>80.599999999999994</v>
      </c>
      <c r="Q21" s="50">
        <v>2.6549999999999998</v>
      </c>
      <c r="R21" s="50">
        <v>1.4379999999999999</v>
      </c>
      <c r="S21" s="50">
        <v>4.08</v>
      </c>
      <c r="T21" s="11">
        <f t="shared" si="15"/>
        <v>58.947368421052623</v>
      </c>
      <c r="U21" s="11">
        <f t="shared" si="0"/>
        <v>18.675352877307279</v>
      </c>
      <c r="V21" s="43">
        <f t="shared" si="17"/>
        <v>49.441281889099727</v>
      </c>
      <c r="W21" s="43">
        <f t="shared" si="18"/>
        <v>76.240000000000009</v>
      </c>
      <c r="X21" s="43">
        <f t="shared" si="10"/>
        <v>33.788395904436861</v>
      </c>
      <c r="Y21" s="39">
        <f t="shared" si="16"/>
        <v>53.156559264512197</v>
      </c>
      <c r="Z21" s="35">
        <f t="shared" si="2"/>
        <v>43.59309352095736</v>
      </c>
      <c r="AA21" s="32">
        <v>3.1575000000000002</v>
      </c>
      <c r="AB21" s="16">
        <v>1</v>
      </c>
      <c r="AC21" s="16">
        <v>9.2999999999999999E-2</v>
      </c>
      <c r="AD21" s="11">
        <f t="shared" si="11"/>
        <v>0.85134665110021235</v>
      </c>
      <c r="AE21" s="11">
        <f t="shared" si="12"/>
        <v>100</v>
      </c>
      <c r="AF21" s="11">
        <f t="shared" si="13"/>
        <v>26.483132997285768</v>
      </c>
      <c r="AG21" s="52">
        <f t="shared" si="14"/>
        <v>42.444826549461993</v>
      </c>
      <c r="AH21" s="53">
        <f t="shared" si="3"/>
        <v>33.254505135628712</v>
      </c>
    </row>
    <row r="22" spans="1:34" x14ac:dyDescent="0.2">
      <c r="A22" s="5">
        <v>2000</v>
      </c>
      <c r="B22" s="5" t="s">
        <v>41</v>
      </c>
      <c r="C22" s="16">
        <v>1.07</v>
      </c>
      <c r="D22" s="6">
        <v>6.7883199059999999</v>
      </c>
      <c r="E22" s="50">
        <v>56.8</v>
      </c>
      <c r="F22" s="50">
        <v>47.8</v>
      </c>
      <c r="G22" s="50">
        <v>2.4500000000000002</v>
      </c>
      <c r="H22" s="11">
        <f t="shared" si="4"/>
        <v>11.556603773584905</v>
      </c>
      <c r="I22" s="11">
        <f t="shared" si="19"/>
        <v>6.7883199059999999</v>
      </c>
      <c r="J22" s="43">
        <f t="shared" si="5"/>
        <v>19.695121951219509</v>
      </c>
      <c r="K22" s="43">
        <f t="shared" si="6"/>
        <v>34.071428571428569</v>
      </c>
      <c r="L22" s="43">
        <f t="shared" si="7"/>
        <v>21.434820647419077</v>
      </c>
      <c r="M22" s="11">
        <f t="shared" si="8"/>
        <v>25.067123723355717</v>
      </c>
      <c r="N22" s="51">
        <f t="shared" si="9"/>
        <v>14.470682467646874</v>
      </c>
      <c r="O22" s="16">
        <v>28</v>
      </c>
      <c r="P22" s="65">
        <v>79.099999999999994</v>
      </c>
      <c r="Q22" s="50">
        <v>2.6549999999999998</v>
      </c>
      <c r="R22" s="50">
        <v>1.4379999999999999</v>
      </c>
      <c r="S22" s="50">
        <v>3.44</v>
      </c>
      <c r="T22" s="11">
        <f t="shared" si="15"/>
        <v>58.947368421052623</v>
      </c>
      <c r="U22" s="11">
        <f t="shared" si="0"/>
        <v>20.304017372421285</v>
      </c>
      <c r="V22" s="43">
        <f t="shared" si="17"/>
        <v>49.441281889099727</v>
      </c>
      <c r="W22" s="43">
        <f t="shared" si="18"/>
        <v>76.240000000000009</v>
      </c>
      <c r="X22" s="43">
        <f t="shared" si="10"/>
        <v>28.327645051194537</v>
      </c>
      <c r="Y22" s="39">
        <f t="shared" si="16"/>
        <v>51.336308980098089</v>
      </c>
      <c r="Z22" s="35">
        <f t="shared" si="2"/>
        <v>43.529231591190666</v>
      </c>
      <c r="AA22" s="32">
        <v>3.5114999999999998</v>
      </c>
      <c r="AB22" s="16">
        <v>1</v>
      </c>
      <c r="AC22" s="16">
        <v>0.11119999999999999</v>
      </c>
      <c r="AD22" s="11">
        <f t="shared" si="11"/>
        <v>0.94679454167486776</v>
      </c>
      <c r="AE22" s="11">
        <f t="shared" si="12"/>
        <v>100</v>
      </c>
      <c r="AF22" s="11">
        <f t="shared" si="13"/>
        <v>33.540131834044196</v>
      </c>
      <c r="AG22" s="52">
        <f t="shared" si="14"/>
        <v>44.828975458573019</v>
      </c>
      <c r="AH22" s="53">
        <f t="shared" si="3"/>
        <v>34.276296505803522</v>
      </c>
    </row>
    <row r="23" spans="1:34" x14ac:dyDescent="0.2">
      <c r="A23" s="5">
        <v>2001</v>
      </c>
      <c r="B23" s="5" t="s">
        <v>41</v>
      </c>
      <c r="C23" s="16">
        <v>1.46</v>
      </c>
      <c r="D23" s="6">
        <v>7.1553433740000001</v>
      </c>
      <c r="E23" s="50">
        <v>60</v>
      </c>
      <c r="F23" s="50">
        <v>50</v>
      </c>
      <c r="G23" s="50">
        <v>2.52</v>
      </c>
      <c r="H23" s="11">
        <f t="shared" si="4"/>
        <v>16.155660377358487</v>
      </c>
      <c r="I23" s="11">
        <f t="shared" si="19"/>
        <v>7.155343374000001</v>
      </c>
      <c r="J23" s="43">
        <f t="shared" si="5"/>
        <v>21.646341463414632</v>
      </c>
      <c r="K23" s="43">
        <f t="shared" si="6"/>
        <v>35.642857142857146</v>
      </c>
      <c r="L23" s="43">
        <f t="shared" si="7"/>
        <v>22.047244094488189</v>
      </c>
      <c r="M23" s="11">
        <f t="shared" si="8"/>
        <v>26.445480900253326</v>
      </c>
      <c r="N23" s="51">
        <f t="shared" si="9"/>
        <v>16.585494883870606</v>
      </c>
      <c r="O23" s="16">
        <v>28</v>
      </c>
      <c r="P23" s="65">
        <v>78</v>
      </c>
      <c r="Q23" s="50">
        <v>2.6549999999999998</v>
      </c>
      <c r="R23" s="50">
        <v>1.4379999999999999</v>
      </c>
      <c r="S23" s="50">
        <v>3.12</v>
      </c>
      <c r="T23" s="11">
        <f t="shared" si="15"/>
        <v>58.947368421052623</v>
      </c>
      <c r="U23" s="11">
        <f t="shared" si="0"/>
        <v>21.498371335504885</v>
      </c>
      <c r="V23" s="43">
        <f t="shared" si="17"/>
        <v>49.441281889099727</v>
      </c>
      <c r="W23" s="43">
        <f t="shared" si="18"/>
        <v>76.240000000000009</v>
      </c>
      <c r="X23" s="43">
        <f t="shared" si="10"/>
        <v>25.597269624573375</v>
      </c>
      <c r="Y23" s="39">
        <f t="shared" si="16"/>
        <v>50.426183837891038</v>
      </c>
      <c r="Z23" s="35">
        <f t="shared" si="2"/>
        <v>43.623974531482851</v>
      </c>
      <c r="AA23" s="32">
        <v>3.6303999999999998</v>
      </c>
      <c r="AB23" s="16">
        <v>1</v>
      </c>
      <c r="AC23" s="16">
        <v>8.6199999999999999E-2</v>
      </c>
      <c r="AD23" s="11">
        <f t="shared" si="11"/>
        <v>0.97885316932833266</v>
      </c>
      <c r="AE23" s="11">
        <f t="shared" si="12"/>
        <v>100</v>
      </c>
      <c r="AF23" s="11">
        <f t="shared" si="13"/>
        <v>23.846452113222178</v>
      </c>
      <c r="AG23" s="52">
        <f t="shared" si="14"/>
        <v>41.608435094183505</v>
      </c>
      <c r="AH23" s="53">
        <f t="shared" si="3"/>
        <v>33.939301503178989</v>
      </c>
    </row>
    <row r="24" spans="1:34" x14ac:dyDescent="0.2">
      <c r="A24" s="5">
        <v>2002</v>
      </c>
      <c r="B24" s="5" t="s">
        <v>41</v>
      </c>
      <c r="C24" s="16">
        <v>1.49</v>
      </c>
      <c r="D24" s="7">
        <v>8.0096700989999992</v>
      </c>
      <c r="E24" s="50">
        <v>62.9</v>
      </c>
      <c r="F24" s="50">
        <v>51.8</v>
      </c>
      <c r="G24" s="50">
        <v>2.65</v>
      </c>
      <c r="H24" s="11">
        <f t="shared" si="4"/>
        <v>16.509433962264151</v>
      </c>
      <c r="I24" s="11">
        <f t="shared" si="19"/>
        <v>8.0096700989999992</v>
      </c>
      <c r="J24" s="43">
        <f t="shared" si="5"/>
        <v>23.414634146341463</v>
      </c>
      <c r="K24" s="43">
        <f t="shared" si="6"/>
        <v>36.928571428571431</v>
      </c>
      <c r="L24" s="43">
        <f t="shared" si="7"/>
        <v>23.184601924759406</v>
      </c>
      <c r="M24" s="11">
        <f>AVERAGE(J24:L24)</f>
        <v>27.842602499890763</v>
      </c>
      <c r="N24" s="51">
        <f t="shared" si="9"/>
        <v>17.453902187051639</v>
      </c>
      <c r="O24" s="16">
        <v>28</v>
      </c>
      <c r="P24" s="65">
        <v>78</v>
      </c>
      <c r="Q24" s="50">
        <v>2.6070000000000002</v>
      </c>
      <c r="R24" s="50">
        <v>1.4379999999999999</v>
      </c>
      <c r="S24" s="50">
        <v>3.04</v>
      </c>
      <c r="T24" s="11">
        <f t="shared" si="15"/>
        <v>58.947368421052623</v>
      </c>
      <c r="U24" s="11">
        <f t="shared" si="0"/>
        <v>21.498371335504885</v>
      </c>
      <c r="V24" s="43">
        <f t="shared" si="17"/>
        <v>50.453299599409654</v>
      </c>
      <c r="W24" s="43">
        <f t="shared" si="18"/>
        <v>76.240000000000009</v>
      </c>
      <c r="X24" s="43">
        <f t="shared" si="10"/>
        <v>24.914675767918087</v>
      </c>
      <c r="Y24" s="39">
        <f t="shared" si="16"/>
        <v>50.535991789109254</v>
      </c>
      <c r="Z24" s="35">
        <f t="shared" si="2"/>
        <v>43.660577181888925</v>
      </c>
      <c r="AA24" s="32">
        <v>3.7812999999999999</v>
      </c>
      <c r="AB24" s="16">
        <v>1</v>
      </c>
      <c r="AC24" s="16">
        <v>7.5899999999999995E-2</v>
      </c>
      <c r="AD24" s="11">
        <f t="shared" si="11"/>
        <v>1.0195398548868511</v>
      </c>
      <c r="AE24" s="11">
        <f t="shared" si="12"/>
        <v>100</v>
      </c>
      <c r="AF24" s="11">
        <f t="shared" si="13"/>
        <v>19.852656068243501</v>
      </c>
      <c r="AG24" s="52">
        <f t="shared" si="14"/>
        <v>40.29073197437679</v>
      </c>
      <c r="AH24" s="53">
        <f t="shared" si="3"/>
        <v>33.801737114439113</v>
      </c>
    </row>
    <row r="25" spans="1:34" x14ac:dyDescent="0.2">
      <c r="A25" s="5">
        <v>2003</v>
      </c>
      <c r="B25" s="5" t="s">
        <v>41</v>
      </c>
      <c r="C25" s="16">
        <v>1.48</v>
      </c>
      <c r="D25" s="7">
        <v>10.64456487</v>
      </c>
      <c r="E25" s="50">
        <v>66</v>
      </c>
      <c r="F25" s="50">
        <v>54.1</v>
      </c>
      <c r="G25" s="50">
        <v>2.62</v>
      </c>
      <c r="H25" s="11">
        <f t="shared" si="4"/>
        <v>16.391509433962263</v>
      </c>
      <c r="I25" s="11">
        <f t="shared" si="19"/>
        <v>10.64456487</v>
      </c>
      <c r="J25" s="43">
        <f t="shared" si="5"/>
        <v>25.304878048780488</v>
      </c>
      <c r="K25" s="43">
        <f t="shared" si="6"/>
        <v>38.571428571428577</v>
      </c>
      <c r="L25" s="43">
        <f t="shared" si="7"/>
        <v>22.922134733158355</v>
      </c>
      <c r="M25" s="11">
        <f t="shared" ref="M25:M37" si="20">AVERAGE(J25:L25)</f>
        <v>28.932813784455806</v>
      </c>
      <c r="N25" s="51">
        <f t="shared" si="9"/>
        <v>18.656296029472689</v>
      </c>
      <c r="O25" s="16">
        <v>28</v>
      </c>
      <c r="P25" s="65">
        <v>78</v>
      </c>
      <c r="Q25" s="50">
        <v>2.6070000000000002</v>
      </c>
      <c r="R25" s="50">
        <v>1.4379999999999999</v>
      </c>
      <c r="S25" s="50">
        <v>3.12</v>
      </c>
      <c r="T25" s="11">
        <f t="shared" si="15"/>
        <v>58.947368421052623</v>
      </c>
      <c r="U25" s="11">
        <f t="shared" si="0"/>
        <v>21.498371335504885</v>
      </c>
      <c r="V25" s="43">
        <f t="shared" si="17"/>
        <v>50.453299599409654</v>
      </c>
      <c r="W25" s="43">
        <f t="shared" si="18"/>
        <v>76.240000000000009</v>
      </c>
      <c r="X25" s="43">
        <f t="shared" si="10"/>
        <v>25.597269624573375</v>
      </c>
      <c r="Y25" s="39">
        <f t="shared" si="16"/>
        <v>50.763523074661016</v>
      </c>
      <c r="Z25" s="35">
        <f t="shared" si="2"/>
        <v>43.73642094373951</v>
      </c>
      <c r="AA25" s="32">
        <v>4.0014000000000003</v>
      </c>
      <c r="AB25" s="16">
        <v>1</v>
      </c>
      <c r="AC25" s="16">
        <v>7.6200000000000004E-2</v>
      </c>
      <c r="AD25" s="11">
        <f t="shared" si="11"/>
        <v>1.0788847156650481</v>
      </c>
      <c r="AE25" s="11">
        <f t="shared" si="12"/>
        <v>100</v>
      </c>
      <c r="AF25" s="11">
        <f t="shared" si="13"/>
        <v>19.968980224893372</v>
      </c>
      <c r="AG25" s="52">
        <f t="shared" si="14"/>
        <v>40.349288313519473</v>
      </c>
      <c r="AH25" s="53">
        <f t="shared" si="3"/>
        <v>34.247335095577228</v>
      </c>
    </row>
    <row r="26" spans="1:34" x14ac:dyDescent="0.2">
      <c r="A26" s="5">
        <v>2004</v>
      </c>
      <c r="B26" s="5" t="s">
        <v>41</v>
      </c>
      <c r="C26" s="16">
        <v>1.47</v>
      </c>
      <c r="D26" s="6">
        <v>9.9136400219999992</v>
      </c>
      <c r="E26" s="50">
        <v>71.599999999999994</v>
      </c>
      <c r="F26" s="50">
        <v>57.3</v>
      </c>
      <c r="G26" s="50">
        <v>2.54</v>
      </c>
      <c r="H26" s="11">
        <f t="shared" si="4"/>
        <v>16.273584905660378</v>
      </c>
      <c r="I26" s="11">
        <f t="shared" si="19"/>
        <v>9.9136400219999992</v>
      </c>
      <c r="J26" s="43">
        <f t="shared" si="5"/>
        <v>28.719512195121951</v>
      </c>
      <c r="K26" s="43">
        <f t="shared" si="6"/>
        <v>40.857142857142854</v>
      </c>
      <c r="L26" s="43">
        <f t="shared" si="7"/>
        <v>22.222222222222225</v>
      </c>
      <c r="M26" s="11">
        <f t="shared" si="20"/>
        <v>30.599625758162347</v>
      </c>
      <c r="N26" s="51">
        <f t="shared" si="9"/>
        <v>18.928950228607576</v>
      </c>
      <c r="O26" s="16">
        <v>28</v>
      </c>
      <c r="P26" s="65">
        <v>78.099999999999994</v>
      </c>
      <c r="Q26" s="50">
        <v>2.6070000000000002</v>
      </c>
      <c r="R26" s="50">
        <v>1.4379999999999999</v>
      </c>
      <c r="S26" s="50">
        <v>3.69</v>
      </c>
      <c r="T26" s="11">
        <f t="shared" si="15"/>
        <v>58.947368421052623</v>
      </c>
      <c r="U26" s="11">
        <f t="shared" si="0"/>
        <v>21.38979370249729</v>
      </c>
      <c r="V26" s="43">
        <f t="shared" si="17"/>
        <v>50.453299599409654</v>
      </c>
      <c r="W26" s="43">
        <f t="shared" si="18"/>
        <v>76.240000000000009</v>
      </c>
      <c r="X26" s="43">
        <f t="shared" si="10"/>
        <v>30.46075085324232</v>
      </c>
      <c r="Y26" s="39">
        <f t="shared" si="16"/>
        <v>52.384683484217334</v>
      </c>
      <c r="Z26" s="35">
        <f t="shared" si="2"/>
        <v>44.240615202589083</v>
      </c>
      <c r="AA26" s="32">
        <v>4.3121</v>
      </c>
      <c r="AB26" s="16">
        <v>1</v>
      </c>
      <c r="AC26" s="16">
        <v>7.8700000000000006E-2</v>
      </c>
      <c r="AD26" s="11">
        <f t="shared" si="11"/>
        <v>1.1626577653869281</v>
      </c>
      <c r="AE26" s="11">
        <f t="shared" si="12"/>
        <v>100</v>
      </c>
      <c r="AF26" s="11">
        <f t="shared" si="13"/>
        <v>20.938348196975571</v>
      </c>
      <c r="AG26" s="52">
        <f t="shared" si="14"/>
        <v>40.700335320787495</v>
      </c>
      <c r="AH26" s="53">
        <f t="shared" si="3"/>
        <v>34.62330025066138</v>
      </c>
    </row>
    <row r="27" spans="1:34" x14ac:dyDescent="0.2">
      <c r="A27" s="5">
        <v>2005</v>
      </c>
      <c r="B27" s="5" t="s">
        <v>41</v>
      </c>
      <c r="C27" s="16">
        <v>1.51</v>
      </c>
      <c r="D27" s="6">
        <v>10.40101973</v>
      </c>
      <c r="E27" s="50">
        <v>77.2</v>
      </c>
      <c r="F27" s="50">
        <v>61.2</v>
      </c>
      <c r="G27" s="50">
        <v>2.67</v>
      </c>
      <c r="H27" s="11">
        <f t="shared" si="4"/>
        <v>16.745283018867923</v>
      </c>
      <c r="I27" s="11">
        <f t="shared" si="19"/>
        <v>10.40101973</v>
      </c>
      <c r="J27" s="43">
        <f t="shared" si="5"/>
        <v>32.134146341463413</v>
      </c>
      <c r="K27" s="43">
        <f t="shared" si="6"/>
        <v>43.642857142857146</v>
      </c>
      <c r="L27" s="43">
        <f t="shared" si="7"/>
        <v>23.359580052493438</v>
      </c>
      <c r="M27" s="11">
        <f t="shared" si="20"/>
        <v>33.045527845604667</v>
      </c>
      <c r="N27" s="51">
        <f t="shared" si="9"/>
        <v>20.063943531490864</v>
      </c>
      <c r="O27" s="16">
        <v>28</v>
      </c>
      <c r="P27" s="65">
        <v>76.5</v>
      </c>
      <c r="Q27" s="50">
        <v>2.6070000000000002</v>
      </c>
      <c r="R27" s="50">
        <v>1.4379999999999999</v>
      </c>
      <c r="S27" s="50">
        <v>3.17</v>
      </c>
      <c r="T27" s="11">
        <f t="shared" si="15"/>
        <v>58.947368421052623</v>
      </c>
      <c r="U27" s="11">
        <f t="shared" si="0"/>
        <v>23.12703583061889</v>
      </c>
      <c r="V27" s="43">
        <f t="shared" si="17"/>
        <v>50.453299599409654</v>
      </c>
      <c r="W27" s="43">
        <f t="shared" si="18"/>
        <v>76.240000000000009</v>
      </c>
      <c r="X27" s="43">
        <f t="shared" si="10"/>
        <v>26.023890784982935</v>
      </c>
      <c r="Y27" s="39">
        <f t="shared" si="16"/>
        <v>50.90573012813087</v>
      </c>
      <c r="Z27" s="35">
        <f>AVERAGE(T27,U27,Y27)</f>
        <v>44.326711459934131</v>
      </c>
      <c r="AA27" s="32">
        <v>4.2146999999999997</v>
      </c>
      <c r="AB27" s="16">
        <v>1</v>
      </c>
      <c r="AC27" s="16">
        <v>8.9899999999999994E-2</v>
      </c>
      <c r="AD27" s="11">
        <f t="shared" si="11"/>
        <v>1.1363961141384211</v>
      </c>
      <c r="AE27" s="11">
        <f t="shared" si="12"/>
        <v>100</v>
      </c>
      <c r="AF27" s="11">
        <f t="shared" si="13"/>
        <v>25.281116711903834</v>
      </c>
      <c r="AG27" s="52">
        <f t="shared" si="14"/>
        <v>42.139170942014083</v>
      </c>
      <c r="AH27" s="53">
        <f t="shared" si="3"/>
        <v>35.509941977813021</v>
      </c>
    </row>
    <row r="28" spans="1:34" x14ac:dyDescent="0.2">
      <c r="A28" s="5">
        <v>2006</v>
      </c>
      <c r="B28" s="5" t="s">
        <v>41</v>
      </c>
      <c r="C28" s="16">
        <v>1.49</v>
      </c>
      <c r="D28" s="7">
        <v>10.16211017</v>
      </c>
      <c r="E28" s="50">
        <v>85.8</v>
      </c>
      <c r="F28" s="50">
        <v>63.4</v>
      </c>
      <c r="G28" s="50">
        <v>2.62</v>
      </c>
      <c r="H28" s="11">
        <f>(C28-$C$39)/($C$40-$C$39)*100</f>
        <v>16.509433962264151</v>
      </c>
      <c r="I28" s="11">
        <f t="shared" si="19"/>
        <v>10.16211017</v>
      </c>
      <c r="J28" s="43">
        <f>(E28-$E$39)/($E$40-$E$39)*100</f>
        <v>37.378048780487802</v>
      </c>
      <c r="K28" s="43">
        <f>(F28-$F$39)/($F$40-$F$39)*100</f>
        <v>45.214285714285715</v>
      </c>
      <c r="L28" s="43">
        <f>(G28-$G$39)/($G$40-$G$39)*100</f>
        <v>22.922134733158355</v>
      </c>
      <c r="M28" s="11">
        <f t="shared" si="20"/>
        <v>35.171489742643963</v>
      </c>
      <c r="N28" s="51">
        <f>AVERAGE(H28,I28,M28)</f>
        <v>20.614344624969373</v>
      </c>
      <c r="O28" s="16">
        <v>28</v>
      </c>
      <c r="P28" s="65">
        <v>75.099999999999994</v>
      </c>
      <c r="Q28" s="50">
        <v>2.6070000000000002</v>
      </c>
      <c r="R28" s="50">
        <v>1.4379999999999999</v>
      </c>
      <c r="S28" s="50">
        <v>7.95</v>
      </c>
      <c r="T28" s="11">
        <f t="shared" si="15"/>
        <v>58.947368421052623</v>
      </c>
      <c r="U28" s="11">
        <f t="shared" si="0"/>
        <v>24.647122692725304</v>
      </c>
      <c r="V28" s="43">
        <f t="shared" si="17"/>
        <v>50.453299599409654</v>
      </c>
      <c r="W28" s="43">
        <f t="shared" si="18"/>
        <v>76.240000000000009</v>
      </c>
      <c r="X28" s="43">
        <f t="shared" si="10"/>
        <v>66.808873720136518</v>
      </c>
      <c r="Y28" s="39">
        <f t="shared" si="16"/>
        <v>64.500724439848725</v>
      </c>
      <c r="Z28" s="35">
        <f t="shared" si="2"/>
        <v>49.365071851208882</v>
      </c>
      <c r="AA28" s="32">
        <v>5.0270000000000001</v>
      </c>
      <c r="AB28" s="16">
        <v>1</v>
      </c>
      <c r="AC28" s="16">
        <v>9.5299999999999996E-2</v>
      </c>
      <c r="AD28" s="11">
        <f t="shared" si="11"/>
        <v>1.3554139715220164</v>
      </c>
      <c r="AE28" s="11">
        <f t="shared" si="12"/>
        <v>100</v>
      </c>
      <c r="AF28" s="11">
        <f t="shared" si="13"/>
        <v>27.374951531601393</v>
      </c>
      <c r="AG28" s="52">
        <f t="shared" si="14"/>
        <v>42.910121834374472</v>
      </c>
      <c r="AH28" s="53">
        <f t="shared" si="3"/>
        <v>37.629846103517572</v>
      </c>
    </row>
    <row r="29" spans="1:34" x14ac:dyDescent="0.2">
      <c r="A29" s="5">
        <v>2007</v>
      </c>
      <c r="B29" s="5" t="s">
        <v>41</v>
      </c>
      <c r="C29" s="16">
        <v>1.47</v>
      </c>
      <c r="D29" s="7">
        <v>10.98649359</v>
      </c>
      <c r="E29" s="50">
        <v>95.2</v>
      </c>
      <c r="F29" s="50">
        <v>65.2</v>
      </c>
      <c r="G29" s="50">
        <v>2.62</v>
      </c>
      <c r="H29" s="11">
        <f t="shared" ref="H29:H37" si="21">(C29-$C$39)/($C$40-$C$39)*100</f>
        <v>16.273584905660378</v>
      </c>
      <c r="I29" s="11">
        <f t="shared" ref="I29:I37" si="22">(D29-$D$39)/($D$40-$D$39)*100</f>
        <v>10.98649359</v>
      </c>
      <c r="J29" s="43">
        <f t="shared" ref="J29:J37" si="23">(E29-$E$39)/($E$40-$E$39)*100</f>
        <v>43.109756097560975</v>
      </c>
      <c r="K29" s="43">
        <f t="shared" ref="K29:K37" si="24">(F29-$F$39)/($F$40-$F$39)*100</f>
        <v>46.500000000000007</v>
      </c>
      <c r="L29" s="43">
        <f t="shared" ref="L29:L37" si="25">(G29-$G$39)/($G$40-$G$39)*100</f>
        <v>22.922134733158355</v>
      </c>
      <c r="M29" s="11">
        <f t="shared" si="20"/>
        <v>37.510630276906447</v>
      </c>
      <c r="N29" s="51">
        <f t="shared" si="9"/>
        <v>21.590236257522275</v>
      </c>
      <c r="O29" s="16">
        <v>28</v>
      </c>
      <c r="P29" s="65">
        <v>70.8</v>
      </c>
      <c r="Q29" s="50">
        <v>2.6070000000000002</v>
      </c>
      <c r="R29" s="50">
        <v>1.4379999999999999</v>
      </c>
      <c r="S29" s="50">
        <v>7.71</v>
      </c>
      <c r="T29" s="11">
        <f t="shared" si="15"/>
        <v>58.947368421052623</v>
      </c>
      <c r="U29" s="11">
        <f t="shared" si="0"/>
        <v>29.31596091205212</v>
      </c>
      <c r="V29" s="43">
        <f t="shared" si="17"/>
        <v>50.453299599409654</v>
      </c>
      <c r="W29" s="43">
        <f t="shared" si="18"/>
        <v>76.240000000000009</v>
      </c>
      <c r="X29" s="43">
        <f t="shared" si="10"/>
        <v>64.76109215017064</v>
      </c>
      <c r="Y29" s="39">
        <f t="shared" si="16"/>
        <v>63.818130583193437</v>
      </c>
      <c r="Z29" s="35">
        <f t="shared" si="2"/>
        <v>50.693819972099391</v>
      </c>
      <c r="AA29" s="32">
        <v>5.3540000000000001</v>
      </c>
      <c r="AB29" s="16">
        <v>1</v>
      </c>
      <c r="AC29" s="16">
        <v>9.9500000000000005E-2</v>
      </c>
      <c r="AD29" s="11">
        <f t="shared" si="11"/>
        <v>1.4435819382392832</v>
      </c>
      <c r="AE29" s="11">
        <f t="shared" si="12"/>
        <v>100</v>
      </c>
      <c r="AF29" s="11">
        <f t="shared" si="13"/>
        <v>29.003489724699495</v>
      </c>
      <c r="AG29" s="52">
        <f t="shared" si="14"/>
        <v>43.482357220979594</v>
      </c>
      <c r="AH29" s="53">
        <f t="shared" si="3"/>
        <v>38.588804483533757</v>
      </c>
    </row>
    <row r="30" spans="1:34" x14ac:dyDescent="0.2">
      <c r="A30" s="5">
        <v>2008</v>
      </c>
      <c r="B30" s="5" t="s">
        <v>41</v>
      </c>
      <c r="C30" s="16">
        <v>1.51</v>
      </c>
      <c r="D30" s="6">
        <v>12.52159691</v>
      </c>
      <c r="E30" s="50">
        <v>93.3</v>
      </c>
      <c r="F30" s="50">
        <v>68.8</v>
      </c>
      <c r="G30" s="50">
        <v>2.79</v>
      </c>
      <c r="H30" s="11">
        <f t="shared" si="21"/>
        <v>16.745283018867923</v>
      </c>
      <c r="I30" s="11">
        <f t="shared" si="22"/>
        <v>12.52159691</v>
      </c>
      <c r="J30" s="43">
        <f t="shared" si="23"/>
        <v>41.951219512195124</v>
      </c>
      <c r="K30" s="43">
        <f t="shared" si="24"/>
        <v>49.071428571428569</v>
      </c>
      <c r="L30" s="43">
        <f t="shared" si="25"/>
        <v>24.409448818897637</v>
      </c>
      <c r="M30" s="11">
        <f t="shared" si="20"/>
        <v>38.477365634173772</v>
      </c>
      <c r="N30" s="51">
        <f t="shared" si="9"/>
        <v>22.581415187680562</v>
      </c>
      <c r="O30" s="16">
        <v>28</v>
      </c>
      <c r="P30" s="65">
        <v>68.3</v>
      </c>
      <c r="Q30" s="50">
        <v>2.6070000000000002</v>
      </c>
      <c r="R30" s="50">
        <v>0.81299999999999994</v>
      </c>
      <c r="S30" s="50">
        <v>7.41</v>
      </c>
      <c r="T30" s="11">
        <f t="shared" si="15"/>
        <v>58.947368421052623</v>
      </c>
      <c r="U30" s="11">
        <f t="shared" si="0"/>
        <v>32.03040173724213</v>
      </c>
      <c r="V30" s="43">
        <f t="shared" si="17"/>
        <v>50.453299599409654</v>
      </c>
      <c r="W30" s="43">
        <f t="shared" si="18"/>
        <v>88.740000000000009</v>
      </c>
      <c r="X30" s="43">
        <f t="shared" si="10"/>
        <v>62.201365187713307</v>
      </c>
      <c r="Y30" s="39">
        <f t="shared" si="16"/>
        <v>67.131554929040988</v>
      </c>
      <c r="Z30" s="35">
        <f t="shared" si="2"/>
        <v>52.703108362445249</v>
      </c>
      <c r="AA30" s="32">
        <v>4.4943</v>
      </c>
      <c r="AB30" s="16">
        <v>1</v>
      </c>
      <c r="AC30" s="16">
        <v>8.9899999999999994E-2</v>
      </c>
      <c r="AD30" s="11">
        <f t="shared" si="11"/>
        <v>1.211783770083827</v>
      </c>
      <c r="AE30" s="11">
        <f t="shared" si="12"/>
        <v>100</v>
      </c>
      <c r="AF30" s="11">
        <f t="shared" si="13"/>
        <v>25.281116711903834</v>
      </c>
      <c r="AG30" s="52">
        <f>AVERAGE(AD30:AF30)</f>
        <v>42.164300160662556</v>
      </c>
      <c r="AH30" s="53">
        <f t="shared" si="3"/>
        <v>39.14960790359612</v>
      </c>
    </row>
    <row r="31" spans="1:34" x14ac:dyDescent="0.2">
      <c r="A31" s="5">
        <v>2009</v>
      </c>
      <c r="B31" s="5" t="s">
        <v>41</v>
      </c>
      <c r="C31" s="16">
        <v>1.61</v>
      </c>
      <c r="D31" s="6">
        <v>13.40277672</v>
      </c>
      <c r="E31" s="50">
        <v>94</v>
      </c>
      <c r="F31" s="50">
        <v>76.8</v>
      </c>
      <c r="G31" s="50">
        <v>3.12</v>
      </c>
      <c r="H31" s="11">
        <f t="shared" si="21"/>
        <v>17.924528301886792</v>
      </c>
      <c r="I31" s="11">
        <f t="shared" si="22"/>
        <v>13.40277672</v>
      </c>
      <c r="J31" s="43">
        <f t="shared" si="23"/>
        <v>42.378048780487802</v>
      </c>
      <c r="K31" s="43">
        <f t="shared" si="24"/>
        <v>54.785714285714292</v>
      </c>
      <c r="L31" s="43">
        <f t="shared" si="25"/>
        <v>27.296587926509186</v>
      </c>
      <c r="M31" s="11">
        <f t="shared" si="20"/>
        <v>41.486783664237095</v>
      </c>
      <c r="N31" s="51">
        <f t="shared" si="9"/>
        <v>24.271362895374626</v>
      </c>
      <c r="O31" s="16">
        <v>26.3</v>
      </c>
      <c r="P31" s="65">
        <v>68.400000000000006</v>
      </c>
      <c r="Q31" s="50">
        <v>2.6070000000000002</v>
      </c>
      <c r="R31" s="50">
        <v>0.81299999999999994</v>
      </c>
      <c r="S31" s="50">
        <v>8.33</v>
      </c>
      <c r="T31" s="11">
        <f t="shared" si="15"/>
        <v>62.526315789473685</v>
      </c>
      <c r="U31" s="11">
        <f t="shared" si="0"/>
        <v>31.921824104234521</v>
      </c>
      <c r="V31" s="43">
        <f t="shared" si="17"/>
        <v>50.453299599409654</v>
      </c>
      <c r="W31" s="43">
        <f t="shared" si="18"/>
        <v>88.740000000000009</v>
      </c>
      <c r="X31" s="43">
        <f t="shared" si="10"/>
        <v>70.051194539249153</v>
      </c>
      <c r="Y31" s="39">
        <f t="shared" si="16"/>
        <v>69.748164712886265</v>
      </c>
      <c r="Z31" s="35">
        <f t="shared" si="2"/>
        <v>54.732101535531491</v>
      </c>
      <c r="AA31" s="32">
        <v>6.1295999999999999</v>
      </c>
      <c r="AB31" s="16">
        <v>1</v>
      </c>
      <c r="AC31" s="16">
        <v>8.4099999999999994E-2</v>
      </c>
      <c r="AD31" s="11">
        <f t="shared" si="11"/>
        <v>1.65270449171302</v>
      </c>
      <c r="AE31" s="11">
        <f t="shared" si="12"/>
        <v>100</v>
      </c>
      <c r="AF31" s="11">
        <f t="shared" si="13"/>
        <v>23.032183016673123</v>
      </c>
      <c r="AG31" s="52">
        <f t="shared" si="14"/>
        <v>41.561629169462044</v>
      </c>
      <c r="AH31" s="53">
        <f t="shared" si="3"/>
        <v>40.188364533456053</v>
      </c>
    </row>
    <row r="32" spans="1:34" x14ac:dyDescent="0.2">
      <c r="A32" s="5">
        <v>2010</v>
      </c>
      <c r="B32" s="5" t="s">
        <v>41</v>
      </c>
      <c r="C32" s="16">
        <v>1.54</v>
      </c>
      <c r="D32" s="6">
        <v>14.13886007</v>
      </c>
      <c r="E32" s="50">
        <v>100</v>
      </c>
      <c r="F32" s="50">
        <v>77.2</v>
      </c>
      <c r="G32" s="50">
        <v>2.97</v>
      </c>
      <c r="H32" s="11">
        <f t="shared" si="21"/>
        <v>17.099056603773583</v>
      </c>
      <c r="I32" s="11">
        <f t="shared" si="22"/>
        <v>14.13886007</v>
      </c>
      <c r="J32" s="43">
        <f t="shared" si="23"/>
        <v>46.036585365853661</v>
      </c>
      <c r="K32" s="43">
        <f t="shared" si="24"/>
        <v>55.071428571428584</v>
      </c>
      <c r="L32" s="43">
        <f t="shared" si="25"/>
        <v>25.984251968503941</v>
      </c>
      <c r="M32" s="11">
        <f t="shared" si="20"/>
        <v>42.364088635262057</v>
      </c>
      <c r="N32" s="51">
        <f t="shared" si="9"/>
        <v>24.534001769678543</v>
      </c>
      <c r="O32" s="16">
        <v>26.3</v>
      </c>
      <c r="P32" s="65">
        <v>68.2</v>
      </c>
      <c r="Q32" s="50">
        <v>2.6070000000000002</v>
      </c>
      <c r="R32" s="50">
        <v>0.81299999999999994</v>
      </c>
      <c r="S32" s="50">
        <v>8.0299999999999994</v>
      </c>
      <c r="T32" s="11">
        <f t="shared" si="15"/>
        <v>62.526315789473685</v>
      </c>
      <c r="U32" s="11">
        <f t="shared" si="0"/>
        <v>32.138979370249729</v>
      </c>
      <c r="V32" s="43">
        <f t="shared" si="17"/>
        <v>50.453299599409654</v>
      </c>
      <c r="W32" s="43">
        <f t="shared" si="18"/>
        <v>88.740000000000009</v>
      </c>
      <c r="X32" s="43">
        <f t="shared" si="10"/>
        <v>67.491467576791791</v>
      </c>
      <c r="Y32" s="39">
        <f t="shared" si="16"/>
        <v>68.894922392067159</v>
      </c>
      <c r="Z32" s="35">
        <f t="shared" si="2"/>
        <v>54.520072517263522</v>
      </c>
      <c r="AA32" s="32">
        <v>5.8731999999999998</v>
      </c>
      <c r="AB32" s="16">
        <v>1</v>
      </c>
      <c r="AC32" s="16">
        <v>8.9800000000000005E-2</v>
      </c>
      <c r="AD32" s="11">
        <f t="shared" si="11"/>
        <v>1.5835721777487779</v>
      </c>
      <c r="AE32" s="11">
        <f t="shared" si="12"/>
        <v>100</v>
      </c>
      <c r="AF32" s="11">
        <f t="shared" si="13"/>
        <v>25.242341993020549</v>
      </c>
      <c r="AG32" s="52">
        <f t="shared" si="14"/>
        <v>42.275304723589777</v>
      </c>
      <c r="AH32" s="53">
        <f t="shared" si="3"/>
        <v>40.443126336843953</v>
      </c>
    </row>
    <row r="33" spans="1:34" x14ac:dyDescent="0.2">
      <c r="A33" s="5">
        <v>2011</v>
      </c>
      <c r="B33" s="5" t="s">
        <v>41</v>
      </c>
      <c r="C33" s="16">
        <v>1.71</v>
      </c>
      <c r="D33" s="6">
        <v>14.95838992</v>
      </c>
      <c r="E33" s="50">
        <v>100.8</v>
      </c>
      <c r="F33" s="50">
        <v>78.099999999999994</v>
      </c>
      <c r="G33" s="50">
        <v>3.27</v>
      </c>
      <c r="H33" s="11">
        <f t="shared" si="21"/>
        <v>19.10377358490566</v>
      </c>
      <c r="I33" s="11">
        <f t="shared" si="22"/>
        <v>14.95838992</v>
      </c>
      <c r="J33" s="43">
        <f t="shared" si="23"/>
        <v>46.524390243902438</v>
      </c>
      <c r="K33" s="43">
        <f t="shared" si="24"/>
        <v>55.714285714285715</v>
      </c>
      <c r="L33" s="43">
        <f t="shared" si="25"/>
        <v>28.608923884514436</v>
      </c>
      <c r="M33" s="11">
        <f t="shared" si="20"/>
        <v>43.615866614234193</v>
      </c>
      <c r="N33" s="51">
        <f t="shared" si="9"/>
        <v>25.892676706379955</v>
      </c>
      <c r="O33" s="16">
        <v>26.3</v>
      </c>
      <c r="P33" s="65">
        <v>67.5</v>
      </c>
      <c r="Q33" s="50">
        <v>2.6070000000000002</v>
      </c>
      <c r="R33" s="50">
        <v>0.81299999999999994</v>
      </c>
      <c r="S33" s="50">
        <v>7.76</v>
      </c>
      <c r="T33" s="11">
        <f t="shared" si="15"/>
        <v>62.526315789473685</v>
      </c>
      <c r="U33" s="11">
        <f t="shared" si="0"/>
        <v>32.899022801302927</v>
      </c>
      <c r="V33" s="43">
        <f t="shared" si="17"/>
        <v>50.453299599409654</v>
      </c>
      <c r="W33" s="43">
        <f t="shared" si="18"/>
        <v>88.740000000000009</v>
      </c>
      <c r="X33" s="43">
        <f t="shared" si="10"/>
        <v>65.187713310580193</v>
      </c>
      <c r="Y33" s="39">
        <f t="shared" si="16"/>
        <v>68.127004303329954</v>
      </c>
      <c r="Z33" s="35">
        <f t="shared" si="2"/>
        <v>54.51744763136886</v>
      </c>
      <c r="AA33" s="32">
        <v>5.1726999999999999</v>
      </c>
      <c r="AB33" s="16">
        <v>1</v>
      </c>
      <c r="AC33" s="16">
        <v>9.01E-2</v>
      </c>
      <c r="AD33" s="11">
        <f t="shared" si="11"/>
        <v>1.3946985976709636</v>
      </c>
      <c r="AE33" s="11">
        <f t="shared" si="12"/>
        <v>100</v>
      </c>
      <c r="AF33" s="11">
        <f t="shared" si="13"/>
        <v>25.358666149670412</v>
      </c>
      <c r="AG33" s="52">
        <f t="shared" si="14"/>
        <v>42.251121582447126</v>
      </c>
      <c r="AH33" s="53">
        <f t="shared" si="3"/>
        <v>40.887081973398644</v>
      </c>
    </row>
    <row r="34" spans="1:34" x14ac:dyDescent="0.2">
      <c r="A34" s="5">
        <v>2012</v>
      </c>
      <c r="B34" s="5" t="s">
        <v>41</v>
      </c>
      <c r="C34" s="16">
        <v>1.8</v>
      </c>
      <c r="D34" s="6">
        <v>15.628930410000001</v>
      </c>
      <c r="E34" s="50">
        <v>101.5</v>
      </c>
      <c r="F34" s="50">
        <v>80.5</v>
      </c>
      <c r="G34" s="50">
        <v>3.49</v>
      </c>
      <c r="H34" s="11">
        <f t="shared" si="21"/>
        <v>20.165094339622641</v>
      </c>
      <c r="I34" s="11">
        <f t="shared" si="22"/>
        <v>15.628930410000001</v>
      </c>
      <c r="J34" s="43">
        <f t="shared" si="23"/>
        <v>46.951219512195117</v>
      </c>
      <c r="K34" s="43">
        <f t="shared" si="24"/>
        <v>57.428571428571431</v>
      </c>
      <c r="L34" s="43">
        <f t="shared" si="25"/>
        <v>30.533683289588804</v>
      </c>
      <c r="M34" s="11">
        <f t="shared" si="20"/>
        <v>44.971158076785116</v>
      </c>
      <c r="N34" s="51">
        <f t="shared" si="9"/>
        <v>26.921727608802588</v>
      </c>
      <c r="O34" s="16">
        <v>26.3</v>
      </c>
      <c r="P34" s="65">
        <v>67.5</v>
      </c>
      <c r="Q34" s="50">
        <v>2.6070000000000002</v>
      </c>
      <c r="R34" s="50">
        <v>0.81299999999999994</v>
      </c>
      <c r="S34" s="50">
        <v>8.11</v>
      </c>
      <c r="T34" s="11">
        <f t="shared" si="15"/>
        <v>62.526315789473685</v>
      </c>
      <c r="U34" s="11">
        <f t="shared" si="0"/>
        <v>32.899022801302927</v>
      </c>
      <c r="V34" s="43">
        <f t="shared" si="17"/>
        <v>50.453299599409654</v>
      </c>
      <c r="W34" s="43">
        <f t="shared" si="18"/>
        <v>88.740000000000009</v>
      </c>
      <c r="X34" s="43">
        <f t="shared" si="10"/>
        <v>68.174061433447093</v>
      </c>
      <c r="Y34" s="39">
        <f t="shared" si="16"/>
        <v>69.122453677618921</v>
      </c>
      <c r="Z34" s="35">
        <f t="shared" si="2"/>
        <v>54.84926408946518</v>
      </c>
      <c r="AA34" s="32">
        <v>5.7652999999999999</v>
      </c>
      <c r="AB34" s="16">
        <v>1</v>
      </c>
      <c r="AC34" s="16">
        <v>8.6699999999999999E-2</v>
      </c>
      <c r="AD34" s="11">
        <f>(AA34-$AA$39)/($AA$40-$AA$39)*100</f>
        <v>1.5544794450001753</v>
      </c>
      <c r="AE34" s="11">
        <f>(AB34-$AB$39)/($AB$40-$AB$39)*100</f>
        <v>100</v>
      </c>
      <c r="AF34" s="11">
        <f>(AC34-$AC$39)/($AC$40-$AC$39)*100</f>
        <v>24.040325707638619</v>
      </c>
      <c r="AG34" s="52">
        <f t="shared" si="14"/>
        <v>41.864935050879595</v>
      </c>
      <c r="AH34" s="53">
        <f t="shared" si="3"/>
        <v>41.211975583049117</v>
      </c>
    </row>
    <row r="35" spans="1:34" x14ac:dyDescent="0.2">
      <c r="A35" s="5">
        <v>2013</v>
      </c>
      <c r="B35" s="5" t="s">
        <v>41</v>
      </c>
      <c r="C35" s="16">
        <v>1.84</v>
      </c>
      <c r="D35" s="6">
        <v>14.34377956</v>
      </c>
      <c r="E35" s="50">
        <v>106.3</v>
      </c>
      <c r="F35" s="50">
        <v>82.3</v>
      </c>
      <c r="G35" s="50">
        <v>3.58</v>
      </c>
      <c r="H35" s="11">
        <f t="shared" si="21"/>
        <v>20.636792452830189</v>
      </c>
      <c r="I35" s="11">
        <f t="shared" si="22"/>
        <v>14.34377956</v>
      </c>
      <c r="J35" s="43">
        <f t="shared" si="23"/>
        <v>49.878048780487802</v>
      </c>
      <c r="K35" s="43">
        <f t="shared" si="24"/>
        <v>58.714285714285722</v>
      </c>
      <c r="L35" s="43">
        <f t="shared" si="25"/>
        <v>31.321084864391953</v>
      </c>
      <c r="M35" s="11">
        <f t="shared" si="20"/>
        <v>46.637806453055163</v>
      </c>
      <c r="N35" s="51">
        <f t="shared" si="9"/>
        <v>27.206126155295113</v>
      </c>
      <c r="O35" s="16">
        <v>22</v>
      </c>
      <c r="P35" s="65">
        <v>67.7</v>
      </c>
      <c r="Q35" s="50">
        <v>2.6070000000000002</v>
      </c>
      <c r="R35" s="50">
        <v>0.81299999999999994</v>
      </c>
      <c r="S35" s="50">
        <v>8.3800000000000008</v>
      </c>
      <c r="T35" s="11">
        <f t="shared" si="15"/>
        <v>71.578947368421055</v>
      </c>
      <c r="U35" s="11">
        <f t="shared" si="0"/>
        <v>32.681867535287729</v>
      </c>
      <c r="V35" s="43">
        <f t="shared" si="17"/>
        <v>50.453299599409654</v>
      </c>
      <c r="W35" s="43">
        <f t="shared" si="18"/>
        <v>88.740000000000009</v>
      </c>
      <c r="X35" s="43">
        <f t="shared" si="10"/>
        <v>70.477815699658706</v>
      </c>
      <c r="Y35" s="39">
        <f t="shared" si="16"/>
        <v>69.890371766356125</v>
      </c>
      <c r="Z35" s="35">
        <f t="shared" si="2"/>
        <v>58.050395556688308</v>
      </c>
      <c r="AA35" s="32">
        <v>5.9004000000000003</v>
      </c>
      <c r="AB35" s="16">
        <v>1</v>
      </c>
      <c r="AC35" s="16">
        <v>8.7300000000000003E-2</v>
      </c>
      <c r="AD35" s="11">
        <f t="shared" ref="AD35:AD37" si="26">(AA35-$AA$39)/($AA$40-$AA$39)*100</f>
        <v>1.5909060269680735</v>
      </c>
      <c r="AE35" s="11">
        <f t="shared" ref="AE35:AE37" si="27">(AB35-$AB$39)/($AB$40-$AB$39)*100</f>
        <v>100</v>
      </c>
      <c r="AF35" s="11">
        <f t="shared" ref="AF35:AF37" si="28">(AC35-$AC$39)/($AC$40-$AC$39)*100</f>
        <v>24.272974020938349</v>
      </c>
      <c r="AG35" s="52">
        <f t="shared" si="14"/>
        <v>41.954626682635471</v>
      </c>
      <c r="AH35" s="53">
        <f t="shared" si="3"/>
        <v>42.403716131539632</v>
      </c>
    </row>
    <row r="36" spans="1:34" x14ac:dyDescent="0.2">
      <c r="A36" s="5">
        <v>2014</v>
      </c>
      <c r="B36" s="5" t="s">
        <v>41</v>
      </c>
      <c r="C36" s="16">
        <v>1.85</v>
      </c>
      <c r="D36" s="6">
        <v>14.25552018</v>
      </c>
      <c r="E36" s="50">
        <v>115</v>
      </c>
      <c r="F36" s="50">
        <v>83.4</v>
      </c>
      <c r="G36" s="59">
        <v>3.58</v>
      </c>
      <c r="H36" s="11">
        <f t="shared" si="21"/>
        <v>20.754716981132074</v>
      </c>
      <c r="I36" s="11">
        <f t="shared" si="22"/>
        <v>14.25552018</v>
      </c>
      <c r="J36" s="43">
        <f t="shared" si="23"/>
        <v>55.182926829268297</v>
      </c>
      <c r="K36" s="43">
        <f t="shared" si="24"/>
        <v>59.500000000000007</v>
      </c>
      <c r="L36" s="61">
        <f t="shared" si="25"/>
        <v>31.321084864391953</v>
      </c>
      <c r="M36" s="11">
        <f t="shared" si="20"/>
        <v>48.668003897886756</v>
      </c>
      <c r="N36" s="51">
        <f t="shared" si="9"/>
        <v>27.892747019672942</v>
      </c>
      <c r="O36" s="16">
        <v>22</v>
      </c>
      <c r="P36" s="65">
        <v>67.3</v>
      </c>
      <c r="Q36" s="59">
        <v>2.6070000000000002</v>
      </c>
      <c r="R36" s="59">
        <v>0.81299999999999994</v>
      </c>
      <c r="S36" s="50">
        <v>7.96</v>
      </c>
      <c r="T36" s="11">
        <f t="shared" si="15"/>
        <v>71.578947368421055</v>
      </c>
      <c r="U36" s="11">
        <f t="shared" si="0"/>
        <v>33.116178067318138</v>
      </c>
      <c r="V36" s="61">
        <f t="shared" si="17"/>
        <v>50.453299599409654</v>
      </c>
      <c r="W36" s="61">
        <f t="shared" si="18"/>
        <v>88.740000000000009</v>
      </c>
      <c r="X36" s="43">
        <f t="shared" si="10"/>
        <v>66.89419795221842</v>
      </c>
      <c r="Y36" s="39">
        <f t="shared" si="16"/>
        <v>68.695832517209354</v>
      </c>
      <c r="Z36" s="35">
        <f t="shared" si="2"/>
        <v>57.796985984316187</v>
      </c>
      <c r="AA36" s="32">
        <v>5.5171999999999999</v>
      </c>
      <c r="AB36" s="16">
        <v>1</v>
      </c>
      <c r="AC36" s="10">
        <v>8.7300000000000003E-2</v>
      </c>
      <c r="AD36" s="11">
        <f t="shared" si="26"/>
        <v>1.4875850335550564</v>
      </c>
      <c r="AE36" s="11">
        <f t="shared" si="27"/>
        <v>100</v>
      </c>
      <c r="AF36" s="60">
        <f t="shared" si="28"/>
        <v>24.272974020938349</v>
      </c>
      <c r="AG36" s="52">
        <f t="shared" si="14"/>
        <v>41.920186351497797</v>
      </c>
      <c r="AH36" s="53">
        <f t="shared" si="3"/>
        <v>42.536639785162315</v>
      </c>
    </row>
    <row r="37" spans="1:34" x14ac:dyDescent="0.2">
      <c r="A37" s="5">
        <v>2015</v>
      </c>
      <c r="B37" s="5" t="s">
        <v>41</v>
      </c>
      <c r="C37" s="16">
        <v>1.8</v>
      </c>
      <c r="D37" s="7">
        <v>14.150499979999999</v>
      </c>
      <c r="E37" s="50">
        <v>128.80000000000001</v>
      </c>
      <c r="F37" s="59">
        <v>83.4</v>
      </c>
      <c r="G37" s="59">
        <v>3.58</v>
      </c>
      <c r="H37" s="11">
        <f t="shared" si="21"/>
        <v>20.165094339622641</v>
      </c>
      <c r="I37" s="11">
        <f t="shared" si="22"/>
        <v>14.150499980000001</v>
      </c>
      <c r="J37" s="43">
        <f t="shared" si="23"/>
        <v>63.597560975609767</v>
      </c>
      <c r="K37" s="61">
        <f t="shared" si="24"/>
        <v>59.500000000000007</v>
      </c>
      <c r="L37" s="61">
        <f t="shared" si="25"/>
        <v>31.321084864391953</v>
      </c>
      <c r="M37" s="11">
        <f t="shared" si="20"/>
        <v>51.47288194666725</v>
      </c>
      <c r="N37" s="51">
        <f t="shared" si="9"/>
        <v>28.596158755429965</v>
      </c>
      <c r="O37" s="16">
        <v>22</v>
      </c>
      <c r="P37" s="65">
        <v>67.3</v>
      </c>
      <c r="Q37" s="59">
        <v>2.6070000000000002</v>
      </c>
      <c r="R37" s="59">
        <v>0.81299999999999994</v>
      </c>
      <c r="S37" s="50">
        <v>7.02</v>
      </c>
      <c r="T37" s="11">
        <f t="shared" si="15"/>
        <v>71.578947368421055</v>
      </c>
      <c r="U37" s="60">
        <f t="shared" si="0"/>
        <v>33.116178067318138</v>
      </c>
      <c r="V37" s="61">
        <f t="shared" si="17"/>
        <v>50.453299599409654</v>
      </c>
      <c r="W37" s="61">
        <f t="shared" si="18"/>
        <v>88.740000000000009</v>
      </c>
      <c r="X37" s="43">
        <f t="shared" si="10"/>
        <v>58.873720136518756</v>
      </c>
      <c r="Y37" s="39">
        <f t="shared" si="16"/>
        <v>66.022339911976147</v>
      </c>
      <c r="Z37" s="35">
        <f t="shared" si="2"/>
        <v>56.905821782571785</v>
      </c>
      <c r="AA37" s="32">
        <v>5.8818000000000001</v>
      </c>
      <c r="AB37" s="16">
        <v>1</v>
      </c>
      <c r="AC37" s="10">
        <v>8.7300000000000003E-2</v>
      </c>
      <c r="AD37" s="11">
        <f t="shared" si="26"/>
        <v>1.5858909683107614</v>
      </c>
      <c r="AE37" s="11">
        <f t="shared" si="27"/>
        <v>100</v>
      </c>
      <c r="AF37" s="60">
        <f t="shared" si="28"/>
        <v>24.272974020938349</v>
      </c>
      <c r="AG37" s="52">
        <f t="shared" si="14"/>
        <v>41.952954996416373</v>
      </c>
      <c r="AH37" s="53">
        <f t="shared" si="3"/>
        <v>42.484978511472711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</sheetData>
  <pageMargins left="0.7" right="0.7" top="0.75" bottom="0.75" header="0.3" footer="0.3"/>
  <pageSetup paperSize="9" orientation="portrait" horizontalDpi="0" verticalDpi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8"/>
  <sheetViews>
    <sheetView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42</v>
      </c>
      <c r="C2" s="16"/>
      <c r="D2" s="6">
        <v>8.5408802030000004</v>
      </c>
      <c r="E2" s="49">
        <v>85.5</v>
      </c>
      <c r="F2" s="49"/>
      <c r="G2" s="49">
        <v>1.74</v>
      </c>
      <c r="H2" s="11"/>
      <c r="I2" s="11">
        <f t="shared" ref="I2:I18" si="0">(D2-$D$39)/($D$40-$D$39)*100</f>
        <v>8.5408802030000004</v>
      </c>
      <c r="J2" s="43">
        <f>(E2-$E$39)/($E$40-$E$39)*100</f>
        <v>37.195121951219512</v>
      </c>
      <c r="K2" s="43"/>
      <c r="L2" s="43">
        <f>(G2-$G$39)/($G$40-$G$39)*100</f>
        <v>15.223097112860891</v>
      </c>
      <c r="M2" s="11">
        <f>AVERAGE(J2:L2)</f>
        <v>26.209109532040202</v>
      </c>
      <c r="N2" s="51">
        <f>AVERAGE(H2,I2,M2)</f>
        <v>17.374994867520101</v>
      </c>
      <c r="O2" s="10">
        <v>9.8000000000000007</v>
      </c>
      <c r="P2" s="9">
        <v>27.5</v>
      </c>
      <c r="Q2" s="50"/>
      <c r="R2" s="50"/>
      <c r="S2" s="50"/>
      <c r="T2" s="60">
        <f>($O$40-O2)/($O$40-$O$39)*100</f>
        <v>97.26315789473685</v>
      </c>
      <c r="U2" s="11">
        <f t="shared" ref="U2:U37" si="1">($P$40-P2)/($P$40-$P$39)*100</f>
        <v>76.330076004343113</v>
      </c>
      <c r="V2" s="11"/>
      <c r="W2" s="11"/>
      <c r="X2" s="43"/>
      <c r="Y2" s="39"/>
      <c r="Z2" s="35">
        <f t="shared" ref="Z2:Z37" si="2">AVERAGE(T2,U2,Y2)</f>
        <v>86.796616949539981</v>
      </c>
      <c r="AA2" s="32">
        <v>2.3496000000000001</v>
      </c>
      <c r="AB2" s="16"/>
      <c r="AC2" s="69"/>
      <c r="AD2" s="11">
        <f>(AA2-$AA$39)/($AA$40-$AA$39)*100</f>
        <v>0.63351515167856176</v>
      </c>
      <c r="AE2" s="11"/>
      <c r="AF2" s="11"/>
      <c r="AG2" s="52">
        <f>AVERAGE(AD2:AF2)</f>
        <v>0.63351515167856176</v>
      </c>
      <c r="AH2" s="53">
        <f t="shared" ref="AH2:AH37" si="3">AVERAGE(N2,Z2,AG2)</f>
        <v>34.935042322912885</v>
      </c>
    </row>
    <row r="3" spans="1:34" x14ac:dyDescent="0.2">
      <c r="A3" s="5">
        <v>1981</v>
      </c>
      <c r="B3" s="5" t="s">
        <v>42</v>
      </c>
      <c r="C3" s="16"/>
      <c r="D3" s="7">
        <v>7.1088399889999998</v>
      </c>
      <c r="E3" s="49">
        <v>89</v>
      </c>
      <c r="F3" s="49"/>
      <c r="G3" s="49">
        <v>1.75</v>
      </c>
      <c r="H3" s="11"/>
      <c r="I3" s="11">
        <f t="shared" si="0"/>
        <v>7.1088399889999998</v>
      </c>
      <c r="J3" s="43">
        <f t="shared" ref="J3:J37" si="4">(E3-$E$39)/($E$40-$E$39)*100</f>
        <v>39.329268292682926</v>
      </c>
      <c r="K3" s="43"/>
      <c r="L3" s="43">
        <f t="shared" ref="L3:L6" si="5">(G3-$G$39)/($G$40-$G$39)*100</f>
        <v>15.310586176727908</v>
      </c>
      <c r="M3" s="11">
        <f t="shared" ref="M3:M23" si="6">AVERAGE(J3:L3)</f>
        <v>27.319927234705418</v>
      </c>
      <c r="N3" s="51">
        <f t="shared" ref="N3:N37" si="7">AVERAGE(H3,I3,M3)</f>
        <v>17.21438361185271</v>
      </c>
      <c r="O3" s="16">
        <v>9.8000000000000007</v>
      </c>
      <c r="P3" s="9">
        <v>26.9</v>
      </c>
      <c r="Q3" s="50"/>
      <c r="R3" s="50"/>
      <c r="S3" s="50"/>
      <c r="T3" s="11">
        <f>($O$40-O3)/($O$40-$O$39)*100</f>
        <v>97.26315789473685</v>
      </c>
      <c r="U3" s="11">
        <f t="shared" si="1"/>
        <v>76.981541802388719</v>
      </c>
      <c r="V3" s="11"/>
      <c r="W3" s="11"/>
      <c r="X3" s="43"/>
      <c r="Y3" s="39"/>
      <c r="Z3" s="35">
        <f t="shared" si="2"/>
        <v>87.122349848562777</v>
      </c>
      <c r="AA3" s="32">
        <v>2.7170999999999998</v>
      </c>
      <c r="AB3" s="16"/>
      <c r="AC3" s="69">
        <v>8.3860003000000002E-2</v>
      </c>
      <c r="AD3" s="11">
        <f t="shared" ref="AD3:AD33" si="8">(AA3-$AA$39)/($AA$40-$AA$39)*100</f>
        <v>0.73260300418191182</v>
      </c>
      <c r="AE3" s="11"/>
      <c r="AF3" s="11">
        <f>(AC3-$AC$39)/($AC$40-$AC$39)*100</f>
        <v>22.939124854594802</v>
      </c>
      <c r="AG3" s="52">
        <f t="shared" ref="AG3:AG37" si="9">AVERAGE(AD3:AF3)</f>
        <v>11.835863929388356</v>
      </c>
      <c r="AH3" s="53">
        <f t="shared" si="3"/>
        <v>38.724199129934611</v>
      </c>
    </row>
    <row r="4" spans="1:34" x14ac:dyDescent="0.2">
      <c r="A4" s="5">
        <v>1982</v>
      </c>
      <c r="B4" s="5" t="s">
        <v>42</v>
      </c>
      <c r="C4" s="16"/>
      <c r="D4" s="7">
        <v>3.7999699119999999</v>
      </c>
      <c r="E4" s="49">
        <v>88.3</v>
      </c>
      <c r="F4" s="49"/>
      <c r="G4" s="49">
        <v>1.82</v>
      </c>
      <c r="H4" s="11"/>
      <c r="I4" s="11">
        <f t="shared" si="0"/>
        <v>3.7999699119999999</v>
      </c>
      <c r="J4" s="43">
        <f t="shared" si="4"/>
        <v>38.90243902439024</v>
      </c>
      <c r="K4" s="43"/>
      <c r="L4" s="43">
        <f t="shared" si="5"/>
        <v>15.923009623797027</v>
      </c>
      <c r="M4" s="11">
        <f t="shared" si="6"/>
        <v>27.412724324093634</v>
      </c>
      <c r="N4" s="51">
        <f t="shared" si="7"/>
        <v>15.606347118046816</v>
      </c>
      <c r="O4" s="16">
        <v>9.8000000000000007</v>
      </c>
      <c r="P4" s="9">
        <v>26.6</v>
      </c>
      <c r="Q4" s="50"/>
      <c r="R4" s="50"/>
      <c r="S4" s="50"/>
      <c r="T4" s="11">
        <f t="shared" ref="T4:T37" si="10">($O$40-O4)/($O$40-$O$39)*100</f>
        <v>97.26315789473685</v>
      </c>
      <c r="U4" s="11">
        <f t="shared" si="1"/>
        <v>77.307274701411501</v>
      </c>
      <c r="V4" s="11"/>
      <c r="W4" s="11"/>
      <c r="X4" s="43"/>
      <c r="Y4" s="39"/>
      <c r="Z4" s="35">
        <f t="shared" si="2"/>
        <v>87.285216298074175</v>
      </c>
      <c r="AA4" s="32">
        <v>2.6294</v>
      </c>
      <c r="AB4" s="16"/>
      <c r="AC4" s="69"/>
      <c r="AD4" s="11">
        <f t="shared" si="8"/>
        <v>0.70895673298587425</v>
      </c>
      <c r="AE4" s="11"/>
      <c r="AF4" s="11"/>
      <c r="AG4" s="52">
        <f t="shared" si="9"/>
        <v>0.70895673298587425</v>
      </c>
      <c r="AH4" s="53">
        <f t="shared" si="3"/>
        <v>34.533506716368954</v>
      </c>
    </row>
    <row r="5" spans="1:34" x14ac:dyDescent="0.2">
      <c r="A5" s="5">
        <v>1983</v>
      </c>
      <c r="B5" s="5" t="s">
        <v>42</v>
      </c>
      <c r="C5" s="16"/>
      <c r="D5" s="7">
        <v>3.636029959</v>
      </c>
      <c r="E5" s="49">
        <v>88.9</v>
      </c>
      <c r="F5" s="49"/>
      <c r="G5" s="49">
        <v>2.23</v>
      </c>
      <c r="H5" s="11"/>
      <c r="I5" s="11">
        <f t="shared" si="0"/>
        <v>3.636029959</v>
      </c>
      <c r="J5" s="43">
        <f t="shared" si="4"/>
        <v>39.268292682926834</v>
      </c>
      <c r="K5" s="43"/>
      <c r="L5" s="43">
        <f t="shared" si="5"/>
        <v>19.510061242344705</v>
      </c>
      <c r="M5" s="11">
        <f t="shared" si="6"/>
        <v>29.389176962635769</v>
      </c>
      <c r="N5" s="51">
        <f t="shared" si="7"/>
        <v>16.512603460817886</v>
      </c>
      <c r="O5" s="16">
        <v>9.8000000000000007</v>
      </c>
      <c r="P5" s="9">
        <v>26.4</v>
      </c>
      <c r="Q5" s="50"/>
      <c r="R5" s="50"/>
      <c r="S5" s="50"/>
      <c r="T5" s="11">
        <f t="shared" si="10"/>
        <v>97.26315789473685</v>
      </c>
      <c r="U5" s="11">
        <f t="shared" si="1"/>
        <v>77.524429967426727</v>
      </c>
      <c r="V5" s="11"/>
      <c r="W5" s="11"/>
      <c r="X5" s="43"/>
      <c r="Y5" s="39"/>
      <c r="Z5" s="35">
        <f t="shared" si="2"/>
        <v>87.393793931081788</v>
      </c>
      <c r="AA5" s="32">
        <v>2.5404</v>
      </c>
      <c r="AB5" s="16"/>
      <c r="AC5" s="69">
        <v>9.0510003000000006E-2</v>
      </c>
      <c r="AD5" s="11">
        <f t="shared" si="8"/>
        <v>0.68495994693744389</v>
      </c>
      <c r="AE5" s="11"/>
      <c r="AF5" s="11">
        <f>(AC5-$AC$39)/($AC$40-$AC$39)*100</f>
        <v>25.517643660333462</v>
      </c>
      <c r="AG5" s="52">
        <f t="shared" si="9"/>
        <v>13.101301803635453</v>
      </c>
      <c r="AH5" s="53">
        <f t="shared" si="3"/>
        <v>39.002566398511711</v>
      </c>
    </row>
    <row r="6" spans="1:34" x14ac:dyDescent="0.2">
      <c r="A6" s="5">
        <v>1984</v>
      </c>
      <c r="B6" s="5" t="s">
        <v>42</v>
      </c>
      <c r="C6" s="16"/>
      <c r="D6" s="7">
        <v>3.3321900370000002</v>
      </c>
      <c r="E6" s="49">
        <v>91.1</v>
      </c>
      <c r="F6" s="49"/>
      <c r="G6" s="49">
        <v>1.96</v>
      </c>
      <c r="H6" s="11"/>
      <c r="I6" s="11">
        <f t="shared" si="0"/>
        <v>3.3321900370000006</v>
      </c>
      <c r="J6" s="43">
        <f t="shared" si="4"/>
        <v>40.609756097560975</v>
      </c>
      <c r="K6" s="43"/>
      <c r="L6" s="43">
        <f t="shared" si="5"/>
        <v>17.14785651793526</v>
      </c>
      <c r="M6" s="11">
        <f t="shared" si="6"/>
        <v>28.878806307748118</v>
      </c>
      <c r="N6" s="51">
        <f t="shared" si="7"/>
        <v>16.105498172374059</v>
      </c>
      <c r="O6" s="16">
        <v>9.8000000000000007</v>
      </c>
      <c r="P6" s="9">
        <v>26.1</v>
      </c>
      <c r="Q6" s="50"/>
      <c r="R6" s="50"/>
      <c r="S6" s="50"/>
      <c r="T6" s="11">
        <f t="shared" si="10"/>
        <v>97.26315789473685</v>
      </c>
      <c r="U6" s="11">
        <f t="shared" si="1"/>
        <v>77.850162866449494</v>
      </c>
      <c r="V6" s="11"/>
      <c r="W6" s="11"/>
      <c r="X6" s="43"/>
      <c r="Y6" s="39"/>
      <c r="Z6" s="35">
        <f t="shared" si="2"/>
        <v>87.556660380593172</v>
      </c>
      <c r="AA6" s="32">
        <v>2.6341999999999999</v>
      </c>
      <c r="AB6" s="16"/>
      <c r="AC6" s="69"/>
      <c r="AD6" s="11">
        <f t="shared" si="8"/>
        <v>0.71025094167163227</v>
      </c>
      <c r="AE6" s="11"/>
      <c r="AF6" s="11"/>
      <c r="AG6" s="52">
        <f t="shared" si="9"/>
        <v>0.71025094167163227</v>
      </c>
      <c r="AH6" s="53">
        <f t="shared" si="3"/>
        <v>34.79080316487962</v>
      </c>
    </row>
    <row r="7" spans="1:34" x14ac:dyDescent="0.2">
      <c r="A7" s="5">
        <v>1985</v>
      </c>
      <c r="B7" s="5" t="s">
        <v>42</v>
      </c>
      <c r="C7" s="16">
        <v>3.57</v>
      </c>
      <c r="D7" s="7">
        <v>3.5004599089999999</v>
      </c>
      <c r="E7" s="49">
        <v>93.1</v>
      </c>
      <c r="F7" s="49"/>
      <c r="G7" s="49">
        <v>2.82</v>
      </c>
      <c r="H7" s="11">
        <f t="shared" ref="H7:H37" si="11">(C7-$C$39)/($C$40-$C$39)*100</f>
        <v>41.037735849056602</v>
      </c>
      <c r="I7" s="11">
        <f t="shared" si="0"/>
        <v>3.5004599089999999</v>
      </c>
      <c r="J7" s="43">
        <f t="shared" si="4"/>
        <v>41.829268292682926</v>
      </c>
      <c r="K7" s="43"/>
      <c r="L7" s="43">
        <f>(G7-$G$39)/($G$40-$G$39)*100</f>
        <v>24.671916010498688</v>
      </c>
      <c r="M7" s="11">
        <f t="shared" si="6"/>
        <v>33.250592151590808</v>
      </c>
      <c r="N7" s="51">
        <f t="shared" si="7"/>
        <v>25.92959596988247</v>
      </c>
      <c r="O7" s="16">
        <v>9.8000000000000007</v>
      </c>
      <c r="P7" s="9">
        <v>24.8</v>
      </c>
      <c r="Q7" s="50">
        <v>1.595</v>
      </c>
      <c r="R7" s="50">
        <v>1.125</v>
      </c>
      <c r="S7" s="50"/>
      <c r="T7" s="11">
        <f t="shared" si="10"/>
        <v>97.26315789473685</v>
      </c>
      <c r="U7" s="11">
        <f t="shared" si="1"/>
        <v>79.26167209554832</v>
      </c>
      <c r="V7" s="43">
        <f>($Q$40-Q7)/($Q$40-$Q$39)*100</f>
        <v>71.790006325110696</v>
      </c>
      <c r="W7" s="43">
        <f t="shared" ref="W7:W37" si="12">($R$40-R7)/($R$40-$R$39)*100</f>
        <v>82.5</v>
      </c>
      <c r="X7" s="43"/>
      <c r="Y7" s="39">
        <f t="shared" ref="Y7:Y37" si="13">AVERAGE(V7:X7)</f>
        <v>77.145003162555355</v>
      </c>
      <c r="Z7" s="35">
        <f t="shared" si="2"/>
        <v>84.556611050946842</v>
      </c>
      <c r="AA7" s="32">
        <v>3.7864</v>
      </c>
      <c r="AB7" s="16"/>
      <c r="AC7" s="69">
        <v>9.0700001000000002E-2</v>
      </c>
      <c r="AD7" s="11">
        <f t="shared" si="8"/>
        <v>1.0209149516154692</v>
      </c>
      <c r="AE7" s="11"/>
      <c r="AF7" s="11">
        <f>(AC7-$AC$39)/($AC$40-$AC$39)*100</f>
        <v>25.591314850717335</v>
      </c>
      <c r="AG7" s="52">
        <f t="shared" si="9"/>
        <v>13.306114901166403</v>
      </c>
      <c r="AH7" s="53">
        <f t="shared" si="3"/>
        <v>41.264107307331905</v>
      </c>
    </row>
    <row r="8" spans="1:34" x14ac:dyDescent="0.2">
      <c r="A8" s="5">
        <v>1986</v>
      </c>
      <c r="B8" s="5" t="s">
        <v>42</v>
      </c>
      <c r="C8" s="16">
        <v>3.68</v>
      </c>
      <c r="D8" s="7">
        <v>3.3924000259999998</v>
      </c>
      <c r="E8" s="49">
        <v>97.5</v>
      </c>
      <c r="F8" s="49"/>
      <c r="G8" s="49">
        <v>2.91</v>
      </c>
      <c r="H8" s="11">
        <f t="shared" si="11"/>
        <v>42.334905660377359</v>
      </c>
      <c r="I8" s="11">
        <f t="shared" si="0"/>
        <v>3.3924000259999998</v>
      </c>
      <c r="J8" s="43">
        <f t="shared" si="4"/>
        <v>44.512195121951223</v>
      </c>
      <c r="K8" s="43"/>
      <c r="L8" s="43">
        <f>(G8-$G$39)/($G$40-$G$39)*100</f>
        <v>25.459317585301839</v>
      </c>
      <c r="M8" s="11">
        <f t="shared" si="6"/>
        <v>34.985756353626527</v>
      </c>
      <c r="N8" s="51">
        <f t="shared" si="7"/>
        <v>26.904354013334626</v>
      </c>
      <c r="O8" s="16">
        <v>9.8000000000000007</v>
      </c>
      <c r="P8" s="9">
        <v>23.9</v>
      </c>
      <c r="Q8" s="50">
        <v>1.595</v>
      </c>
      <c r="R8" s="50">
        <v>1.125</v>
      </c>
      <c r="S8" s="50"/>
      <c r="T8" s="11">
        <f t="shared" si="10"/>
        <v>97.26315789473685</v>
      </c>
      <c r="U8" s="11">
        <f t="shared" si="1"/>
        <v>80.238870792616737</v>
      </c>
      <c r="V8" s="43">
        <f t="shared" ref="V8:V37" si="14">($Q$40-Q8)/($Q$40-$Q$39)*100</f>
        <v>71.790006325110696</v>
      </c>
      <c r="W8" s="43">
        <f t="shared" si="12"/>
        <v>82.5</v>
      </c>
      <c r="X8" s="43"/>
      <c r="Y8" s="39">
        <f t="shared" si="13"/>
        <v>77.145003162555355</v>
      </c>
      <c r="Z8" s="35">
        <f t="shared" si="2"/>
        <v>84.882343949969638</v>
      </c>
      <c r="AA8" s="32">
        <v>3.6745000000000001</v>
      </c>
      <c r="AB8" s="16"/>
      <c r="AC8" s="69"/>
      <c r="AD8" s="11">
        <f t="shared" si="8"/>
        <v>0.99074371162873476</v>
      </c>
      <c r="AE8" s="11"/>
      <c r="AF8" s="11"/>
      <c r="AG8" s="52">
        <f t="shared" si="9"/>
        <v>0.99074371162873476</v>
      </c>
      <c r="AH8" s="53">
        <f t="shared" si="3"/>
        <v>37.592480558311003</v>
      </c>
    </row>
    <row r="9" spans="1:34" x14ac:dyDescent="0.2">
      <c r="A9" s="5">
        <v>1987</v>
      </c>
      <c r="B9" s="5" t="s">
        <v>42</v>
      </c>
      <c r="C9" s="16">
        <v>3.79</v>
      </c>
      <c r="D9" s="7">
        <v>3.4474399089999999</v>
      </c>
      <c r="E9" s="49">
        <v>103.3</v>
      </c>
      <c r="F9" s="49"/>
      <c r="G9" s="49">
        <v>3.23</v>
      </c>
      <c r="H9" s="11">
        <f t="shared" si="11"/>
        <v>43.632075471698109</v>
      </c>
      <c r="I9" s="11">
        <f t="shared" si="0"/>
        <v>3.4474399089999999</v>
      </c>
      <c r="J9" s="43">
        <f t="shared" si="4"/>
        <v>48.048780487804876</v>
      </c>
      <c r="K9" s="43"/>
      <c r="L9" s="43">
        <f t="shared" ref="L9:L37" si="15">(G9-$G$39)/($G$40-$G$39)*100</f>
        <v>28.258967629046371</v>
      </c>
      <c r="M9" s="11">
        <f t="shared" si="6"/>
        <v>38.153874058425622</v>
      </c>
      <c r="N9" s="51">
        <f t="shared" si="7"/>
        <v>28.411129813041242</v>
      </c>
      <c r="O9" s="16">
        <v>9.8000000000000007</v>
      </c>
      <c r="P9" s="9">
        <v>23.6</v>
      </c>
      <c r="Q9" s="50">
        <v>1.595</v>
      </c>
      <c r="R9" s="50">
        <v>1.125</v>
      </c>
      <c r="S9" s="50"/>
      <c r="T9" s="11">
        <f t="shared" si="10"/>
        <v>97.26315789473685</v>
      </c>
      <c r="U9" s="11">
        <f t="shared" si="1"/>
        <v>80.564603691639519</v>
      </c>
      <c r="V9" s="43">
        <f t="shared" si="14"/>
        <v>71.790006325110696</v>
      </c>
      <c r="W9" s="43">
        <f t="shared" si="12"/>
        <v>82.5</v>
      </c>
      <c r="X9" s="43"/>
      <c r="Y9" s="39">
        <f t="shared" si="13"/>
        <v>77.145003162555355</v>
      </c>
      <c r="Z9" s="35">
        <f t="shared" si="2"/>
        <v>84.990921582977236</v>
      </c>
      <c r="AA9" s="32">
        <v>3.7865000000000002</v>
      </c>
      <c r="AB9" s="16"/>
      <c r="AC9" s="69">
        <v>9.2179998999999999E-2</v>
      </c>
      <c r="AD9" s="11">
        <f t="shared" si="8"/>
        <v>1.0209419142964224</v>
      </c>
      <c r="AE9" s="11"/>
      <c r="AF9" s="11">
        <f>(AC9-$AC$39)/($AC$40-$AC$39)*100</f>
        <v>26.165179914695617</v>
      </c>
      <c r="AG9" s="52">
        <f t="shared" si="9"/>
        <v>13.59306091449602</v>
      </c>
      <c r="AH9" s="53">
        <f t="shared" si="3"/>
        <v>42.331704103504833</v>
      </c>
    </row>
    <row r="10" spans="1:34" x14ac:dyDescent="0.2">
      <c r="A10" s="5">
        <v>1988</v>
      </c>
      <c r="B10" s="5" t="s">
        <v>42</v>
      </c>
      <c r="C10" s="16">
        <v>3.78</v>
      </c>
      <c r="D10" s="7">
        <v>5.1753897670000004</v>
      </c>
      <c r="E10" s="50">
        <v>116.7</v>
      </c>
      <c r="F10" s="50"/>
      <c r="G10" s="50">
        <v>3.36</v>
      </c>
      <c r="H10" s="11">
        <f t="shared" si="11"/>
        <v>43.514150943396224</v>
      </c>
      <c r="I10" s="11">
        <f t="shared" si="0"/>
        <v>5.1753897670000004</v>
      </c>
      <c r="J10" s="43">
        <f t="shared" si="4"/>
        <v>56.219512195121958</v>
      </c>
      <c r="K10" s="43"/>
      <c r="L10" s="43">
        <f t="shared" si="15"/>
        <v>29.396325459317584</v>
      </c>
      <c r="M10" s="11">
        <f t="shared" si="6"/>
        <v>42.807918827219773</v>
      </c>
      <c r="N10" s="51">
        <f t="shared" si="7"/>
        <v>30.499153179205333</v>
      </c>
      <c r="O10" s="16">
        <v>9.8000000000000007</v>
      </c>
      <c r="P10" s="9">
        <v>23.1</v>
      </c>
      <c r="Q10" s="50">
        <v>1.595</v>
      </c>
      <c r="R10" s="50">
        <v>1.125</v>
      </c>
      <c r="S10" s="50"/>
      <c r="T10" s="11">
        <f t="shared" si="10"/>
        <v>97.26315789473685</v>
      </c>
      <c r="U10" s="11">
        <f t="shared" si="1"/>
        <v>81.107491856677512</v>
      </c>
      <c r="V10" s="43">
        <f t="shared" si="14"/>
        <v>71.790006325110696</v>
      </c>
      <c r="W10" s="43">
        <f t="shared" si="12"/>
        <v>82.5</v>
      </c>
      <c r="X10" s="43"/>
      <c r="Y10" s="39">
        <f t="shared" si="13"/>
        <v>77.145003162555355</v>
      </c>
      <c r="Z10" s="35">
        <f t="shared" si="2"/>
        <v>85.171884304656572</v>
      </c>
      <c r="AA10" s="32">
        <v>3.4085999999999999</v>
      </c>
      <c r="AB10" s="16"/>
      <c r="AC10" s="69"/>
      <c r="AD10" s="11">
        <f t="shared" si="8"/>
        <v>0.91904994297392972</v>
      </c>
      <c r="AE10" s="11"/>
      <c r="AF10" s="11"/>
      <c r="AG10" s="52">
        <f t="shared" si="9"/>
        <v>0.91904994297392972</v>
      </c>
      <c r="AH10" s="53">
        <f t="shared" si="3"/>
        <v>38.863362475611943</v>
      </c>
    </row>
    <row r="11" spans="1:34" x14ac:dyDescent="0.2">
      <c r="A11" s="5">
        <v>1989</v>
      </c>
      <c r="B11" s="5" t="s">
        <v>42</v>
      </c>
      <c r="C11" s="16">
        <v>3.67</v>
      </c>
      <c r="D11" s="7">
        <v>5.1979198459999996</v>
      </c>
      <c r="E11" s="50">
        <v>127.5</v>
      </c>
      <c r="F11" s="50"/>
      <c r="G11" s="50">
        <v>3.45</v>
      </c>
      <c r="H11" s="11">
        <f t="shared" si="11"/>
        <v>42.216981132075468</v>
      </c>
      <c r="I11" s="11">
        <f t="shared" si="0"/>
        <v>5.1979198459999996</v>
      </c>
      <c r="J11" s="43">
        <f t="shared" si="4"/>
        <v>62.804878048780488</v>
      </c>
      <c r="K11" s="43"/>
      <c r="L11" s="43">
        <f t="shared" si="15"/>
        <v>30.183727034120739</v>
      </c>
      <c r="M11" s="11">
        <f t="shared" si="6"/>
        <v>46.494302541450615</v>
      </c>
      <c r="N11" s="51">
        <f t="shared" si="7"/>
        <v>31.303067839842026</v>
      </c>
      <c r="O11" s="16">
        <v>9.8000000000000007</v>
      </c>
      <c r="P11" s="9">
        <v>22.8</v>
      </c>
      <c r="Q11" s="50">
        <v>1.595</v>
      </c>
      <c r="R11" s="50">
        <v>1.125</v>
      </c>
      <c r="S11" s="50"/>
      <c r="T11" s="11">
        <f t="shared" si="10"/>
        <v>97.26315789473685</v>
      </c>
      <c r="U11" s="11">
        <f t="shared" si="1"/>
        <v>81.433224755700323</v>
      </c>
      <c r="V11" s="43">
        <f t="shared" si="14"/>
        <v>71.790006325110696</v>
      </c>
      <c r="W11" s="43">
        <f t="shared" si="12"/>
        <v>82.5</v>
      </c>
      <c r="X11" s="43"/>
      <c r="Y11" s="39">
        <f t="shared" si="13"/>
        <v>77.145003162555355</v>
      </c>
      <c r="Z11" s="35">
        <f t="shared" si="2"/>
        <v>85.280461937664171</v>
      </c>
      <c r="AA11" s="32">
        <v>3.9457</v>
      </c>
      <c r="AB11" s="16"/>
      <c r="AC11" s="69">
        <v>8.6010002000000002E-2</v>
      </c>
      <c r="AD11" s="11">
        <f t="shared" si="8"/>
        <v>1.0638665023740641</v>
      </c>
      <c r="AE11" s="11"/>
      <c r="AF11" s="11">
        <f>(AC11-$AC$39)/($AC$40-$AC$39)*100</f>
        <v>23.772780922838308</v>
      </c>
      <c r="AG11" s="52">
        <f t="shared" si="9"/>
        <v>12.418323712606187</v>
      </c>
      <c r="AH11" s="53">
        <f t="shared" si="3"/>
        <v>43.000617830037463</v>
      </c>
    </row>
    <row r="12" spans="1:34" x14ac:dyDescent="0.2">
      <c r="A12" s="5">
        <v>1990</v>
      </c>
      <c r="B12" s="5" t="s">
        <v>42</v>
      </c>
      <c r="C12" s="16">
        <v>3.61</v>
      </c>
      <c r="D12" s="7">
        <v>5.214660168</v>
      </c>
      <c r="E12" s="50">
        <v>120.9</v>
      </c>
      <c r="F12" s="50"/>
      <c r="G12" s="50">
        <v>4.1399999999999997</v>
      </c>
      <c r="H12" s="11">
        <f t="shared" si="11"/>
        <v>41.509433962264147</v>
      </c>
      <c r="I12" s="11">
        <f t="shared" si="0"/>
        <v>5.214660168</v>
      </c>
      <c r="J12" s="43">
        <f t="shared" si="4"/>
        <v>58.780487804878057</v>
      </c>
      <c r="K12" s="43"/>
      <c r="L12" s="43">
        <f t="shared" si="15"/>
        <v>36.220472440944881</v>
      </c>
      <c r="M12" s="11">
        <f t="shared" si="6"/>
        <v>47.500480122911469</v>
      </c>
      <c r="N12" s="51">
        <f t="shared" si="7"/>
        <v>31.408191417725206</v>
      </c>
      <c r="O12" s="16">
        <v>9.8000000000000007</v>
      </c>
      <c r="P12" s="9">
        <v>22.5</v>
      </c>
      <c r="Q12" s="50">
        <v>1.595</v>
      </c>
      <c r="R12" s="50">
        <v>1.125</v>
      </c>
      <c r="S12" s="50"/>
      <c r="T12" s="11">
        <f t="shared" si="10"/>
        <v>97.26315789473685</v>
      </c>
      <c r="U12" s="11">
        <f t="shared" si="1"/>
        <v>81.758957654723133</v>
      </c>
      <c r="V12" s="43">
        <f t="shared" si="14"/>
        <v>71.790006325110696</v>
      </c>
      <c r="W12" s="43">
        <f t="shared" si="12"/>
        <v>82.5</v>
      </c>
      <c r="X12" s="43"/>
      <c r="Y12" s="39">
        <f t="shared" si="13"/>
        <v>77.145003162555355</v>
      </c>
      <c r="Z12" s="35">
        <f t="shared" si="2"/>
        <v>85.389039570671784</v>
      </c>
      <c r="AA12" s="32">
        <v>3.6714000000000002</v>
      </c>
      <c r="AB12" s="16"/>
      <c r="AC12" s="69"/>
      <c r="AD12" s="11">
        <f t="shared" si="8"/>
        <v>0.98990786851918278</v>
      </c>
      <c r="AE12" s="11"/>
      <c r="AF12" s="11"/>
      <c r="AG12" s="52">
        <f t="shared" si="9"/>
        <v>0.98990786851918278</v>
      </c>
      <c r="AH12" s="53">
        <f t="shared" si="3"/>
        <v>39.262379618972055</v>
      </c>
    </row>
    <row r="13" spans="1:34" x14ac:dyDescent="0.2">
      <c r="A13" s="5">
        <v>1991</v>
      </c>
      <c r="B13" s="5" t="s">
        <v>42</v>
      </c>
      <c r="C13" s="16">
        <v>3.87</v>
      </c>
      <c r="D13" s="7">
        <v>5.3355598449999997</v>
      </c>
      <c r="E13" s="50">
        <v>112.9</v>
      </c>
      <c r="F13" s="50"/>
      <c r="G13" s="50">
        <v>4.3499999999999996</v>
      </c>
      <c r="H13" s="11">
        <f t="shared" si="11"/>
        <v>44.575471698113205</v>
      </c>
      <c r="I13" s="11">
        <f t="shared" si="0"/>
        <v>5.3355598449999997</v>
      </c>
      <c r="J13" s="43">
        <f t="shared" si="4"/>
        <v>53.902439024390247</v>
      </c>
      <c r="K13" s="43"/>
      <c r="L13" s="43">
        <f t="shared" si="15"/>
        <v>38.057742782152225</v>
      </c>
      <c r="M13" s="11">
        <f t="shared" si="6"/>
        <v>45.980090903271233</v>
      </c>
      <c r="N13" s="51">
        <f t="shared" si="7"/>
        <v>31.963707482128143</v>
      </c>
      <c r="O13" s="16">
        <v>9.8000000000000007</v>
      </c>
      <c r="P13" s="9">
        <v>22.5</v>
      </c>
      <c r="Q13" s="50">
        <v>1.595</v>
      </c>
      <c r="R13" s="50">
        <v>1.125</v>
      </c>
      <c r="S13" s="50">
        <v>0.3</v>
      </c>
      <c r="T13" s="11">
        <f t="shared" si="10"/>
        <v>97.26315789473685</v>
      </c>
      <c r="U13" s="11">
        <f t="shared" si="1"/>
        <v>81.758957654723133</v>
      </c>
      <c r="V13" s="43">
        <f t="shared" si="14"/>
        <v>71.790006325110696</v>
      </c>
      <c r="W13" s="43">
        <f t="shared" si="12"/>
        <v>82.5</v>
      </c>
      <c r="X13" s="43">
        <f>(S13-$S$39)/($S$40-$S$39)*100</f>
        <v>1.5358361774744025</v>
      </c>
      <c r="Y13" s="39">
        <f t="shared" si="13"/>
        <v>51.941947500861708</v>
      </c>
      <c r="Z13" s="35">
        <f t="shared" si="2"/>
        <v>76.988021016773899</v>
      </c>
      <c r="AA13" s="32">
        <v>3.7281</v>
      </c>
      <c r="AB13" s="16"/>
      <c r="AC13" s="69">
        <v>8.4830001000000002E-2</v>
      </c>
      <c r="AD13" s="11">
        <f t="shared" si="8"/>
        <v>1.0051957086196996</v>
      </c>
      <c r="AE13" s="11"/>
      <c r="AF13" s="11">
        <f>(AC13-$AC$39)/($AC$40-$AC$39)*100</f>
        <v>23.315238852268319</v>
      </c>
      <c r="AG13" s="52">
        <f t="shared" si="9"/>
        <v>12.160217280444009</v>
      </c>
      <c r="AH13" s="53">
        <f t="shared" si="3"/>
        <v>40.370648593115355</v>
      </c>
    </row>
    <row r="14" spans="1:34" x14ac:dyDescent="0.2">
      <c r="A14" s="5">
        <v>1992</v>
      </c>
      <c r="B14" s="5" t="s">
        <v>42</v>
      </c>
      <c r="C14" s="16">
        <v>3.97</v>
      </c>
      <c r="D14" s="7">
        <v>5.3374400140000002</v>
      </c>
      <c r="E14" s="50">
        <v>104</v>
      </c>
      <c r="F14" s="50"/>
      <c r="G14" s="50">
        <v>4.6900000000000004</v>
      </c>
      <c r="H14" s="11">
        <f t="shared" si="11"/>
        <v>45.754716981132077</v>
      </c>
      <c r="I14" s="11">
        <f t="shared" si="0"/>
        <v>5.3374400140000002</v>
      </c>
      <c r="J14" s="43">
        <f t="shared" si="4"/>
        <v>48.475609756097562</v>
      </c>
      <c r="K14" s="43"/>
      <c r="L14" s="43">
        <f t="shared" si="15"/>
        <v>41.032370953630796</v>
      </c>
      <c r="M14" s="11">
        <f t="shared" si="6"/>
        <v>44.753990354864179</v>
      </c>
      <c r="N14" s="51">
        <f t="shared" si="7"/>
        <v>31.948715783332087</v>
      </c>
      <c r="O14" s="16">
        <v>9.8000000000000007</v>
      </c>
      <c r="P14" s="9">
        <v>22.8</v>
      </c>
      <c r="Q14" s="50">
        <v>1.595</v>
      </c>
      <c r="R14" s="50">
        <v>1.125</v>
      </c>
      <c r="S14" s="50">
        <v>0.6</v>
      </c>
      <c r="T14" s="11">
        <f t="shared" si="10"/>
        <v>97.26315789473685</v>
      </c>
      <c r="U14" s="11">
        <f t="shared" si="1"/>
        <v>81.433224755700323</v>
      </c>
      <c r="V14" s="43">
        <f t="shared" si="14"/>
        <v>71.790006325110696</v>
      </c>
      <c r="W14" s="43">
        <f t="shared" si="12"/>
        <v>82.5</v>
      </c>
      <c r="X14" s="43">
        <f t="shared" ref="X14:X37" si="16">(S14-$S$39)/($S$40-$S$39)*100</f>
        <v>4.0955631399317403</v>
      </c>
      <c r="Y14" s="39">
        <f t="shared" si="13"/>
        <v>52.795189821680815</v>
      </c>
      <c r="Z14" s="35">
        <f t="shared" si="2"/>
        <v>77.163857490705993</v>
      </c>
      <c r="AA14" s="32">
        <v>3.5568</v>
      </c>
      <c r="AB14" s="16"/>
      <c r="AC14" s="69"/>
      <c r="AD14" s="11">
        <f t="shared" si="8"/>
        <v>0.95900863614670939</v>
      </c>
      <c r="AE14" s="11"/>
      <c r="AF14" s="11"/>
      <c r="AG14" s="52">
        <f t="shared" si="9"/>
        <v>0.95900863614670939</v>
      </c>
      <c r="AH14" s="53">
        <f t="shared" si="3"/>
        <v>36.69052730339493</v>
      </c>
    </row>
    <row r="15" spans="1:34" x14ac:dyDescent="0.2">
      <c r="A15" s="5">
        <v>1993</v>
      </c>
      <c r="B15" s="5" t="s">
        <v>42</v>
      </c>
      <c r="C15" s="16">
        <v>3.96</v>
      </c>
      <c r="D15" s="7">
        <v>6.4558000560000002</v>
      </c>
      <c r="E15" s="50">
        <v>96.1</v>
      </c>
      <c r="F15" s="50"/>
      <c r="G15" s="50">
        <v>5.09</v>
      </c>
      <c r="H15" s="11">
        <f t="shared" si="11"/>
        <v>45.636792452830186</v>
      </c>
      <c r="I15" s="11">
        <f t="shared" si="0"/>
        <v>6.4558000559999993</v>
      </c>
      <c r="J15" s="43">
        <f t="shared" si="4"/>
        <v>43.658536585365852</v>
      </c>
      <c r="K15" s="43"/>
      <c r="L15" s="43">
        <f t="shared" si="15"/>
        <v>44.531933508311461</v>
      </c>
      <c r="M15" s="11">
        <f t="shared" si="6"/>
        <v>44.095235046838653</v>
      </c>
      <c r="N15" s="51">
        <f t="shared" si="7"/>
        <v>32.062609185222946</v>
      </c>
      <c r="O15" s="16">
        <v>9.8000000000000007</v>
      </c>
      <c r="P15" s="9">
        <v>23</v>
      </c>
      <c r="Q15" s="50">
        <v>1.595</v>
      </c>
      <c r="R15" s="50">
        <v>1.125</v>
      </c>
      <c r="S15" s="50">
        <v>0.95</v>
      </c>
      <c r="T15" s="11">
        <f t="shared" si="10"/>
        <v>97.26315789473685</v>
      </c>
      <c r="U15" s="11">
        <f t="shared" si="1"/>
        <v>81.216069489685125</v>
      </c>
      <c r="V15" s="43">
        <f t="shared" si="14"/>
        <v>71.790006325110696</v>
      </c>
      <c r="W15" s="43">
        <f t="shared" si="12"/>
        <v>82.5</v>
      </c>
      <c r="X15" s="43">
        <f t="shared" si="16"/>
        <v>7.0819112627986343</v>
      </c>
      <c r="Y15" s="39">
        <f t="shared" si="13"/>
        <v>53.790639195969781</v>
      </c>
      <c r="Z15" s="35">
        <f t="shared" si="2"/>
        <v>77.423288860130583</v>
      </c>
      <c r="AA15" s="32">
        <v>4.0987</v>
      </c>
      <c r="AB15" s="16"/>
      <c r="AC15" s="69">
        <v>8.0260000999999997E-2</v>
      </c>
      <c r="AD15" s="11">
        <f t="shared" si="8"/>
        <v>1.1051194042326018</v>
      </c>
      <c r="AE15" s="11"/>
      <c r="AF15" s="11">
        <f>(AC15-$AC$39)/($AC$40-$AC$39)*100</f>
        <v>21.543234199302052</v>
      </c>
      <c r="AG15" s="52">
        <f t="shared" si="9"/>
        <v>11.324176801767328</v>
      </c>
      <c r="AH15" s="53">
        <f t="shared" si="3"/>
        <v>40.270024949040284</v>
      </c>
    </row>
    <row r="16" spans="1:34" x14ac:dyDescent="0.2">
      <c r="A16" s="5">
        <v>1994</v>
      </c>
      <c r="B16" s="5" t="s">
        <v>42</v>
      </c>
      <c r="C16" s="16">
        <v>4</v>
      </c>
      <c r="D16" s="7">
        <v>6.2772998810000002</v>
      </c>
      <c r="E16" s="50">
        <v>96.2</v>
      </c>
      <c r="F16" s="50"/>
      <c r="G16" s="50">
        <v>5.31</v>
      </c>
      <c r="H16" s="11">
        <f t="shared" si="11"/>
        <v>46.108490566037737</v>
      </c>
      <c r="I16" s="11">
        <f t="shared" si="0"/>
        <v>6.2772998810000011</v>
      </c>
      <c r="J16" s="43">
        <f t="shared" si="4"/>
        <v>43.719512195121951</v>
      </c>
      <c r="K16" s="43"/>
      <c r="L16" s="43">
        <f t="shared" si="15"/>
        <v>46.456692913385822</v>
      </c>
      <c r="M16" s="11">
        <f t="shared" si="6"/>
        <v>45.088102554253886</v>
      </c>
      <c r="N16" s="51">
        <f t="shared" si="7"/>
        <v>32.491297667097207</v>
      </c>
      <c r="O16" s="16">
        <v>9.8000000000000007</v>
      </c>
      <c r="P16" s="9">
        <v>23.1</v>
      </c>
      <c r="Q16" s="50">
        <v>1.595</v>
      </c>
      <c r="R16" s="50">
        <v>1.125</v>
      </c>
      <c r="S16" s="50">
        <v>1.6</v>
      </c>
      <c r="T16" s="11">
        <f t="shared" si="10"/>
        <v>97.26315789473685</v>
      </c>
      <c r="U16" s="11">
        <f t="shared" si="1"/>
        <v>81.107491856677512</v>
      </c>
      <c r="V16" s="43">
        <f t="shared" si="14"/>
        <v>71.790006325110696</v>
      </c>
      <c r="W16" s="43">
        <f t="shared" si="12"/>
        <v>82.5</v>
      </c>
      <c r="X16" s="43">
        <f t="shared" si="16"/>
        <v>12.627986348122866</v>
      </c>
      <c r="Y16" s="39">
        <f t="shared" si="13"/>
        <v>55.639330891077861</v>
      </c>
      <c r="Z16" s="35">
        <f t="shared" si="2"/>
        <v>78.003326880830741</v>
      </c>
      <c r="AA16" s="32">
        <v>4.2957999999999998</v>
      </c>
      <c r="AB16" s="16"/>
      <c r="AC16" s="69"/>
      <c r="AD16" s="11">
        <f t="shared" si="8"/>
        <v>1.1582628483915411</v>
      </c>
      <c r="AE16" s="11"/>
      <c r="AF16" s="11"/>
      <c r="AG16" s="52">
        <f t="shared" si="9"/>
        <v>1.1582628483915411</v>
      </c>
      <c r="AH16" s="53">
        <f t="shared" si="3"/>
        <v>37.217629132106495</v>
      </c>
    </row>
    <row r="17" spans="1:34" x14ac:dyDescent="0.2">
      <c r="A17" s="5">
        <v>1995</v>
      </c>
      <c r="B17" s="5" t="s">
        <v>42</v>
      </c>
      <c r="C17" s="16">
        <v>4.1100000000000003</v>
      </c>
      <c r="D17" s="6">
        <v>6.8133997920000002</v>
      </c>
      <c r="E17" s="50">
        <v>91.3</v>
      </c>
      <c r="F17" s="50"/>
      <c r="G17" s="50">
        <v>5.63</v>
      </c>
      <c r="H17" s="11">
        <f t="shared" si="11"/>
        <v>47.405660377358494</v>
      </c>
      <c r="I17" s="11">
        <f t="shared" si="0"/>
        <v>6.8133997920000011</v>
      </c>
      <c r="J17" s="43">
        <f t="shared" si="4"/>
        <v>40.731707317073166</v>
      </c>
      <c r="K17" s="43"/>
      <c r="L17" s="43">
        <f t="shared" si="15"/>
        <v>49.256342957130364</v>
      </c>
      <c r="M17" s="11">
        <f t="shared" si="6"/>
        <v>44.994025137101765</v>
      </c>
      <c r="N17" s="51">
        <f t="shared" si="7"/>
        <v>33.071028435486753</v>
      </c>
      <c r="O17" s="16">
        <v>9.8000000000000007</v>
      </c>
      <c r="P17" s="9">
        <v>22.7</v>
      </c>
      <c r="Q17" s="50">
        <v>1.595</v>
      </c>
      <c r="R17" s="50">
        <v>1.125</v>
      </c>
      <c r="S17" s="50">
        <v>1.46</v>
      </c>
      <c r="T17" s="11">
        <f t="shared" si="10"/>
        <v>97.26315789473685</v>
      </c>
      <c r="U17" s="11">
        <f t="shared" si="1"/>
        <v>81.541802388707936</v>
      </c>
      <c r="V17" s="43">
        <f t="shared" si="14"/>
        <v>71.790006325110696</v>
      </c>
      <c r="W17" s="43">
        <f t="shared" si="12"/>
        <v>82.5</v>
      </c>
      <c r="X17" s="43">
        <f t="shared" si="16"/>
        <v>11.433447098976107</v>
      </c>
      <c r="Y17" s="39">
        <f t="shared" si="13"/>
        <v>55.241151141362273</v>
      </c>
      <c r="Z17" s="35">
        <f t="shared" si="2"/>
        <v>78.015370474935693</v>
      </c>
      <c r="AA17" s="32">
        <v>4.2817999999999996</v>
      </c>
      <c r="AB17" s="16"/>
      <c r="AC17" s="69">
        <v>8.2629092000000001E-2</v>
      </c>
      <c r="AD17" s="11">
        <f t="shared" si="8"/>
        <v>1.1544880730580802</v>
      </c>
      <c r="AE17" s="11"/>
      <c r="AF17" s="11">
        <f t="shared" ref="AF17:AF34" si="17">(AC17-$AC$39)/($AC$40-$AC$39)*100</f>
        <v>22.461842574641334</v>
      </c>
      <c r="AG17" s="52">
        <f t="shared" si="9"/>
        <v>11.808165323849707</v>
      </c>
      <c r="AH17" s="53">
        <f t="shared" si="3"/>
        <v>40.964854744757382</v>
      </c>
    </row>
    <row r="18" spans="1:34" x14ac:dyDescent="0.2">
      <c r="A18" s="5">
        <v>1996</v>
      </c>
      <c r="B18" s="5" t="s">
        <v>42</v>
      </c>
      <c r="C18" s="16">
        <v>4.1900000000000004</v>
      </c>
      <c r="D18" s="6">
        <v>6.5377898219999997</v>
      </c>
      <c r="E18" s="50">
        <v>85.7</v>
      </c>
      <c r="F18" s="50"/>
      <c r="G18" s="50">
        <v>5.91</v>
      </c>
      <c r="H18" s="11">
        <f t="shared" si="11"/>
        <v>48.34905660377359</v>
      </c>
      <c r="I18" s="11">
        <f t="shared" si="0"/>
        <v>6.5377898219999997</v>
      </c>
      <c r="J18" s="43">
        <f t="shared" si="4"/>
        <v>37.31707317073171</v>
      </c>
      <c r="K18" s="43"/>
      <c r="L18" s="43">
        <f t="shared" si="15"/>
        <v>51.706036745406827</v>
      </c>
      <c r="M18" s="11">
        <f t="shared" si="6"/>
        <v>44.511554958069269</v>
      </c>
      <c r="N18" s="51">
        <f t="shared" si="7"/>
        <v>33.132800461280958</v>
      </c>
      <c r="O18" s="16">
        <v>9.8000000000000007</v>
      </c>
      <c r="P18" s="9">
        <v>22.2</v>
      </c>
      <c r="Q18" s="50">
        <v>1.595</v>
      </c>
      <c r="R18" s="50">
        <v>1.125</v>
      </c>
      <c r="S18" s="50">
        <v>1.4</v>
      </c>
      <c r="T18" s="11">
        <f t="shared" si="10"/>
        <v>97.26315789473685</v>
      </c>
      <c r="U18" s="11">
        <f t="shared" si="1"/>
        <v>82.084690553745929</v>
      </c>
      <c r="V18" s="43">
        <f t="shared" si="14"/>
        <v>71.790006325110696</v>
      </c>
      <c r="W18" s="43">
        <f t="shared" si="12"/>
        <v>82.5</v>
      </c>
      <c r="X18" s="43">
        <f t="shared" si="16"/>
        <v>10.921501706484639</v>
      </c>
      <c r="Y18" s="39">
        <f t="shared" si="13"/>
        <v>55.070502677198448</v>
      </c>
      <c r="Z18" s="35">
        <f t="shared" si="2"/>
        <v>78.139450375227071</v>
      </c>
      <c r="AA18" s="32">
        <v>4.7168999999999999</v>
      </c>
      <c r="AB18" s="16">
        <v>1</v>
      </c>
      <c r="AC18" s="69">
        <v>9.0459577999999999E-2</v>
      </c>
      <c r="AD18" s="11">
        <f t="shared" si="8"/>
        <v>1.2718026978858563</v>
      </c>
      <c r="AE18" s="11">
        <f t="shared" ref="AE18:AE34" si="18">(AB18-$AB$39)/($AB$40-$AB$39)*100</f>
        <v>100</v>
      </c>
      <c r="AF18" s="11">
        <f t="shared" si="17"/>
        <v>25.498091508336561</v>
      </c>
      <c r="AG18" s="52">
        <f t="shared" si="9"/>
        <v>42.256631402074142</v>
      </c>
      <c r="AH18" s="53">
        <f t="shared" si="3"/>
        <v>51.176294079527388</v>
      </c>
    </row>
    <row r="19" spans="1:34" x14ac:dyDescent="0.2">
      <c r="A19" s="5">
        <v>1997</v>
      </c>
      <c r="B19" s="5" t="s">
        <v>42</v>
      </c>
      <c r="C19" s="16">
        <v>4.1399999999999997</v>
      </c>
      <c r="D19" s="34"/>
      <c r="E19" s="50">
        <v>81.900000000000006</v>
      </c>
      <c r="F19" s="50"/>
      <c r="G19" s="50">
        <v>5.83</v>
      </c>
      <c r="H19" s="11">
        <f t="shared" si="11"/>
        <v>47.759433962264147</v>
      </c>
      <c r="I19" s="11"/>
      <c r="J19" s="43">
        <f t="shared" si="4"/>
        <v>35</v>
      </c>
      <c r="K19" s="43"/>
      <c r="L19" s="43">
        <f t="shared" si="15"/>
        <v>51.006124234470697</v>
      </c>
      <c r="M19" s="11">
        <f t="shared" si="6"/>
        <v>43.003062117235345</v>
      </c>
      <c r="N19" s="51">
        <f t="shared" si="7"/>
        <v>45.38124803974975</v>
      </c>
      <c r="O19" s="16">
        <v>9.8000000000000007</v>
      </c>
      <c r="P19" s="9">
        <v>21.8</v>
      </c>
      <c r="Q19" s="50">
        <v>1.595</v>
      </c>
      <c r="R19" s="50">
        <v>1.125</v>
      </c>
      <c r="S19" s="50">
        <v>1.85</v>
      </c>
      <c r="T19" s="11">
        <f t="shared" si="10"/>
        <v>97.26315789473685</v>
      </c>
      <c r="U19" s="11">
        <f t="shared" si="1"/>
        <v>82.519001085776338</v>
      </c>
      <c r="V19" s="43">
        <f t="shared" si="14"/>
        <v>71.790006325110696</v>
      </c>
      <c r="W19" s="43">
        <f t="shared" si="12"/>
        <v>82.5</v>
      </c>
      <c r="X19" s="43">
        <f t="shared" si="16"/>
        <v>14.761092150170649</v>
      </c>
      <c r="Y19" s="39">
        <f t="shared" si="13"/>
        <v>56.350366158427114</v>
      </c>
      <c r="Z19" s="35">
        <f t="shared" si="2"/>
        <v>78.710841712980098</v>
      </c>
      <c r="AA19" s="32">
        <v>6.1254999999999997</v>
      </c>
      <c r="AB19" s="16">
        <v>1</v>
      </c>
      <c r="AC19" s="69">
        <v>9.5005080000000006E-2</v>
      </c>
      <c r="AD19" s="11">
        <f t="shared" si="8"/>
        <v>1.6515990217939351</v>
      </c>
      <c r="AE19" s="11">
        <f t="shared" si="18"/>
        <v>100</v>
      </c>
      <c r="AF19" s="11">
        <f t="shared" si="17"/>
        <v>27.260597130670806</v>
      </c>
      <c r="AG19" s="52">
        <f t="shared" si="9"/>
        <v>42.970732050821589</v>
      </c>
      <c r="AH19" s="53">
        <f t="shared" si="3"/>
        <v>55.687607267850474</v>
      </c>
    </row>
    <row r="20" spans="1:34" x14ac:dyDescent="0.2">
      <c r="A20" s="5">
        <v>1998</v>
      </c>
      <c r="B20" s="5" t="s">
        <v>42</v>
      </c>
      <c r="C20" s="16">
        <v>4.22</v>
      </c>
      <c r="D20" s="34"/>
      <c r="E20" s="50">
        <v>81</v>
      </c>
      <c r="F20" s="50"/>
      <c r="G20" s="50">
        <v>6.08</v>
      </c>
      <c r="H20" s="11">
        <f t="shared" si="11"/>
        <v>48.702830188679243</v>
      </c>
      <c r="I20" s="11"/>
      <c r="J20" s="43">
        <f t="shared" si="4"/>
        <v>34.451219512195117</v>
      </c>
      <c r="K20" s="43"/>
      <c r="L20" s="43">
        <f t="shared" si="15"/>
        <v>53.193350831146113</v>
      </c>
      <c r="M20" s="11">
        <f t="shared" si="6"/>
        <v>43.822285171670615</v>
      </c>
      <c r="N20" s="51">
        <f t="shared" si="7"/>
        <v>46.262557680174929</v>
      </c>
      <c r="O20" s="16">
        <v>8.5</v>
      </c>
      <c r="P20" s="9">
        <v>21.5</v>
      </c>
      <c r="Q20" s="50">
        <v>1.595</v>
      </c>
      <c r="R20" s="50">
        <v>1.125</v>
      </c>
      <c r="S20" s="50">
        <v>1.9</v>
      </c>
      <c r="T20" s="11">
        <f t="shared" si="10"/>
        <v>100</v>
      </c>
      <c r="U20" s="11">
        <f t="shared" si="1"/>
        <v>82.844733984799134</v>
      </c>
      <c r="V20" s="43">
        <f t="shared" si="14"/>
        <v>71.790006325110696</v>
      </c>
      <c r="W20" s="43">
        <f t="shared" si="12"/>
        <v>82.5</v>
      </c>
      <c r="X20" s="43">
        <f t="shared" si="16"/>
        <v>15.187713310580204</v>
      </c>
      <c r="Y20" s="39">
        <f t="shared" si="13"/>
        <v>56.492573211896968</v>
      </c>
      <c r="Z20" s="35">
        <f t="shared" si="2"/>
        <v>79.779102398898701</v>
      </c>
      <c r="AA20" s="32">
        <v>7.1036000000000001</v>
      </c>
      <c r="AB20" s="16">
        <v>1</v>
      </c>
      <c r="AC20" s="69">
        <v>9.6111543999999993E-2</v>
      </c>
      <c r="AD20" s="11">
        <f t="shared" si="8"/>
        <v>1.9153210041980895</v>
      </c>
      <c r="AE20" s="11">
        <f t="shared" si="18"/>
        <v>100</v>
      </c>
      <c r="AF20" s="11">
        <f t="shared" si="17"/>
        <v>27.689625436215582</v>
      </c>
      <c r="AG20" s="52">
        <f t="shared" si="9"/>
        <v>43.201648813471223</v>
      </c>
      <c r="AH20" s="53">
        <f t="shared" si="3"/>
        <v>56.414436297514953</v>
      </c>
    </row>
    <row r="21" spans="1:34" x14ac:dyDescent="0.2">
      <c r="A21" s="5">
        <v>1999</v>
      </c>
      <c r="B21" s="5" t="s">
        <v>42</v>
      </c>
      <c r="C21" s="16">
        <v>4.2300000000000004</v>
      </c>
      <c r="D21" s="7">
        <v>10.74338659</v>
      </c>
      <c r="E21" s="50">
        <v>80.599999999999994</v>
      </c>
      <c r="F21" s="50">
        <v>105.5</v>
      </c>
      <c r="G21" s="50">
        <v>6.04</v>
      </c>
      <c r="H21" s="11">
        <f t="shared" si="11"/>
        <v>48.820754716981135</v>
      </c>
      <c r="I21" s="11">
        <f t="shared" ref="I21:I37" si="19">(D21-$D$39)/($D$40-$D$39)*100</f>
        <v>10.74338659</v>
      </c>
      <c r="J21" s="43">
        <f t="shared" si="4"/>
        <v>34.207317073170728</v>
      </c>
      <c r="K21" s="43">
        <f t="shared" ref="K21:K37" si="20">(F21-$F$39)/($F$40-$F$39)*100</f>
        <v>75.285714285714292</v>
      </c>
      <c r="L21" s="43">
        <f t="shared" si="15"/>
        <v>52.84339457567804</v>
      </c>
      <c r="M21" s="11">
        <f t="shared" si="6"/>
        <v>54.112141978187687</v>
      </c>
      <c r="N21" s="51">
        <f t="shared" si="7"/>
        <v>37.892094428389605</v>
      </c>
      <c r="O21" s="16">
        <v>8.5</v>
      </c>
      <c r="P21" s="9">
        <v>20.9</v>
      </c>
      <c r="Q21" s="50">
        <v>1.595</v>
      </c>
      <c r="R21" s="50">
        <v>1.125</v>
      </c>
      <c r="S21" s="50">
        <v>1.48</v>
      </c>
      <c r="T21" s="11">
        <f t="shared" si="10"/>
        <v>100</v>
      </c>
      <c r="U21" s="11">
        <f t="shared" si="1"/>
        <v>83.496199782844755</v>
      </c>
      <c r="V21" s="43">
        <f t="shared" si="14"/>
        <v>71.790006325110696</v>
      </c>
      <c r="W21" s="43">
        <f t="shared" si="12"/>
        <v>82.5</v>
      </c>
      <c r="X21" s="43">
        <f t="shared" si="16"/>
        <v>11.60409556313993</v>
      </c>
      <c r="Y21" s="39">
        <f t="shared" si="13"/>
        <v>55.298033962750218</v>
      </c>
      <c r="Z21" s="35">
        <f t="shared" si="2"/>
        <v>79.598077915198331</v>
      </c>
      <c r="AA21" s="32">
        <v>7.2385000000000002</v>
      </c>
      <c r="AB21" s="16">
        <v>1</v>
      </c>
      <c r="AC21" s="69">
        <v>9.7776092999999994E-2</v>
      </c>
      <c r="AD21" s="11">
        <f t="shared" si="8"/>
        <v>1.9516936608040811</v>
      </c>
      <c r="AE21" s="11">
        <f t="shared" si="18"/>
        <v>100</v>
      </c>
      <c r="AF21" s="11">
        <f t="shared" si="17"/>
        <v>28.335049631640167</v>
      </c>
      <c r="AG21" s="52">
        <f t="shared" si="9"/>
        <v>43.42891443081475</v>
      </c>
      <c r="AH21" s="53">
        <f t="shared" si="3"/>
        <v>53.639695591467564</v>
      </c>
    </row>
    <row r="22" spans="1:34" x14ac:dyDescent="0.2">
      <c r="A22" s="5">
        <v>2000</v>
      </c>
      <c r="B22" s="5" t="s">
        <v>42</v>
      </c>
      <c r="C22" s="16">
        <v>4.16</v>
      </c>
      <c r="D22" s="6">
        <v>11.54401302</v>
      </c>
      <c r="E22" s="50">
        <v>80.2</v>
      </c>
      <c r="F22" s="50">
        <v>102.5</v>
      </c>
      <c r="G22" s="50">
        <v>6.2</v>
      </c>
      <c r="H22" s="11">
        <f t="shared" si="11"/>
        <v>47.995283018867923</v>
      </c>
      <c r="I22" s="11">
        <f t="shared" si="19"/>
        <v>11.54401302</v>
      </c>
      <c r="J22" s="43">
        <f t="shared" si="4"/>
        <v>33.963414634146346</v>
      </c>
      <c r="K22" s="43">
        <f t="shared" si="20"/>
        <v>73.142857142857139</v>
      </c>
      <c r="L22" s="43">
        <f t="shared" si="15"/>
        <v>54.243219597550308</v>
      </c>
      <c r="M22" s="11">
        <f t="shared" si="6"/>
        <v>53.783163791517929</v>
      </c>
      <c r="N22" s="51">
        <f t="shared" si="7"/>
        <v>37.774153276795282</v>
      </c>
      <c r="O22" s="16">
        <v>8.5</v>
      </c>
      <c r="P22" s="9">
        <v>20.2</v>
      </c>
      <c r="Q22" s="50">
        <v>1.595</v>
      </c>
      <c r="R22" s="50">
        <v>1.125</v>
      </c>
      <c r="S22" s="50">
        <v>1.3</v>
      </c>
      <c r="T22" s="11">
        <f t="shared" si="10"/>
        <v>100</v>
      </c>
      <c r="U22" s="11">
        <f t="shared" si="1"/>
        <v>84.256243213897946</v>
      </c>
      <c r="V22" s="43">
        <f t="shared" si="14"/>
        <v>71.790006325110696</v>
      </c>
      <c r="W22" s="43">
        <f t="shared" si="12"/>
        <v>82.5</v>
      </c>
      <c r="X22" s="43">
        <f t="shared" si="16"/>
        <v>10.068259385665531</v>
      </c>
      <c r="Y22" s="39">
        <f t="shared" si="13"/>
        <v>54.786088570258748</v>
      </c>
      <c r="Z22" s="35">
        <f t="shared" si="2"/>
        <v>79.680777261385572</v>
      </c>
      <c r="AA22" s="32">
        <v>8.7730999999999995</v>
      </c>
      <c r="AB22" s="16">
        <v>1</v>
      </c>
      <c r="AC22" s="69">
        <v>9.8977163000000007E-2</v>
      </c>
      <c r="AD22" s="11">
        <f t="shared" si="8"/>
        <v>2.3654629627133086</v>
      </c>
      <c r="AE22" s="11">
        <f t="shared" si="18"/>
        <v>100</v>
      </c>
      <c r="AF22" s="11">
        <f t="shared" si="17"/>
        <v>28.800761147731681</v>
      </c>
      <c r="AG22" s="52">
        <f t="shared" si="9"/>
        <v>43.722074703481667</v>
      </c>
      <c r="AH22" s="53">
        <f t="shared" si="3"/>
        <v>53.725668413887512</v>
      </c>
    </row>
    <row r="23" spans="1:34" x14ac:dyDescent="0.2">
      <c r="A23" s="5">
        <v>2001</v>
      </c>
      <c r="B23" s="5" t="s">
        <v>42</v>
      </c>
      <c r="C23" s="16">
        <v>4.18</v>
      </c>
      <c r="D23" s="6">
        <v>11.686902999999999</v>
      </c>
      <c r="E23" s="50">
        <v>81.3</v>
      </c>
      <c r="F23" s="50">
        <v>102.2</v>
      </c>
      <c r="G23" s="50">
        <v>6.46</v>
      </c>
      <c r="H23" s="11">
        <f t="shared" si="11"/>
        <v>48.231132075471692</v>
      </c>
      <c r="I23" s="11">
        <f t="shared" si="19"/>
        <v>11.686902999999999</v>
      </c>
      <c r="J23" s="43">
        <f t="shared" si="4"/>
        <v>34.634146341463413</v>
      </c>
      <c r="K23" s="43">
        <f t="shared" si="20"/>
        <v>72.928571428571431</v>
      </c>
      <c r="L23" s="43">
        <f t="shared" si="15"/>
        <v>56.517935258092741</v>
      </c>
      <c r="M23" s="11">
        <f t="shared" si="6"/>
        <v>54.693551009375859</v>
      </c>
      <c r="N23" s="51">
        <f t="shared" si="7"/>
        <v>38.203862028282515</v>
      </c>
      <c r="O23" s="16">
        <v>8.5</v>
      </c>
      <c r="P23" s="9">
        <v>19.7</v>
      </c>
      <c r="Q23" s="50">
        <v>1.595</v>
      </c>
      <c r="R23" s="50">
        <v>1.125</v>
      </c>
      <c r="S23" s="50">
        <v>1.1200000000000001</v>
      </c>
      <c r="T23" s="11">
        <f t="shared" si="10"/>
        <v>100</v>
      </c>
      <c r="U23" s="11">
        <f t="shared" si="1"/>
        <v>84.79913137893594</v>
      </c>
      <c r="V23" s="43">
        <f t="shared" si="14"/>
        <v>71.790006325110696</v>
      </c>
      <c r="W23" s="43">
        <f t="shared" si="12"/>
        <v>82.5</v>
      </c>
      <c r="X23" s="43">
        <f t="shared" si="16"/>
        <v>8.5324232081911262</v>
      </c>
      <c r="Y23" s="39">
        <f t="shared" si="13"/>
        <v>54.274143177767279</v>
      </c>
      <c r="Z23" s="35">
        <f t="shared" si="2"/>
        <v>79.691091518901075</v>
      </c>
      <c r="AA23" s="32">
        <v>8.1661000000000001</v>
      </c>
      <c r="AB23" s="16">
        <v>1</v>
      </c>
      <c r="AC23" s="69">
        <v>9.8747171999999994E-2</v>
      </c>
      <c r="AD23" s="11">
        <f t="shared" si="8"/>
        <v>2.2017994893268229</v>
      </c>
      <c r="AE23" s="11">
        <f t="shared" si="18"/>
        <v>100</v>
      </c>
      <c r="AF23" s="11">
        <f t="shared" si="17"/>
        <v>28.711582784024813</v>
      </c>
      <c r="AG23" s="52">
        <f t="shared" si="9"/>
        <v>43.637794091117208</v>
      </c>
      <c r="AH23" s="53">
        <f t="shared" si="3"/>
        <v>53.844249212766933</v>
      </c>
    </row>
    <row r="24" spans="1:34" x14ac:dyDescent="0.2">
      <c r="A24" s="5">
        <v>2002</v>
      </c>
      <c r="B24" s="5" t="s">
        <v>42</v>
      </c>
      <c r="C24" s="16">
        <v>4.2699999999999996</v>
      </c>
      <c r="D24" s="7">
        <v>11.734406310000001</v>
      </c>
      <c r="E24" s="50">
        <v>85.3</v>
      </c>
      <c r="F24" s="50">
        <v>105.7</v>
      </c>
      <c r="G24" s="50">
        <v>6.57</v>
      </c>
      <c r="H24" s="11">
        <f t="shared" si="11"/>
        <v>49.292452830188672</v>
      </c>
      <c r="I24" s="11">
        <f t="shared" si="19"/>
        <v>11.734406310000001</v>
      </c>
      <c r="J24" s="43">
        <f t="shared" si="4"/>
        <v>37.073170731707314</v>
      </c>
      <c r="K24" s="43">
        <f t="shared" si="20"/>
        <v>75.428571428571431</v>
      </c>
      <c r="L24" s="43">
        <f t="shared" si="15"/>
        <v>57.480314960629933</v>
      </c>
      <c r="M24" s="11">
        <f>AVERAGE(J24:L24)</f>
        <v>56.660685706969559</v>
      </c>
      <c r="N24" s="51">
        <f t="shared" si="7"/>
        <v>39.229181615719412</v>
      </c>
      <c r="O24" s="16">
        <v>8.5</v>
      </c>
      <c r="P24" s="9">
        <v>19.899999999999999</v>
      </c>
      <c r="Q24" s="50">
        <v>1.595</v>
      </c>
      <c r="R24" s="50">
        <v>1.125</v>
      </c>
      <c r="S24" s="50">
        <v>1.07</v>
      </c>
      <c r="T24" s="11">
        <f t="shared" si="10"/>
        <v>100</v>
      </c>
      <c r="U24" s="11">
        <f t="shared" si="1"/>
        <v>84.581976112920756</v>
      </c>
      <c r="V24" s="43">
        <f t="shared" si="14"/>
        <v>71.790006325110696</v>
      </c>
      <c r="W24" s="43">
        <f t="shared" si="12"/>
        <v>82.5</v>
      </c>
      <c r="X24" s="43">
        <f t="shared" si="16"/>
        <v>8.1058020477815695</v>
      </c>
      <c r="Y24" s="39">
        <f t="shared" si="13"/>
        <v>54.131936124297425</v>
      </c>
      <c r="Z24" s="35">
        <f t="shared" si="2"/>
        <v>79.571304079072732</v>
      </c>
      <c r="AA24" s="32">
        <v>8.6857000000000006</v>
      </c>
      <c r="AB24" s="16">
        <v>1</v>
      </c>
      <c r="AC24" s="69">
        <v>9.3284442999999995E-2</v>
      </c>
      <c r="AD24" s="11">
        <f t="shared" si="8"/>
        <v>2.3418975795601313</v>
      </c>
      <c r="AE24" s="11">
        <f t="shared" si="18"/>
        <v>100</v>
      </c>
      <c r="AF24" s="11">
        <f t="shared" si="17"/>
        <v>26.593424970918957</v>
      </c>
      <c r="AG24" s="52">
        <f t="shared" si="9"/>
        <v>42.978440850159693</v>
      </c>
      <c r="AH24" s="53">
        <f t="shared" si="3"/>
        <v>53.926308848317284</v>
      </c>
    </row>
    <row r="25" spans="1:34" x14ac:dyDescent="0.2">
      <c r="A25" s="5">
        <v>2003</v>
      </c>
      <c r="B25" s="5" t="s">
        <v>42</v>
      </c>
      <c r="C25" s="16">
        <v>4.33</v>
      </c>
      <c r="D25" s="7">
        <v>11.93942006</v>
      </c>
      <c r="E25" s="50">
        <v>87.2</v>
      </c>
      <c r="F25" s="50">
        <v>110.5</v>
      </c>
      <c r="G25" s="50">
        <v>6.53</v>
      </c>
      <c r="H25" s="11">
        <f t="shared" si="11"/>
        <v>50</v>
      </c>
      <c r="I25" s="11">
        <f t="shared" si="19"/>
        <v>11.93942006</v>
      </c>
      <c r="J25" s="43">
        <f t="shared" si="4"/>
        <v>38.231707317073173</v>
      </c>
      <c r="K25" s="43">
        <f t="shared" si="20"/>
        <v>78.857142857142861</v>
      </c>
      <c r="L25" s="43">
        <f t="shared" si="15"/>
        <v>57.130358705161854</v>
      </c>
      <c r="M25" s="11">
        <f t="shared" ref="M25:M37" si="21">AVERAGE(J25:L25)</f>
        <v>58.073069626459301</v>
      </c>
      <c r="N25" s="51">
        <f t="shared" si="7"/>
        <v>40.00416322881977</v>
      </c>
      <c r="O25" s="16">
        <v>8.5</v>
      </c>
      <c r="P25" s="9">
        <v>19.899999999999999</v>
      </c>
      <c r="Q25" s="50">
        <v>1.595</v>
      </c>
      <c r="R25" s="50">
        <v>1.125</v>
      </c>
      <c r="S25" s="50">
        <v>1.64</v>
      </c>
      <c r="T25" s="11">
        <f t="shared" si="10"/>
        <v>100</v>
      </c>
      <c r="U25" s="11">
        <f t="shared" si="1"/>
        <v>84.581976112920756</v>
      </c>
      <c r="V25" s="43">
        <f t="shared" si="14"/>
        <v>71.790006325110696</v>
      </c>
      <c r="W25" s="43">
        <f t="shared" si="12"/>
        <v>82.5</v>
      </c>
      <c r="X25" s="43">
        <f t="shared" si="16"/>
        <v>12.969283276450511</v>
      </c>
      <c r="Y25" s="39">
        <f t="shared" si="13"/>
        <v>55.753096533853743</v>
      </c>
      <c r="Z25" s="35">
        <f t="shared" si="2"/>
        <v>80.111690882258173</v>
      </c>
      <c r="AA25" s="32">
        <v>8.7852999999999994</v>
      </c>
      <c r="AB25" s="16">
        <v>1</v>
      </c>
      <c r="AC25" s="69">
        <v>9.4804271999999995E-2</v>
      </c>
      <c r="AD25" s="11">
        <f t="shared" si="8"/>
        <v>2.3687524097896104</v>
      </c>
      <c r="AE25" s="11">
        <f t="shared" si="18"/>
        <v>100</v>
      </c>
      <c r="AF25" s="11">
        <f t="shared" si="17"/>
        <v>27.182734393175643</v>
      </c>
      <c r="AG25" s="52">
        <f t="shared" si="9"/>
        <v>43.183828934321753</v>
      </c>
      <c r="AH25" s="53">
        <f t="shared" si="3"/>
        <v>54.433227681799899</v>
      </c>
    </row>
    <row r="26" spans="1:34" x14ac:dyDescent="0.2">
      <c r="A26" s="5">
        <v>2004</v>
      </c>
      <c r="B26" s="5" t="s">
        <v>42</v>
      </c>
      <c r="C26" s="16">
        <v>4.34</v>
      </c>
      <c r="D26" s="6">
        <v>11.705200039999999</v>
      </c>
      <c r="E26" s="50">
        <v>88.6</v>
      </c>
      <c r="F26" s="50">
        <v>110.8</v>
      </c>
      <c r="G26" s="50">
        <v>6.73</v>
      </c>
      <c r="H26" s="11">
        <f t="shared" si="11"/>
        <v>50.117924528301884</v>
      </c>
      <c r="I26" s="11">
        <f t="shared" si="19"/>
        <v>11.705200039999999</v>
      </c>
      <c r="J26" s="43">
        <f t="shared" si="4"/>
        <v>39.08536585365853</v>
      </c>
      <c r="K26" s="43">
        <f t="shared" si="20"/>
        <v>79.071428571428569</v>
      </c>
      <c r="L26" s="43">
        <f t="shared" si="15"/>
        <v>58.880139982502186</v>
      </c>
      <c r="M26" s="11">
        <f t="shared" si="21"/>
        <v>59.012311469196426</v>
      </c>
      <c r="N26" s="51">
        <f t="shared" si="7"/>
        <v>40.278478679166106</v>
      </c>
      <c r="O26" s="16">
        <v>8.5</v>
      </c>
      <c r="P26" s="9">
        <v>19.5</v>
      </c>
      <c r="Q26" s="50">
        <v>1.595</v>
      </c>
      <c r="R26" s="50">
        <v>1.125</v>
      </c>
      <c r="S26" s="50">
        <v>1.76</v>
      </c>
      <c r="T26" s="11">
        <f t="shared" si="10"/>
        <v>100</v>
      </c>
      <c r="U26" s="11">
        <f t="shared" si="1"/>
        <v>85.016286644951151</v>
      </c>
      <c r="V26" s="43">
        <f t="shared" si="14"/>
        <v>71.790006325110696</v>
      </c>
      <c r="W26" s="43">
        <f t="shared" si="12"/>
        <v>82.5</v>
      </c>
      <c r="X26" s="43">
        <f t="shared" si="16"/>
        <v>13.993174061433447</v>
      </c>
      <c r="Y26" s="39">
        <f t="shared" si="13"/>
        <v>56.094393462181387</v>
      </c>
      <c r="Z26" s="35">
        <f t="shared" si="2"/>
        <v>80.370226702377508</v>
      </c>
      <c r="AA26" s="32">
        <v>9.1187000000000005</v>
      </c>
      <c r="AB26" s="16">
        <v>1</v>
      </c>
      <c r="AC26" s="69">
        <v>9.7257517000000002E-2</v>
      </c>
      <c r="AD26" s="11">
        <f t="shared" si="8"/>
        <v>2.4586459880878877</v>
      </c>
      <c r="AE26" s="11">
        <f t="shared" si="18"/>
        <v>100</v>
      </c>
      <c r="AF26" s="11">
        <f t="shared" si="17"/>
        <v>28.133973245443972</v>
      </c>
      <c r="AG26" s="52">
        <f t="shared" si="9"/>
        <v>43.53087307784395</v>
      </c>
      <c r="AH26" s="53">
        <f t="shared" si="3"/>
        <v>54.726526153129186</v>
      </c>
    </row>
    <row r="27" spans="1:34" x14ac:dyDescent="0.2">
      <c r="A27" s="5">
        <v>2005</v>
      </c>
      <c r="B27" s="5" t="s">
        <v>42</v>
      </c>
      <c r="C27" s="16">
        <v>4.16</v>
      </c>
      <c r="D27" s="6">
        <v>11.641913260000001</v>
      </c>
      <c r="E27" s="50">
        <v>88.5</v>
      </c>
      <c r="F27" s="50">
        <v>112.1</v>
      </c>
      <c r="G27" s="50">
        <v>6.56</v>
      </c>
      <c r="H27" s="11">
        <f t="shared" si="11"/>
        <v>47.995283018867923</v>
      </c>
      <c r="I27" s="11">
        <f t="shared" si="19"/>
        <v>11.641913260000001</v>
      </c>
      <c r="J27" s="43">
        <f t="shared" si="4"/>
        <v>39.024390243902438</v>
      </c>
      <c r="K27" s="43">
        <f t="shared" si="20"/>
        <v>80</v>
      </c>
      <c r="L27" s="43">
        <f t="shared" si="15"/>
        <v>57.392825896762901</v>
      </c>
      <c r="M27" s="11">
        <f t="shared" si="21"/>
        <v>58.805738713555115</v>
      </c>
      <c r="N27" s="51">
        <f t="shared" si="7"/>
        <v>39.48097833080768</v>
      </c>
      <c r="O27" s="16">
        <v>8.5</v>
      </c>
      <c r="P27" s="9">
        <v>19.3</v>
      </c>
      <c r="Q27" s="50">
        <v>1.595</v>
      </c>
      <c r="R27" s="50">
        <v>1.125</v>
      </c>
      <c r="S27" s="50">
        <v>2.02</v>
      </c>
      <c r="T27" s="11">
        <f t="shared" si="10"/>
        <v>100</v>
      </c>
      <c r="U27" s="11">
        <f t="shared" si="1"/>
        <v>85.233441910966349</v>
      </c>
      <c r="V27" s="43">
        <f t="shared" si="14"/>
        <v>71.790006325110696</v>
      </c>
      <c r="W27" s="43">
        <f t="shared" si="12"/>
        <v>82.5</v>
      </c>
      <c r="X27" s="43">
        <f t="shared" si="16"/>
        <v>16.211604095563139</v>
      </c>
      <c r="Y27" s="39">
        <f t="shared" si="13"/>
        <v>56.833870140224612</v>
      </c>
      <c r="Z27" s="35">
        <f>AVERAGE(T27,U27,Y27)</f>
        <v>80.689104017063656</v>
      </c>
      <c r="AA27" s="32">
        <v>9.2914999999999992</v>
      </c>
      <c r="AB27" s="16">
        <v>1</v>
      </c>
      <c r="AC27" s="69">
        <v>9.9474839999999995E-2</v>
      </c>
      <c r="AD27" s="11">
        <f t="shared" si="8"/>
        <v>2.505237500775177</v>
      </c>
      <c r="AE27" s="11">
        <f t="shared" si="18"/>
        <v>100</v>
      </c>
      <c r="AF27" s="11">
        <f t="shared" si="17"/>
        <v>28.993734005428458</v>
      </c>
      <c r="AG27" s="52">
        <f t="shared" si="9"/>
        <v>43.832990502067879</v>
      </c>
      <c r="AH27" s="53">
        <f t="shared" si="3"/>
        <v>54.667690949979736</v>
      </c>
    </row>
    <row r="28" spans="1:34" x14ac:dyDescent="0.2">
      <c r="A28" s="5">
        <v>2006</v>
      </c>
      <c r="B28" s="5" t="s">
        <v>42</v>
      </c>
      <c r="C28" s="16">
        <v>4.01</v>
      </c>
      <c r="D28" s="7">
        <v>11.54491297</v>
      </c>
      <c r="E28" s="50">
        <v>89.6</v>
      </c>
      <c r="F28" s="50">
        <v>110.3</v>
      </c>
      <c r="G28" s="50">
        <v>6.5</v>
      </c>
      <c r="H28" s="11">
        <f t="shared" si="11"/>
        <v>46.226415094339615</v>
      </c>
      <c r="I28" s="11">
        <f t="shared" si="19"/>
        <v>11.54491297</v>
      </c>
      <c r="J28" s="43">
        <f t="shared" si="4"/>
        <v>39.695121951219505</v>
      </c>
      <c r="K28" s="43">
        <f t="shared" si="20"/>
        <v>78.714285714285708</v>
      </c>
      <c r="L28" s="43">
        <f t="shared" si="15"/>
        <v>56.867891513560807</v>
      </c>
      <c r="M28" s="11">
        <f t="shared" si="21"/>
        <v>58.425766393022002</v>
      </c>
      <c r="N28" s="51">
        <f>AVERAGE(H28,I28,M28)</f>
        <v>38.732364819120541</v>
      </c>
      <c r="O28" s="16">
        <v>8.5</v>
      </c>
      <c r="P28" s="9">
        <v>18.899999999999999</v>
      </c>
      <c r="Q28" s="50">
        <v>1.595</v>
      </c>
      <c r="R28" s="50">
        <v>1.125</v>
      </c>
      <c r="S28" s="50">
        <v>2.2799999999999998</v>
      </c>
      <c r="T28" s="11">
        <f t="shared" si="10"/>
        <v>100</v>
      </c>
      <c r="U28" s="11">
        <f t="shared" si="1"/>
        <v>85.667752442996758</v>
      </c>
      <c r="V28" s="43">
        <f t="shared" si="14"/>
        <v>71.790006325110696</v>
      </c>
      <c r="W28" s="43">
        <f t="shared" si="12"/>
        <v>82.5</v>
      </c>
      <c r="X28" s="43">
        <f t="shared" si="16"/>
        <v>18.430034129692828</v>
      </c>
      <c r="Y28" s="39">
        <f t="shared" si="13"/>
        <v>57.573346818267851</v>
      </c>
      <c r="Z28" s="35">
        <f t="shared" si="2"/>
        <v>81.080366420421527</v>
      </c>
      <c r="AA28" s="32">
        <v>10.7376</v>
      </c>
      <c r="AB28" s="16">
        <v>1</v>
      </c>
      <c r="AC28" s="69">
        <v>0.103678301</v>
      </c>
      <c r="AD28" s="11">
        <f t="shared" si="8"/>
        <v>2.8951448300407407</v>
      </c>
      <c r="AE28" s="11">
        <f t="shared" si="18"/>
        <v>100</v>
      </c>
      <c r="AF28" s="11">
        <f t="shared" si="17"/>
        <v>30.623614191547112</v>
      </c>
      <c r="AG28" s="52">
        <f t="shared" si="9"/>
        <v>44.506253007195944</v>
      </c>
      <c r="AH28" s="53">
        <f t="shared" si="3"/>
        <v>54.772994748912673</v>
      </c>
    </row>
    <row r="29" spans="1:34" x14ac:dyDescent="0.2">
      <c r="A29" s="5">
        <v>2007</v>
      </c>
      <c r="B29" s="5" t="s">
        <v>42</v>
      </c>
      <c r="C29" s="16">
        <v>3.94</v>
      </c>
      <c r="D29" s="7">
        <v>11.73563369</v>
      </c>
      <c r="E29" s="50">
        <v>90.3</v>
      </c>
      <c r="F29" s="50">
        <v>106.5</v>
      </c>
      <c r="G29" s="50">
        <v>6.49</v>
      </c>
      <c r="H29" s="11">
        <f t="shared" si="11"/>
        <v>45.40094339622641</v>
      </c>
      <c r="I29" s="11">
        <f t="shared" si="19"/>
        <v>11.73563369</v>
      </c>
      <c r="J29" s="43">
        <f t="shared" si="4"/>
        <v>40.121951219512191</v>
      </c>
      <c r="K29" s="43">
        <f t="shared" si="20"/>
        <v>76</v>
      </c>
      <c r="L29" s="43">
        <f t="shared" si="15"/>
        <v>56.780402449693788</v>
      </c>
      <c r="M29" s="11">
        <f t="shared" si="21"/>
        <v>57.634117889735329</v>
      </c>
      <c r="N29" s="51">
        <f t="shared" si="7"/>
        <v>38.256898325320577</v>
      </c>
      <c r="O29" s="16">
        <v>8.5</v>
      </c>
      <c r="P29" s="9">
        <v>18.5</v>
      </c>
      <c r="Q29" s="50">
        <v>1.595</v>
      </c>
      <c r="R29" s="50">
        <v>1.125</v>
      </c>
      <c r="S29" s="50">
        <v>1.83</v>
      </c>
      <c r="T29" s="11">
        <f t="shared" si="10"/>
        <v>100</v>
      </c>
      <c r="U29" s="11">
        <f t="shared" si="1"/>
        <v>86.102062975027152</v>
      </c>
      <c r="V29" s="43">
        <f t="shared" si="14"/>
        <v>71.790006325110696</v>
      </c>
      <c r="W29" s="43">
        <f t="shared" si="12"/>
        <v>82.5</v>
      </c>
      <c r="X29" s="43">
        <f t="shared" si="16"/>
        <v>14.590443686006823</v>
      </c>
      <c r="Y29" s="39">
        <f t="shared" si="13"/>
        <v>56.293483337039184</v>
      </c>
      <c r="Z29" s="35">
        <f t="shared" si="2"/>
        <v>80.798515437355448</v>
      </c>
      <c r="AA29" s="32">
        <v>12.5053</v>
      </c>
      <c r="AB29" s="16">
        <v>1</v>
      </c>
      <c r="AC29" s="69">
        <v>0.11046879699999999</v>
      </c>
      <c r="AD29" s="11">
        <f t="shared" si="8"/>
        <v>3.3717641412520933</v>
      </c>
      <c r="AE29" s="11">
        <f t="shared" si="18"/>
        <v>100</v>
      </c>
      <c r="AF29" s="11">
        <f t="shared" si="17"/>
        <v>33.256609926328032</v>
      </c>
      <c r="AG29" s="52">
        <f t="shared" si="9"/>
        <v>45.542791355860039</v>
      </c>
      <c r="AH29" s="53">
        <f t="shared" si="3"/>
        <v>54.866068372845355</v>
      </c>
    </row>
    <row r="30" spans="1:34" x14ac:dyDescent="0.2">
      <c r="A30" s="5">
        <v>2008</v>
      </c>
      <c r="B30" s="5" t="s">
        <v>42</v>
      </c>
      <c r="C30" s="16">
        <v>3.41</v>
      </c>
      <c r="D30" s="6">
        <v>11.48231983</v>
      </c>
      <c r="E30" s="50">
        <v>90.9</v>
      </c>
      <c r="F30" s="50">
        <v>104.4</v>
      </c>
      <c r="G30" s="50">
        <v>6.39</v>
      </c>
      <c r="H30" s="11">
        <f t="shared" si="11"/>
        <v>39.150943396226417</v>
      </c>
      <c r="I30" s="11">
        <f t="shared" si="19"/>
        <v>11.48231983</v>
      </c>
      <c r="J30" s="43">
        <f t="shared" si="4"/>
        <v>40.487804878048784</v>
      </c>
      <c r="K30" s="43">
        <f t="shared" si="20"/>
        <v>74.500000000000014</v>
      </c>
      <c r="L30" s="43">
        <f t="shared" si="15"/>
        <v>55.905511811023622</v>
      </c>
      <c r="M30" s="11">
        <f t="shared" si="21"/>
        <v>56.964438896357471</v>
      </c>
      <c r="N30" s="51">
        <f t="shared" si="7"/>
        <v>35.865900707527963</v>
      </c>
      <c r="O30" s="16">
        <v>8.5</v>
      </c>
      <c r="P30" s="9">
        <v>17.5</v>
      </c>
      <c r="Q30" s="50">
        <v>1.595</v>
      </c>
      <c r="R30" s="50">
        <v>1.125</v>
      </c>
      <c r="S30" s="50">
        <v>1.86</v>
      </c>
      <c r="T30" s="11">
        <f t="shared" si="10"/>
        <v>100</v>
      </c>
      <c r="U30" s="11">
        <f t="shared" si="1"/>
        <v>87.187839305103154</v>
      </c>
      <c r="V30" s="43">
        <f t="shared" si="14"/>
        <v>71.790006325110696</v>
      </c>
      <c r="W30" s="43">
        <f t="shared" si="12"/>
        <v>82.5</v>
      </c>
      <c r="X30" s="43">
        <f t="shared" si="16"/>
        <v>14.846416382252562</v>
      </c>
      <c r="Y30" s="39">
        <f t="shared" si="13"/>
        <v>56.378807569121086</v>
      </c>
      <c r="Z30" s="35">
        <f t="shared" si="2"/>
        <v>81.188882291408078</v>
      </c>
      <c r="AA30" s="32">
        <v>9.8771000000000004</v>
      </c>
      <c r="AB30" s="16">
        <v>1</v>
      </c>
      <c r="AC30" s="69">
        <v>0.11042500299999999</v>
      </c>
      <c r="AD30" s="11">
        <f t="shared" si="8"/>
        <v>2.6631309604376585</v>
      </c>
      <c r="AE30" s="11">
        <f t="shared" si="18"/>
        <v>100</v>
      </c>
      <c r="AF30" s="11">
        <f t="shared" si="17"/>
        <v>33.239628925940288</v>
      </c>
      <c r="AG30" s="52">
        <f>AVERAGE(AD30:AF30)</f>
        <v>45.300919962125981</v>
      </c>
      <c r="AH30" s="53">
        <f t="shared" si="3"/>
        <v>54.118567653687343</v>
      </c>
    </row>
    <row r="31" spans="1:34" x14ac:dyDescent="0.2">
      <c r="A31" s="5">
        <v>2009</v>
      </c>
      <c r="B31" s="5" t="s">
        <v>42</v>
      </c>
      <c r="C31" s="16">
        <v>3.58</v>
      </c>
      <c r="D31" s="6">
        <v>11.484993299999999</v>
      </c>
      <c r="E31" s="50">
        <v>96</v>
      </c>
      <c r="F31" s="50">
        <v>110.1</v>
      </c>
      <c r="G31" s="50">
        <v>6.95</v>
      </c>
      <c r="H31" s="11">
        <f t="shared" si="11"/>
        <v>41.155660377358487</v>
      </c>
      <c r="I31" s="11">
        <f t="shared" si="19"/>
        <v>11.484993299999999</v>
      </c>
      <c r="J31" s="43">
        <f t="shared" si="4"/>
        <v>43.597560975609753</v>
      </c>
      <c r="K31" s="43">
        <f t="shared" si="20"/>
        <v>78.571428571428569</v>
      </c>
      <c r="L31" s="43">
        <f t="shared" si="15"/>
        <v>60.804899387576562</v>
      </c>
      <c r="M31" s="11">
        <f t="shared" si="21"/>
        <v>60.991296311538292</v>
      </c>
      <c r="N31" s="51">
        <f t="shared" si="7"/>
        <v>37.87731666296559</v>
      </c>
      <c r="O31" s="16">
        <v>8.5</v>
      </c>
      <c r="P31" s="9">
        <v>17.3</v>
      </c>
      <c r="Q31" s="50">
        <v>1.595</v>
      </c>
      <c r="R31" s="50">
        <v>1.125</v>
      </c>
      <c r="S31" s="50">
        <v>2.15</v>
      </c>
      <c r="T31" s="11">
        <f t="shared" si="10"/>
        <v>100</v>
      </c>
      <c r="U31" s="11">
        <f t="shared" si="1"/>
        <v>87.404994571118351</v>
      </c>
      <c r="V31" s="43">
        <f t="shared" si="14"/>
        <v>71.790006325110696</v>
      </c>
      <c r="W31" s="43">
        <f t="shared" si="12"/>
        <v>82.5</v>
      </c>
      <c r="X31" s="43">
        <f t="shared" si="16"/>
        <v>17.320819112627984</v>
      </c>
      <c r="Y31" s="39">
        <f t="shared" si="13"/>
        <v>57.203608479246235</v>
      </c>
      <c r="Z31" s="35">
        <f t="shared" si="2"/>
        <v>81.536201016788198</v>
      </c>
      <c r="AA31" s="32">
        <v>10.7803</v>
      </c>
      <c r="AB31" s="16">
        <v>1</v>
      </c>
      <c r="AC31" s="69">
        <v>0.106865898</v>
      </c>
      <c r="AD31" s="11">
        <f t="shared" si="8"/>
        <v>2.9066578948077968</v>
      </c>
      <c r="AE31" s="11">
        <f t="shared" si="18"/>
        <v>100</v>
      </c>
      <c r="AF31" s="11">
        <f t="shared" si="17"/>
        <v>31.859595967429232</v>
      </c>
      <c r="AG31" s="52">
        <f t="shared" si="9"/>
        <v>44.922084620745672</v>
      </c>
      <c r="AH31" s="53">
        <f t="shared" si="3"/>
        <v>54.778534100166489</v>
      </c>
    </row>
    <row r="32" spans="1:34" x14ac:dyDescent="0.2">
      <c r="A32" s="5">
        <v>2010</v>
      </c>
      <c r="B32" s="5" t="s">
        <v>42</v>
      </c>
      <c r="C32" s="16">
        <v>4.03</v>
      </c>
      <c r="D32" s="6">
        <v>9.5370168690000003</v>
      </c>
      <c r="E32" s="50">
        <v>100</v>
      </c>
      <c r="F32" s="50">
        <v>112</v>
      </c>
      <c r="G32" s="50">
        <v>6.58</v>
      </c>
      <c r="H32" s="11">
        <f t="shared" si="11"/>
        <v>46.462264150943398</v>
      </c>
      <c r="I32" s="11">
        <f t="shared" si="19"/>
        <v>9.5370168690000003</v>
      </c>
      <c r="J32" s="43">
        <f t="shared" si="4"/>
        <v>46.036585365853661</v>
      </c>
      <c r="K32" s="43">
        <f t="shared" si="20"/>
        <v>79.928571428571445</v>
      </c>
      <c r="L32" s="43">
        <f t="shared" si="15"/>
        <v>57.567804024496937</v>
      </c>
      <c r="M32" s="11">
        <f t="shared" si="21"/>
        <v>61.177653606307352</v>
      </c>
      <c r="N32" s="51">
        <f t="shared" si="7"/>
        <v>39.058978208750254</v>
      </c>
      <c r="O32" s="16">
        <v>8.5</v>
      </c>
      <c r="P32" s="9">
        <v>17.100000000000001</v>
      </c>
      <c r="Q32" s="50">
        <v>1.595</v>
      </c>
      <c r="R32" s="50">
        <v>1.125</v>
      </c>
      <c r="S32" s="50">
        <v>2.31</v>
      </c>
      <c r="T32" s="11">
        <f t="shared" si="10"/>
        <v>100</v>
      </c>
      <c r="U32" s="11">
        <f t="shared" si="1"/>
        <v>87.622149837133549</v>
      </c>
      <c r="V32" s="43">
        <f t="shared" si="14"/>
        <v>71.790006325110696</v>
      </c>
      <c r="W32" s="43">
        <f t="shared" si="12"/>
        <v>82.5</v>
      </c>
      <c r="X32" s="43">
        <f t="shared" si="16"/>
        <v>18.686006825938563</v>
      </c>
      <c r="Y32" s="39">
        <f t="shared" si="13"/>
        <v>57.65867105034976</v>
      </c>
      <c r="Z32" s="35">
        <f t="shared" si="2"/>
        <v>81.760273629161105</v>
      </c>
      <c r="AA32" s="32">
        <v>11.1997</v>
      </c>
      <c r="AB32" s="16">
        <v>1</v>
      </c>
      <c r="AC32" s="69">
        <v>0.10749010000000001</v>
      </c>
      <c r="AD32" s="11">
        <f t="shared" si="8"/>
        <v>3.0197393787259057</v>
      </c>
      <c r="AE32" s="11">
        <f t="shared" si="18"/>
        <v>100</v>
      </c>
      <c r="AF32" s="11">
        <f t="shared" si="17"/>
        <v>32.101628538193097</v>
      </c>
      <c r="AG32" s="52">
        <f t="shared" si="9"/>
        <v>45.040455972306326</v>
      </c>
      <c r="AH32" s="53">
        <f t="shared" si="3"/>
        <v>55.286569270072562</v>
      </c>
    </row>
    <row r="33" spans="1:34" x14ac:dyDescent="0.2">
      <c r="A33" s="5">
        <v>2011</v>
      </c>
      <c r="B33" s="5" t="s">
        <v>42</v>
      </c>
      <c r="C33" s="16">
        <v>3.99</v>
      </c>
      <c r="D33" s="6">
        <v>10.215120239999999</v>
      </c>
      <c r="E33" s="50">
        <v>104.1</v>
      </c>
      <c r="F33" s="50">
        <v>14.4</v>
      </c>
      <c r="G33" s="50">
        <v>6.64</v>
      </c>
      <c r="H33" s="11">
        <f t="shared" si="11"/>
        <v>45.990566037735853</v>
      </c>
      <c r="I33" s="11">
        <f t="shared" si="19"/>
        <v>10.215120239999999</v>
      </c>
      <c r="J33" s="43">
        <f t="shared" si="4"/>
        <v>48.536585365853654</v>
      </c>
      <c r="K33" s="43">
        <f t="shared" si="20"/>
        <v>10.214285714285715</v>
      </c>
      <c r="L33" s="43">
        <f t="shared" si="15"/>
        <v>58.092738407699038</v>
      </c>
      <c r="M33" s="11">
        <f t="shared" si="21"/>
        <v>38.947869829279469</v>
      </c>
      <c r="N33" s="51">
        <f t="shared" si="7"/>
        <v>31.717852035671772</v>
      </c>
      <c r="O33" s="16">
        <v>8.5</v>
      </c>
      <c r="P33" s="9">
        <v>16.7</v>
      </c>
      <c r="Q33" s="50">
        <v>1.595</v>
      </c>
      <c r="R33" s="50">
        <v>1.125</v>
      </c>
      <c r="S33" s="50">
        <v>2.37</v>
      </c>
      <c r="T33" s="11">
        <f t="shared" si="10"/>
        <v>100</v>
      </c>
      <c r="U33" s="11">
        <f t="shared" si="1"/>
        <v>88.056460369163943</v>
      </c>
      <c r="V33" s="43">
        <f t="shared" si="14"/>
        <v>71.790006325110696</v>
      </c>
      <c r="W33" s="43">
        <f t="shared" si="12"/>
        <v>82.5</v>
      </c>
      <c r="X33" s="43">
        <f t="shared" si="16"/>
        <v>19.197952218430032</v>
      </c>
      <c r="Y33" s="39">
        <f t="shared" si="13"/>
        <v>57.829319514513578</v>
      </c>
      <c r="Z33" s="35">
        <f t="shared" si="2"/>
        <v>81.96192662789251</v>
      </c>
      <c r="AA33" s="32">
        <v>9.6547999999999998</v>
      </c>
      <c r="AB33" s="16">
        <v>1</v>
      </c>
      <c r="AC33" s="69">
        <v>0.119052403</v>
      </c>
      <c r="AD33" s="11">
        <f t="shared" si="8"/>
        <v>2.603192920678489</v>
      </c>
      <c r="AE33" s="11">
        <f t="shared" si="18"/>
        <v>100</v>
      </c>
      <c r="AF33" s="11">
        <f t="shared" si="17"/>
        <v>36.584879022877082</v>
      </c>
      <c r="AG33" s="52">
        <f t="shared" si="9"/>
        <v>46.396023981185188</v>
      </c>
      <c r="AH33" s="53">
        <f t="shared" si="3"/>
        <v>53.358600881583158</v>
      </c>
    </row>
    <row r="34" spans="1:34" x14ac:dyDescent="0.2">
      <c r="A34" s="5">
        <v>2012</v>
      </c>
      <c r="B34" s="5" t="s">
        <v>42</v>
      </c>
      <c r="C34" s="16">
        <v>3.96</v>
      </c>
      <c r="D34" s="6">
        <v>10.835763529999999</v>
      </c>
      <c r="E34" s="50">
        <v>109.2</v>
      </c>
      <c r="F34" s="50">
        <v>117.8</v>
      </c>
      <c r="G34" s="50">
        <v>6.73</v>
      </c>
      <c r="H34" s="11">
        <f t="shared" si="11"/>
        <v>45.636792452830186</v>
      </c>
      <c r="I34" s="11">
        <f t="shared" si="19"/>
        <v>10.835763529999999</v>
      </c>
      <c r="J34" s="43">
        <f t="shared" si="4"/>
        <v>51.646341463414636</v>
      </c>
      <c r="K34" s="43">
        <f t="shared" si="20"/>
        <v>84.071428571428569</v>
      </c>
      <c r="L34" s="43">
        <f t="shared" si="15"/>
        <v>58.880139982502186</v>
      </c>
      <c r="M34" s="11">
        <f t="shared" si="21"/>
        <v>64.86597000578179</v>
      </c>
      <c r="N34" s="51">
        <f t="shared" si="7"/>
        <v>40.446175329537326</v>
      </c>
      <c r="O34" s="16">
        <v>8.5</v>
      </c>
      <c r="P34" s="9">
        <v>16.2</v>
      </c>
      <c r="Q34" s="50">
        <v>1.595</v>
      </c>
      <c r="R34" s="50">
        <v>1.125</v>
      </c>
      <c r="S34" s="50">
        <v>2.4900000000000002</v>
      </c>
      <c r="T34" s="11">
        <f t="shared" si="10"/>
        <v>100</v>
      </c>
      <c r="U34" s="11">
        <f t="shared" si="1"/>
        <v>88.599348534201951</v>
      </c>
      <c r="V34" s="43">
        <f t="shared" si="14"/>
        <v>71.790006325110696</v>
      </c>
      <c r="W34" s="43">
        <f t="shared" si="12"/>
        <v>82.5</v>
      </c>
      <c r="X34" s="43">
        <f t="shared" si="16"/>
        <v>20.221843003412971</v>
      </c>
      <c r="Y34" s="39">
        <f t="shared" si="13"/>
        <v>58.170616442841229</v>
      </c>
      <c r="Z34" s="35">
        <f t="shared" si="2"/>
        <v>82.256654992347734</v>
      </c>
      <c r="AA34" s="32">
        <v>11.303800000000001</v>
      </c>
      <c r="AB34" s="16">
        <v>1</v>
      </c>
      <c r="AC34" s="69">
        <v>0.10435180400000001</v>
      </c>
      <c r="AD34" s="11">
        <f>(AA34-$AA$39)/($AA$40-$AA$39)*100</f>
        <v>3.0478075295982832</v>
      </c>
      <c r="AE34" s="11">
        <f t="shared" si="18"/>
        <v>100</v>
      </c>
      <c r="AF34" s="11">
        <f t="shared" si="17"/>
        <v>30.884763086467625</v>
      </c>
      <c r="AG34" s="52">
        <f t="shared" si="9"/>
        <v>44.644190205355301</v>
      </c>
      <c r="AH34" s="53">
        <f t="shared" si="3"/>
        <v>55.782340175746789</v>
      </c>
    </row>
    <row r="35" spans="1:34" x14ac:dyDescent="0.2">
      <c r="A35" s="5">
        <v>2013</v>
      </c>
      <c r="B35" s="5" t="s">
        <v>42</v>
      </c>
      <c r="C35" s="16">
        <v>3.99</v>
      </c>
      <c r="D35" s="6">
        <v>11.757133639999999</v>
      </c>
      <c r="E35" s="50">
        <v>114.9</v>
      </c>
      <c r="F35" s="50">
        <v>119.7</v>
      </c>
      <c r="G35" s="50">
        <v>6.84</v>
      </c>
      <c r="H35" s="11">
        <f t="shared" si="11"/>
        <v>45.990566037735853</v>
      </c>
      <c r="I35" s="11">
        <f t="shared" si="19"/>
        <v>11.757133639999999</v>
      </c>
      <c r="J35" s="43">
        <f t="shared" si="4"/>
        <v>55.121951219512198</v>
      </c>
      <c r="K35" s="43">
        <f t="shared" si="20"/>
        <v>85.428571428571431</v>
      </c>
      <c r="L35" s="43">
        <f t="shared" si="15"/>
        <v>59.842519685039377</v>
      </c>
      <c r="M35" s="11">
        <f t="shared" si="21"/>
        <v>66.797680777707669</v>
      </c>
      <c r="N35" s="51">
        <f t="shared" si="7"/>
        <v>41.515126818481171</v>
      </c>
      <c r="O35" s="16">
        <v>8.5</v>
      </c>
      <c r="P35" s="9">
        <v>16.2</v>
      </c>
      <c r="Q35" s="50">
        <v>1.595</v>
      </c>
      <c r="R35" s="50">
        <v>1.125</v>
      </c>
      <c r="S35" s="50">
        <v>2.4700000000000002</v>
      </c>
      <c r="T35" s="11">
        <f t="shared" si="10"/>
        <v>100</v>
      </c>
      <c r="U35" s="11">
        <f t="shared" si="1"/>
        <v>88.599348534201951</v>
      </c>
      <c r="V35" s="43">
        <f t="shared" si="14"/>
        <v>71.790006325110696</v>
      </c>
      <c r="W35" s="43">
        <f t="shared" si="12"/>
        <v>82.5</v>
      </c>
      <c r="X35" s="43">
        <f t="shared" si="16"/>
        <v>20.051194539249146</v>
      </c>
      <c r="Y35" s="39">
        <f t="shared" si="13"/>
        <v>58.113733621453285</v>
      </c>
      <c r="Z35" s="35">
        <f t="shared" si="2"/>
        <v>82.237694051885086</v>
      </c>
      <c r="AA35" s="32">
        <v>11.610099999999999</v>
      </c>
      <c r="AB35" s="16">
        <v>1</v>
      </c>
      <c r="AC35" s="69">
        <v>0.106504999</v>
      </c>
      <c r="AD35" s="11">
        <f t="shared" ref="AD35:AD37" si="22">(AA35-$AA$39)/($AA$40-$AA$39)*100</f>
        <v>3.1303942213582179</v>
      </c>
      <c r="AE35" s="11">
        <f t="shared" ref="AE35:AE37" si="23">(AB35-$AB$39)/($AB$40-$AB$39)*100</f>
        <v>100</v>
      </c>
      <c r="AF35" s="11">
        <f t="shared" ref="AF35:AF37" si="24">(AC35-$AC$39)/($AC$40-$AC$39)*100</f>
        <v>31.719658394726636</v>
      </c>
      <c r="AG35" s="52">
        <f t="shared" si="9"/>
        <v>44.950017538694944</v>
      </c>
      <c r="AH35" s="53">
        <f t="shared" si="3"/>
        <v>56.234279469687067</v>
      </c>
    </row>
    <row r="36" spans="1:34" x14ac:dyDescent="0.2">
      <c r="A36" s="5">
        <v>2014</v>
      </c>
      <c r="B36" s="5" t="s">
        <v>42</v>
      </c>
      <c r="C36" s="16">
        <v>4.17</v>
      </c>
      <c r="D36" s="6">
        <v>11.792953170000001</v>
      </c>
      <c r="E36" s="50">
        <v>116.7</v>
      </c>
      <c r="F36" s="50">
        <v>122.5</v>
      </c>
      <c r="G36" s="59">
        <v>6.84</v>
      </c>
      <c r="H36" s="11">
        <f t="shared" si="11"/>
        <v>48.113207547169814</v>
      </c>
      <c r="I36" s="11">
        <f t="shared" si="19"/>
        <v>11.792953170000001</v>
      </c>
      <c r="J36" s="43">
        <f t="shared" si="4"/>
        <v>56.219512195121958</v>
      </c>
      <c r="K36" s="43">
        <f t="shared" si="20"/>
        <v>87.428571428571431</v>
      </c>
      <c r="L36" s="61">
        <f t="shared" si="15"/>
        <v>59.842519685039377</v>
      </c>
      <c r="M36" s="11">
        <f t="shared" si="21"/>
        <v>67.83020110291092</v>
      </c>
      <c r="N36" s="51">
        <f t="shared" si="7"/>
        <v>42.578787273360241</v>
      </c>
      <c r="O36" s="16">
        <v>8.5</v>
      </c>
      <c r="P36" s="9">
        <v>15.7</v>
      </c>
      <c r="Q36" s="59">
        <v>1.595</v>
      </c>
      <c r="R36" s="59">
        <v>1.125</v>
      </c>
      <c r="S36" s="50">
        <v>2.7</v>
      </c>
      <c r="T36" s="11">
        <f t="shared" si="10"/>
        <v>100</v>
      </c>
      <c r="U36" s="11">
        <f t="shared" si="1"/>
        <v>89.142236699239959</v>
      </c>
      <c r="V36" s="61">
        <f t="shared" si="14"/>
        <v>71.790006325110696</v>
      </c>
      <c r="W36" s="61">
        <f t="shared" si="12"/>
        <v>82.5</v>
      </c>
      <c r="X36" s="43">
        <f t="shared" si="16"/>
        <v>22.013651877133107</v>
      </c>
      <c r="Y36" s="39">
        <f t="shared" si="13"/>
        <v>58.767886067414601</v>
      </c>
      <c r="Z36" s="35">
        <f t="shared" si="2"/>
        <v>82.636707588884846</v>
      </c>
      <c r="AA36" s="32">
        <v>11.233499999999999</v>
      </c>
      <c r="AB36" s="16">
        <v>1</v>
      </c>
      <c r="AC36" s="69">
        <v>0.113027804</v>
      </c>
      <c r="AD36" s="11">
        <f t="shared" si="22"/>
        <v>3.0288527648881183</v>
      </c>
      <c r="AE36" s="11">
        <f t="shared" si="23"/>
        <v>100</v>
      </c>
      <c r="AF36" s="11">
        <f t="shared" si="24"/>
        <v>34.248857696781691</v>
      </c>
      <c r="AG36" s="52">
        <f t="shared" si="9"/>
        <v>45.759236820556602</v>
      </c>
      <c r="AH36" s="53">
        <f t="shared" si="3"/>
        <v>56.991577227600565</v>
      </c>
    </row>
    <row r="37" spans="1:34" x14ac:dyDescent="0.2">
      <c r="A37" s="5">
        <v>2015</v>
      </c>
      <c r="B37" s="5" t="s">
        <v>42</v>
      </c>
      <c r="C37" s="16">
        <v>4.34</v>
      </c>
      <c r="D37" s="7">
        <v>11.21287298</v>
      </c>
      <c r="E37" s="50">
        <v>120.2</v>
      </c>
      <c r="F37" s="59">
        <v>122.5</v>
      </c>
      <c r="G37" s="59">
        <v>6.84</v>
      </c>
      <c r="H37" s="11">
        <f t="shared" si="11"/>
        <v>50.117924528301884</v>
      </c>
      <c r="I37" s="11">
        <f t="shared" si="19"/>
        <v>11.21287298</v>
      </c>
      <c r="J37" s="43">
        <f t="shared" si="4"/>
        <v>58.353658536585364</v>
      </c>
      <c r="K37" s="61">
        <f t="shared" si="20"/>
        <v>87.428571428571431</v>
      </c>
      <c r="L37" s="61">
        <f t="shared" si="15"/>
        <v>59.842519685039377</v>
      </c>
      <c r="M37" s="11">
        <f t="shared" si="21"/>
        <v>68.541583216732064</v>
      </c>
      <c r="N37" s="51">
        <f t="shared" si="7"/>
        <v>43.290793575011321</v>
      </c>
      <c r="O37" s="16">
        <v>8.5</v>
      </c>
      <c r="P37" s="66">
        <v>15.7</v>
      </c>
      <c r="Q37" s="59">
        <v>1.595</v>
      </c>
      <c r="R37" s="59">
        <v>1.125</v>
      </c>
      <c r="S37" s="50">
        <v>2.85</v>
      </c>
      <c r="T37" s="11">
        <f t="shared" si="10"/>
        <v>100</v>
      </c>
      <c r="U37" s="60">
        <f t="shared" si="1"/>
        <v>89.142236699239959</v>
      </c>
      <c r="V37" s="61">
        <f t="shared" si="14"/>
        <v>71.790006325110696</v>
      </c>
      <c r="W37" s="61">
        <f t="shared" si="12"/>
        <v>82.5</v>
      </c>
      <c r="X37" s="43">
        <f t="shared" si="16"/>
        <v>23.293515358361773</v>
      </c>
      <c r="Y37" s="39">
        <f t="shared" si="13"/>
        <v>59.194507227824168</v>
      </c>
      <c r="Z37" s="35">
        <f t="shared" si="2"/>
        <v>82.778914642354707</v>
      </c>
      <c r="AA37" s="32">
        <v>11.981999999999999</v>
      </c>
      <c r="AB37" s="16">
        <v>1</v>
      </c>
      <c r="AC37" s="77">
        <v>0.113027804</v>
      </c>
      <c r="AD37" s="11">
        <f t="shared" si="22"/>
        <v>3.2306684318235126</v>
      </c>
      <c r="AE37" s="11">
        <f t="shared" si="23"/>
        <v>100</v>
      </c>
      <c r="AF37" s="60">
        <f t="shared" si="24"/>
        <v>34.248857696781691</v>
      </c>
      <c r="AG37" s="52">
        <f t="shared" si="9"/>
        <v>45.826508709535069</v>
      </c>
      <c r="AH37" s="53">
        <f t="shared" si="3"/>
        <v>57.298738975633704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x14ac:dyDescent="0.2">
      <c r="A1218" s="1"/>
      <c r="B1218" s="1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7"/>
  <sheetViews>
    <sheetView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43</v>
      </c>
      <c r="C2" s="16">
        <v>1.81</v>
      </c>
      <c r="D2" s="70">
        <v>79.620552059999994</v>
      </c>
      <c r="E2" s="49"/>
      <c r="F2" s="49"/>
      <c r="G2" s="49"/>
      <c r="H2" s="11">
        <f>(C2-$C$39)/($C$40-$C$39)*100</f>
        <v>20.283018867924525</v>
      </c>
      <c r="I2" s="60">
        <f t="shared" ref="I2:I16" si="0">(D2-$D$39)/($D$40-$D$39)*100</f>
        <v>79.620552059999994</v>
      </c>
      <c r="J2" s="11"/>
      <c r="K2" s="11"/>
      <c r="L2" s="43"/>
      <c r="M2" s="11"/>
      <c r="N2" s="51">
        <f>AVERAGE(H2,I2,M2)</f>
        <v>49.95178546396226</v>
      </c>
      <c r="O2" s="9">
        <v>50</v>
      </c>
      <c r="P2" s="65">
        <v>42</v>
      </c>
      <c r="Q2" s="50"/>
      <c r="R2" s="50"/>
      <c r="S2" s="50"/>
      <c r="T2" s="60">
        <f>($O$40-O2)/($O$40-$O$39)*100</f>
        <v>12.631578947368421</v>
      </c>
      <c r="U2" s="11">
        <f>($P$40-P2)/($P$40-$P$39)*100</f>
        <v>60.586319218241044</v>
      </c>
      <c r="V2" s="11"/>
      <c r="W2" s="11"/>
      <c r="X2" s="43"/>
      <c r="Y2" s="39"/>
      <c r="Z2" s="35">
        <f t="shared" ref="Z2:Z37" si="1">AVERAGE(T2,U2,Y2)</f>
        <v>36.608949082804735</v>
      </c>
      <c r="AA2" s="32">
        <v>0.26250000000000001</v>
      </c>
      <c r="AB2" s="16">
        <v>0</v>
      </c>
      <c r="AC2" s="16"/>
      <c r="AD2" s="11">
        <f>(AA2-$AA$39)/($AA$40-$AA$39)*100</f>
        <v>7.0777037502392948E-2</v>
      </c>
      <c r="AE2" s="11">
        <f>(AB2-$AB$39)/($AB$40-$AB$39)*100</f>
        <v>0</v>
      </c>
      <c r="AF2" s="11"/>
      <c r="AG2" s="52">
        <f>AVERAGE(AD2:AF2)</f>
        <v>3.5388518751196474E-2</v>
      </c>
      <c r="AH2" s="53">
        <f t="shared" ref="AH2:AH37" si="2">AVERAGE(N2,Z2,AG2)</f>
        <v>28.86537435517273</v>
      </c>
    </row>
    <row r="3" spans="1:34" x14ac:dyDescent="0.2">
      <c r="A3" s="5">
        <v>1981</v>
      </c>
      <c r="B3" s="5" t="s">
        <v>43</v>
      </c>
      <c r="C3" s="16">
        <v>2.2999999999999998</v>
      </c>
      <c r="D3" s="7">
        <v>79.620552059999994</v>
      </c>
      <c r="E3" s="49"/>
      <c r="F3" s="49"/>
      <c r="G3" s="49"/>
      <c r="H3" s="11">
        <f t="shared" ref="H3:H37" si="3">(C3-$C$39)/($C$40-$C$39)*100</f>
        <v>26.061320754716977</v>
      </c>
      <c r="I3" s="11">
        <f t="shared" si="0"/>
        <v>79.620552059999994</v>
      </c>
      <c r="J3" s="11"/>
      <c r="K3" s="11"/>
      <c r="L3" s="43"/>
      <c r="M3" s="11"/>
      <c r="N3" s="51">
        <f t="shared" ref="N3:N37" si="4">AVERAGE(H3,I3,M3)</f>
        <v>52.840936407358484</v>
      </c>
      <c r="O3" s="9">
        <v>50</v>
      </c>
      <c r="P3" s="65"/>
      <c r="Q3" s="50"/>
      <c r="R3" s="50"/>
      <c r="S3" s="50"/>
      <c r="T3" s="11">
        <f>($O$40-O3)/($O$40-$O$39)*100</f>
        <v>12.631578947368421</v>
      </c>
      <c r="U3" s="11"/>
      <c r="V3" s="11"/>
      <c r="W3" s="11"/>
      <c r="X3" s="43"/>
      <c r="Y3" s="39"/>
      <c r="Z3" s="35">
        <f t="shared" si="1"/>
        <v>12.631578947368421</v>
      </c>
      <c r="AA3" s="32">
        <v>0.26019999999999999</v>
      </c>
      <c r="AB3" s="16">
        <v>0</v>
      </c>
      <c r="AC3" s="16"/>
      <c r="AD3" s="11">
        <f t="shared" ref="AD3:AD37" si="5">(AA3-$AA$39)/($AA$40-$AA$39)*100</f>
        <v>7.0156895840467207E-2</v>
      </c>
      <c r="AE3" s="11">
        <f t="shared" ref="AE3:AE37" si="6">(AB3-$AB$39)/($AB$40-$AB$39)*100</f>
        <v>0</v>
      </c>
      <c r="AF3" s="11"/>
      <c r="AG3" s="52">
        <f t="shared" ref="AG3:AG37" si="7">AVERAGE(AD3:AF3)</f>
        <v>3.5078447920233603E-2</v>
      </c>
      <c r="AH3" s="53">
        <f t="shared" si="2"/>
        <v>21.835864600882378</v>
      </c>
    </row>
    <row r="4" spans="1:34" x14ac:dyDescent="0.2">
      <c r="A4" s="5">
        <v>1982</v>
      </c>
      <c r="B4" s="5" t="s">
        <v>43</v>
      </c>
      <c r="C4" s="16">
        <v>1.73</v>
      </c>
      <c r="D4" s="7">
        <v>72.680038449999998</v>
      </c>
      <c r="E4" s="49"/>
      <c r="F4" s="49"/>
      <c r="G4" s="49"/>
      <c r="H4" s="11">
        <f t="shared" si="3"/>
        <v>19.339622641509433</v>
      </c>
      <c r="I4" s="11">
        <f t="shared" si="0"/>
        <v>72.680038449999998</v>
      </c>
      <c r="J4" s="11"/>
      <c r="K4" s="11"/>
      <c r="L4" s="43"/>
      <c r="M4" s="11"/>
      <c r="N4" s="51">
        <f t="shared" si="4"/>
        <v>46.009830545754717</v>
      </c>
      <c r="O4" s="9">
        <v>46</v>
      </c>
      <c r="P4" s="65"/>
      <c r="Q4" s="50"/>
      <c r="R4" s="50"/>
      <c r="S4" s="50"/>
      <c r="T4" s="11">
        <f t="shared" ref="T4:T37" si="8">($O$40-O4)/($O$40-$O$39)*100</f>
        <v>21.052631578947366</v>
      </c>
      <c r="U4" s="11"/>
      <c r="V4" s="11"/>
      <c r="W4" s="11"/>
      <c r="X4" s="43"/>
      <c r="Y4" s="39"/>
      <c r="Z4" s="35">
        <f t="shared" si="1"/>
        <v>21.052631578947366</v>
      </c>
      <c r="AA4" s="32">
        <v>0.29580000000000001</v>
      </c>
      <c r="AB4" s="16">
        <v>0.16600000000000001</v>
      </c>
      <c r="AC4" s="16"/>
      <c r="AD4" s="11">
        <f t="shared" si="5"/>
        <v>7.9755610259839363E-2</v>
      </c>
      <c r="AE4" s="11">
        <f t="shared" si="6"/>
        <v>16.600000000000001</v>
      </c>
      <c r="AF4" s="11"/>
      <c r="AG4" s="52">
        <f t="shared" si="7"/>
        <v>8.3398778051299196</v>
      </c>
      <c r="AH4" s="53">
        <f t="shared" si="2"/>
        <v>25.134113309943999</v>
      </c>
    </row>
    <row r="5" spans="1:34" x14ac:dyDescent="0.2">
      <c r="A5" s="5">
        <v>1983</v>
      </c>
      <c r="B5" s="5" t="s">
        <v>43</v>
      </c>
      <c r="C5" s="16">
        <v>1.83</v>
      </c>
      <c r="D5" s="7">
        <v>72.052398679999996</v>
      </c>
      <c r="E5" s="49"/>
      <c r="F5" s="49"/>
      <c r="G5" s="49"/>
      <c r="H5" s="11">
        <f t="shared" si="3"/>
        <v>20.518867924528301</v>
      </c>
      <c r="I5" s="11">
        <f t="shared" si="0"/>
        <v>72.052398679999996</v>
      </c>
      <c r="J5" s="11"/>
      <c r="K5" s="11"/>
      <c r="L5" s="43"/>
      <c r="M5" s="11"/>
      <c r="N5" s="51">
        <f t="shared" si="4"/>
        <v>46.285633302264145</v>
      </c>
      <c r="O5" s="9">
        <v>46</v>
      </c>
      <c r="P5" s="65"/>
      <c r="Q5" s="50"/>
      <c r="R5" s="50"/>
      <c r="S5" s="50"/>
      <c r="T5" s="11">
        <f t="shared" si="8"/>
        <v>21.052631578947366</v>
      </c>
      <c r="U5" s="11"/>
      <c r="V5" s="11"/>
      <c r="W5" s="11"/>
      <c r="X5" s="43"/>
      <c r="Y5" s="39"/>
      <c r="Z5" s="35">
        <f t="shared" si="1"/>
        <v>21.052631578947366</v>
      </c>
      <c r="AA5" s="32">
        <v>0.31630000000000003</v>
      </c>
      <c r="AB5" s="16">
        <v>0.16600000000000001</v>
      </c>
      <c r="AC5" s="16"/>
      <c r="AD5" s="11">
        <f t="shared" si="5"/>
        <v>8.5282959855264337E-2</v>
      </c>
      <c r="AE5" s="11">
        <f t="shared" si="6"/>
        <v>16.600000000000001</v>
      </c>
      <c r="AF5" s="11"/>
      <c r="AG5" s="52">
        <f t="shared" si="7"/>
        <v>8.3426414799276323</v>
      </c>
      <c r="AH5" s="53">
        <f t="shared" si="2"/>
        <v>25.226968787046385</v>
      </c>
    </row>
    <row r="6" spans="1:34" x14ac:dyDescent="0.2">
      <c r="A6" s="5">
        <v>1984</v>
      </c>
      <c r="B6" s="5" t="s">
        <v>43</v>
      </c>
      <c r="C6" s="16">
        <v>1.26</v>
      </c>
      <c r="D6" s="7">
        <v>74.307716369999994</v>
      </c>
      <c r="E6" s="49"/>
      <c r="F6" s="49"/>
      <c r="G6" s="49"/>
      <c r="H6" s="11">
        <f t="shared" si="3"/>
        <v>13.797169811320753</v>
      </c>
      <c r="I6" s="11">
        <f t="shared" si="0"/>
        <v>74.307716369999994</v>
      </c>
      <c r="J6" s="11"/>
      <c r="K6" s="11"/>
      <c r="L6" s="43"/>
      <c r="M6" s="11"/>
      <c r="N6" s="51">
        <f t="shared" si="4"/>
        <v>44.052443090660375</v>
      </c>
      <c r="O6" s="9">
        <v>46</v>
      </c>
      <c r="P6" s="65"/>
      <c r="Q6" s="50"/>
      <c r="R6" s="50"/>
      <c r="S6" s="50"/>
      <c r="T6" s="11">
        <f t="shared" si="8"/>
        <v>21.052631578947366</v>
      </c>
      <c r="U6" s="11"/>
      <c r="V6" s="11"/>
      <c r="W6" s="11"/>
      <c r="X6" s="43"/>
      <c r="Y6" s="39"/>
      <c r="Z6" s="35">
        <f t="shared" si="1"/>
        <v>21.052631578947366</v>
      </c>
      <c r="AA6" s="32">
        <v>0.36209999999999998</v>
      </c>
      <c r="AB6" s="16">
        <v>0.16600000000000001</v>
      </c>
      <c r="AC6" s="16"/>
      <c r="AD6" s="11">
        <f t="shared" si="5"/>
        <v>9.763186773187231E-2</v>
      </c>
      <c r="AE6" s="11">
        <f t="shared" si="6"/>
        <v>16.600000000000001</v>
      </c>
      <c r="AF6" s="11"/>
      <c r="AG6" s="52">
        <f t="shared" si="7"/>
        <v>8.3488159338659376</v>
      </c>
      <c r="AH6" s="53">
        <f t="shared" si="2"/>
        <v>24.484630201157895</v>
      </c>
    </row>
    <row r="7" spans="1:34" x14ac:dyDescent="0.2">
      <c r="A7" s="5">
        <v>1985</v>
      </c>
      <c r="B7" s="5" t="s">
        <v>43</v>
      </c>
      <c r="C7" s="16">
        <v>0.77</v>
      </c>
      <c r="D7" s="7">
        <v>5.3161101339999997</v>
      </c>
      <c r="E7" s="49"/>
      <c r="F7" s="49"/>
      <c r="G7" s="49"/>
      <c r="H7" s="11">
        <f t="shared" si="3"/>
        <v>8.0188679245283012</v>
      </c>
      <c r="I7" s="11">
        <f t="shared" si="0"/>
        <v>5.3161101339999997</v>
      </c>
      <c r="J7" s="11"/>
      <c r="K7" s="11"/>
      <c r="L7" s="43"/>
      <c r="M7" s="11"/>
      <c r="N7" s="51">
        <f t="shared" si="4"/>
        <v>6.66748902926415</v>
      </c>
      <c r="O7" s="9">
        <v>46</v>
      </c>
      <c r="P7" s="65"/>
      <c r="Q7" s="50"/>
      <c r="R7" s="50"/>
      <c r="S7" s="50"/>
      <c r="T7" s="11">
        <f t="shared" si="8"/>
        <v>21.052631578947366</v>
      </c>
      <c r="U7" s="11"/>
      <c r="V7" s="43"/>
      <c r="W7" s="43"/>
      <c r="X7" s="43"/>
      <c r="Y7" s="39"/>
      <c r="Z7" s="35">
        <f t="shared" si="1"/>
        <v>21.052631578947366</v>
      </c>
      <c r="AA7" s="32">
        <v>0.37</v>
      </c>
      <c r="AB7" s="16">
        <v>0.16600000000000001</v>
      </c>
      <c r="AC7" s="16"/>
      <c r="AD7" s="11">
        <f t="shared" si="5"/>
        <v>9.9761919527182427E-2</v>
      </c>
      <c r="AE7" s="11">
        <f t="shared" si="6"/>
        <v>16.600000000000001</v>
      </c>
      <c r="AF7" s="11"/>
      <c r="AG7" s="52">
        <f t="shared" si="7"/>
        <v>8.3498809597635919</v>
      </c>
      <c r="AH7" s="53">
        <f t="shared" si="2"/>
        <v>12.023333855991703</v>
      </c>
    </row>
    <row r="8" spans="1:34" x14ac:dyDescent="0.2">
      <c r="A8" s="5">
        <v>1986</v>
      </c>
      <c r="B8" s="5" t="s">
        <v>43</v>
      </c>
      <c r="C8" s="16">
        <v>1.1100000000000001</v>
      </c>
      <c r="D8" s="7">
        <v>4.0596199039999998</v>
      </c>
      <c r="E8" s="49"/>
      <c r="F8" s="49">
        <v>0.4</v>
      </c>
      <c r="G8" s="49"/>
      <c r="H8" s="11">
        <f t="shared" si="3"/>
        <v>12.028301886792454</v>
      </c>
      <c r="I8" s="11">
        <f t="shared" si="0"/>
        <v>4.0596199039999998</v>
      </c>
      <c r="J8" s="11"/>
      <c r="K8" s="43">
        <f t="shared" ref="K8:K37" si="9">(F8-$F$39)/($F$40-$F$39)*100</f>
        <v>0.2142857142857143</v>
      </c>
      <c r="L8" s="43"/>
      <c r="M8" s="11">
        <f t="shared" ref="M8:M23" si="10">AVERAGE(J8:L8)</f>
        <v>0.2142857142857143</v>
      </c>
      <c r="N8" s="51">
        <f t="shared" si="4"/>
        <v>5.4340691683593896</v>
      </c>
      <c r="O8" s="9">
        <v>46</v>
      </c>
      <c r="P8" s="65"/>
      <c r="Q8" s="50"/>
      <c r="R8" s="50"/>
      <c r="S8" s="50"/>
      <c r="T8" s="11">
        <f t="shared" si="8"/>
        <v>21.052631578947366</v>
      </c>
      <c r="U8" s="11"/>
      <c r="V8" s="43"/>
      <c r="W8" s="43"/>
      <c r="X8" s="43"/>
      <c r="Y8" s="39"/>
      <c r="Z8" s="35">
        <f t="shared" si="1"/>
        <v>21.052631578947366</v>
      </c>
      <c r="AA8" s="32">
        <v>0.41089999999999999</v>
      </c>
      <c r="AB8" s="16">
        <v>0.16600000000000001</v>
      </c>
      <c r="AC8" s="16"/>
      <c r="AD8" s="11">
        <f t="shared" si="5"/>
        <v>0.11078965603707908</v>
      </c>
      <c r="AE8" s="11">
        <f t="shared" si="6"/>
        <v>16.600000000000001</v>
      </c>
      <c r="AF8" s="11"/>
      <c r="AG8" s="52">
        <f t="shared" si="7"/>
        <v>8.3553948280185395</v>
      </c>
      <c r="AH8" s="53">
        <f t="shared" si="2"/>
        <v>11.614031858441765</v>
      </c>
    </row>
    <row r="9" spans="1:34" x14ac:dyDescent="0.2">
      <c r="A9" s="5">
        <v>1987</v>
      </c>
      <c r="B9" s="5" t="s">
        <v>43</v>
      </c>
      <c r="C9" s="16">
        <v>1.2</v>
      </c>
      <c r="D9" s="7">
        <v>6.2609601020000003</v>
      </c>
      <c r="E9" s="49"/>
      <c r="F9" s="49">
        <v>0.5</v>
      </c>
      <c r="G9" s="49"/>
      <c r="H9" s="11">
        <f t="shared" si="3"/>
        <v>13.089622641509433</v>
      </c>
      <c r="I9" s="11">
        <f t="shared" si="0"/>
        <v>6.2609601020000003</v>
      </c>
      <c r="J9" s="11"/>
      <c r="K9" s="43">
        <f t="shared" si="9"/>
        <v>0.2857142857142857</v>
      </c>
      <c r="L9" s="43"/>
      <c r="M9" s="11">
        <f t="shared" si="10"/>
        <v>0.2857142857142857</v>
      </c>
      <c r="N9" s="51">
        <f t="shared" si="4"/>
        <v>6.5454323430745731</v>
      </c>
      <c r="O9" s="9">
        <v>46</v>
      </c>
      <c r="P9" s="65"/>
      <c r="Q9" s="50"/>
      <c r="R9" s="50"/>
      <c r="S9" s="50"/>
      <c r="T9" s="11">
        <f t="shared" si="8"/>
        <v>21.052631578947366</v>
      </c>
      <c r="U9" s="11"/>
      <c r="V9" s="43"/>
      <c r="W9" s="43"/>
      <c r="X9" s="43"/>
      <c r="Y9" s="39"/>
      <c r="Z9" s="35">
        <f t="shared" si="1"/>
        <v>21.052631578947366</v>
      </c>
      <c r="AA9" s="32">
        <v>0.44059999999999999</v>
      </c>
      <c r="AB9" s="16">
        <v>0.16600000000000001</v>
      </c>
      <c r="AC9" s="16"/>
      <c r="AD9" s="11">
        <f t="shared" si="5"/>
        <v>0.11879757228020697</v>
      </c>
      <c r="AE9" s="11">
        <f t="shared" si="6"/>
        <v>16.600000000000001</v>
      </c>
      <c r="AF9" s="11"/>
      <c r="AG9" s="52">
        <f t="shared" si="7"/>
        <v>8.3593987861401047</v>
      </c>
      <c r="AH9" s="53">
        <f t="shared" si="2"/>
        <v>11.985820902720681</v>
      </c>
    </row>
    <row r="10" spans="1:34" x14ac:dyDescent="0.2">
      <c r="A10" s="5">
        <v>1988</v>
      </c>
      <c r="B10" s="5" t="s">
        <v>43</v>
      </c>
      <c r="C10" s="16">
        <v>1.05</v>
      </c>
      <c r="D10" s="7">
        <v>6.0530600550000004</v>
      </c>
      <c r="E10" s="50"/>
      <c r="F10" s="50">
        <v>0.1</v>
      </c>
      <c r="G10" s="49"/>
      <c r="H10" s="11">
        <f t="shared" si="3"/>
        <v>11.320754716981133</v>
      </c>
      <c r="I10" s="11">
        <f t="shared" si="0"/>
        <v>6.0530600550000004</v>
      </c>
      <c r="J10" s="11"/>
      <c r="K10" s="43">
        <f t="shared" si="9"/>
        <v>0</v>
      </c>
      <c r="L10" s="43"/>
      <c r="M10" s="11">
        <f t="shared" si="10"/>
        <v>0</v>
      </c>
      <c r="N10" s="51">
        <f t="shared" si="4"/>
        <v>5.7912715906603784</v>
      </c>
      <c r="O10" s="9">
        <v>46</v>
      </c>
      <c r="P10" s="65"/>
      <c r="Q10" s="50"/>
      <c r="R10" s="50"/>
      <c r="S10" s="50"/>
      <c r="T10" s="11">
        <f t="shared" si="8"/>
        <v>21.052631578947366</v>
      </c>
      <c r="U10" s="11"/>
      <c r="V10" s="43"/>
      <c r="W10" s="43"/>
      <c r="X10" s="43"/>
      <c r="Y10" s="39"/>
      <c r="Z10" s="35">
        <f t="shared" si="1"/>
        <v>21.052631578947366</v>
      </c>
      <c r="AA10" s="32">
        <v>0.4385</v>
      </c>
      <c r="AB10" s="16">
        <v>0.16600000000000001</v>
      </c>
      <c r="AC10" s="16"/>
      <c r="AD10" s="11">
        <f t="shared" si="5"/>
        <v>0.11823135598018782</v>
      </c>
      <c r="AE10" s="11">
        <f t="shared" si="6"/>
        <v>16.600000000000001</v>
      </c>
      <c r="AF10" s="11"/>
      <c r="AG10" s="52">
        <f t="shared" si="7"/>
        <v>8.3591156779900953</v>
      </c>
      <c r="AH10" s="53">
        <f t="shared" si="2"/>
        <v>11.734339615865947</v>
      </c>
    </row>
    <row r="11" spans="1:34" x14ac:dyDescent="0.2">
      <c r="A11" s="5">
        <v>1989</v>
      </c>
      <c r="B11" s="5" t="s">
        <v>43</v>
      </c>
      <c r="C11" s="16">
        <v>0.98</v>
      </c>
      <c r="D11" s="7">
        <v>5.6134600639999999</v>
      </c>
      <c r="E11" s="50"/>
      <c r="F11" s="50">
        <v>0.1</v>
      </c>
      <c r="G11" s="50"/>
      <c r="H11" s="11">
        <f t="shared" si="3"/>
        <v>10.495283018867923</v>
      </c>
      <c r="I11" s="11">
        <f t="shared" si="0"/>
        <v>5.6134600639999999</v>
      </c>
      <c r="J11" s="11"/>
      <c r="K11" s="43">
        <f t="shared" si="9"/>
        <v>0</v>
      </c>
      <c r="L11" s="43"/>
      <c r="M11" s="11">
        <f t="shared" si="10"/>
        <v>0</v>
      </c>
      <c r="N11" s="51">
        <f t="shared" si="4"/>
        <v>5.3695810276226412</v>
      </c>
      <c r="O11" s="9">
        <v>46</v>
      </c>
      <c r="P11" s="65"/>
      <c r="Q11" s="50"/>
      <c r="R11" s="50"/>
      <c r="S11" s="50"/>
      <c r="T11" s="11">
        <f t="shared" si="8"/>
        <v>21.052631578947366</v>
      </c>
      <c r="U11" s="11"/>
      <c r="V11" s="43"/>
      <c r="W11" s="43"/>
      <c r="X11" s="43"/>
      <c r="Y11" s="39"/>
      <c r="Z11" s="35">
        <f t="shared" si="1"/>
        <v>21.052631578947366</v>
      </c>
      <c r="AA11" s="32">
        <v>0.40670000000000001</v>
      </c>
      <c r="AB11" s="16">
        <v>0.41499999999999998</v>
      </c>
      <c r="AC11" s="16"/>
      <c r="AD11" s="11">
        <f t="shared" si="5"/>
        <v>0.10965722343704079</v>
      </c>
      <c r="AE11" s="11">
        <f t="shared" si="6"/>
        <v>41.5</v>
      </c>
      <c r="AF11" s="11"/>
      <c r="AG11" s="52">
        <f t="shared" si="7"/>
        <v>20.80482861171852</v>
      </c>
      <c r="AH11" s="53">
        <f t="shared" si="2"/>
        <v>15.742347072762842</v>
      </c>
    </row>
    <row r="12" spans="1:34" x14ac:dyDescent="0.2">
      <c r="A12" s="5">
        <v>1990</v>
      </c>
      <c r="B12" s="5" t="s">
        <v>43</v>
      </c>
      <c r="C12" s="16">
        <v>0.98</v>
      </c>
      <c r="D12" s="7">
        <v>5.8374199869999996</v>
      </c>
      <c r="E12" s="50"/>
      <c r="F12" s="50">
        <v>0.1</v>
      </c>
      <c r="G12" s="50"/>
      <c r="H12" s="11">
        <f t="shared" si="3"/>
        <v>10.495283018867923</v>
      </c>
      <c r="I12" s="11">
        <f t="shared" si="0"/>
        <v>5.8374199869999996</v>
      </c>
      <c r="J12" s="11"/>
      <c r="K12" s="43">
        <f t="shared" si="9"/>
        <v>0</v>
      </c>
      <c r="L12" s="43"/>
      <c r="M12" s="11">
        <f t="shared" si="10"/>
        <v>0</v>
      </c>
      <c r="N12" s="51">
        <f t="shared" si="4"/>
        <v>5.4442343352893081</v>
      </c>
      <c r="O12" s="9">
        <v>46</v>
      </c>
      <c r="P12" s="65"/>
      <c r="Q12" s="50">
        <v>2.3929999999999998</v>
      </c>
      <c r="R12" s="50">
        <v>4.875</v>
      </c>
      <c r="S12" s="50"/>
      <c r="T12" s="11">
        <f t="shared" si="8"/>
        <v>21.052631578947366</v>
      </c>
      <c r="U12" s="11"/>
      <c r="V12" s="43">
        <f>($Q$40-Q12)/($Q$40-$Q$39)*100</f>
        <v>54.965211891208099</v>
      </c>
      <c r="W12" s="43">
        <f>($R$40-R12)/($R$40-$R$39)*100</f>
        <v>7.5</v>
      </c>
      <c r="X12" s="43"/>
      <c r="Y12" s="39">
        <f t="shared" ref="Y12:Y37" si="11">AVERAGE(V12:X12)</f>
        <v>31.23260594560405</v>
      </c>
      <c r="Z12" s="35">
        <f t="shared" si="1"/>
        <v>26.14261876227571</v>
      </c>
      <c r="AA12" s="32">
        <v>0.34910000000000002</v>
      </c>
      <c r="AB12" s="16">
        <v>0.41499999999999998</v>
      </c>
      <c r="AC12" s="69">
        <v>0.282573462</v>
      </c>
      <c r="AD12" s="11">
        <f t="shared" si="5"/>
        <v>9.4126719207944298E-2</v>
      </c>
      <c r="AE12" s="11">
        <f t="shared" si="6"/>
        <v>41.5</v>
      </c>
      <c r="AF12" s="11">
        <f t="shared" ref="AF12:AF37" si="12">(AC12-$AC$39)/($AC$40-$AC$39)*100</f>
        <v>99.989709965102747</v>
      </c>
      <c r="AG12" s="52">
        <f t="shared" si="7"/>
        <v>47.194612228103558</v>
      </c>
      <c r="AH12" s="53">
        <f t="shared" si="2"/>
        <v>26.260488441889525</v>
      </c>
    </row>
    <row r="13" spans="1:34" x14ac:dyDescent="0.2">
      <c r="A13" s="5">
        <v>1991</v>
      </c>
      <c r="B13" s="5" t="s">
        <v>43</v>
      </c>
      <c r="C13" s="16">
        <v>1.03</v>
      </c>
      <c r="D13" s="7">
        <v>5.6201400760000002</v>
      </c>
      <c r="E13" s="50"/>
      <c r="F13" s="50">
        <v>0.1</v>
      </c>
      <c r="G13" s="50"/>
      <c r="H13" s="11">
        <f t="shared" si="3"/>
        <v>11.084905660377359</v>
      </c>
      <c r="I13" s="11">
        <f t="shared" si="0"/>
        <v>5.6201400760000002</v>
      </c>
      <c r="J13" s="11"/>
      <c r="K13" s="43">
        <f t="shared" si="9"/>
        <v>0</v>
      </c>
      <c r="L13" s="43"/>
      <c r="M13" s="11">
        <f t="shared" si="10"/>
        <v>0</v>
      </c>
      <c r="N13" s="51">
        <f t="shared" si="4"/>
        <v>5.5683485787924525</v>
      </c>
      <c r="O13" s="9">
        <v>46</v>
      </c>
      <c r="P13" s="65"/>
      <c r="Q13" s="50">
        <v>2.3929999999999998</v>
      </c>
      <c r="R13" s="50">
        <v>4.875</v>
      </c>
      <c r="S13" s="50"/>
      <c r="T13" s="11">
        <f t="shared" si="8"/>
        <v>21.052631578947366</v>
      </c>
      <c r="U13" s="11"/>
      <c r="V13" s="43">
        <f t="shared" ref="V13:V37" si="13">($Q$40-Q13)/($Q$40-$Q$39)*100</f>
        <v>54.965211891208099</v>
      </c>
      <c r="W13" s="43">
        <f t="shared" ref="W13:W37" si="14">($R$40-R13)/($R$40-$R$39)*100</f>
        <v>7.5</v>
      </c>
      <c r="X13" s="43"/>
      <c r="Y13" s="39">
        <f t="shared" si="11"/>
        <v>31.23260594560405</v>
      </c>
      <c r="Z13" s="35">
        <f t="shared" si="1"/>
        <v>26.14261876227571</v>
      </c>
      <c r="AA13" s="32">
        <v>0.36309999999999998</v>
      </c>
      <c r="AB13" s="16">
        <v>0.41499999999999998</v>
      </c>
      <c r="AC13" s="69">
        <v>0.28257343200000001</v>
      </c>
      <c r="AD13" s="11">
        <f t="shared" si="5"/>
        <v>9.7901494541405246E-2</v>
      </c>
      <c r="AE13" s="11">
        <f t="shared" si="6"/>
        <v>41.5</v>
      </c>
      <c r="AF13" s="11">
        <f t="shared" si="12"/>
        <v>99.989698332687084</v>
      </c>
      <c r="AG13" s="52">
        <f t="shared" si="7"/>
        <v>47.195866609076155</v>
      </c>
      <c r="AH13" s="53">
        <f t="shared" si="2"/>
        <v>26.30227798338144</v>
      </c>
    </row>
    <row r="14" spans="1:34" x14ac:dyDescent="0.2">
      <c r="A14" s="5">
        <v>1992</v>
      </c>
      <c r="B14" s="5" t="s">
        <v>43</v>
      </c>
      <c r="C14" s="16">
        <v>0.91</v>
      </c>
      <c r="D14" s="7">
        <v>4.7926502229999999</v>
      </c>
      <c r="E14" s="50"/>
      <c r="F14" s="50">
        <v>0.2</v>
      </c>
      <c r="G14" s="50"/>
      <c r="H14" s="11">
        <f t="shared" si="3"/>
        <v>9.6698113207547181</v>
      </c>
      <c r="I14" s="11">
        <f t="shared" si="0"/>
        <v>4.7926502229999999</v>
      </c>
      <c r="J14" s="11"/>
      <c r="K14" s="43">
        <f t="shared" si="9"/>
        <v>7.1428571428571425E-2</v>
      </c>
      <c r="L14" s="43"/>
      <c r="M14" s="11">
        <f t="shared" si="10"/>
        <v>7.1428571428571425E-2</v>
      </c>
      <c r="N14" s="51">
        <f t="shared" si="4"/>
        <v>4.8446300383944294</v>
      </c>
      <c r="O14" s="9">
        <v>46</v>
      </c>
      <c r="P14" s="65"/>
      <c r="Q14" s="50">
        <v>2.3929999999999998</v>
      </c>
      <c r="R14" s="50">
        <v>4.875</v>
      </c>
      <c r="S14" s="50"/>
      <c r="T14" s="11">
        <f t="shared" si="8"/>
        <v>21.052631578947366</v>
      </c>
      <c r="U14" s="11"/>
      <c r="V14" s="43">
        <f t="shared" si="13"/>
        <v>54.965211891208099</v>
      </c>
      <c r="W14" s="43">
        <f t="shared" si="14"/>
        <v>7.5</v>
      </c>
      <c r="X14" s="43"/>
      <c r="Y14" s="39">
        <f t="shared" si="11"/>
        <v>31.23260594560405</v>
      </c>
      <c r="Z14" s="35">
        <f t="shared" si="1"/>
        <v>26.14261876227571</v>
      </c>
      <c r="AA14" s="32">
        <v>0.39529999999999998</v>
      </c>
      <c r="AB14" s="16">
        <v>0.41499999999999998</v>
      </c>
      <c r="AC14" s="69">
        <v>0.28257343200000001</v>
      </c>
      <c r="AD14" s="11">
        <f t="shared" si="5"/>
        <v>0.10658347780836544</v>
      </c>
      <c r="AE14" s="11">
        <f t="shared" si="6"/>
        <v>41.5</v>
      </c>
      <c r="AF14" s="11">
        <f t="shared" si="12"/>
        <v>99.989698332687084</v>
      </c>
      <c r="AG14" s="52">
        <f t="shared" si="7"/>
        <v>47.198760603498478</v>
      </c>
      <c r="AH14" s="53">
        <f t="shared" si="2"/>
        <v>26.062003134722872</v>
      </c>
    </row>
    <row r="15" spans="1:34" x14ac:dyDescent="0.2">
      <c r="A15" s="5">
        <v>1993</v>
      </c>
      <c r="B15" s="5" t="s">
        <v>43</v>
      </c>
      <c r="C15" s="16">
        <v>0.91</v>
      </c>
      <c r="D15" s="7">
        <v>4.4836401940000004</v>
      </c>
      <c r="E15" s="50"/>
      <c r="F15" s="50">
        <v>1.8</v>
      </c>
      <c r="G15" s="50"/>
      <c r="H15" s="11">
        <f t="shared" si="3"/>
        <v>9.6698113207547181</v>
      </c>
      <c r="I15" s="11">
        <f t="shared" si="0"/>
        <v>4.4836401940000004</v>
      </c>
      <c r="J15" s="11"/>
      <c r="K15" s="43">
        <f t="shared" si="9"/>
        <v>1.2142857142857142</v>
      </c>
      <c r="L15" s="43"/>
      <c r="M15" s="11">
        <f t="shared" si="10"/>
        <v>1.2142857142857142</v>
      </c>
      <c r="N15" s="51">
        <f t="shared" si="4"/>
        <v>5.1225790763468106</v>
      </c>
      <c r="O15" s="9">
        <v>46</v>
      </c>
      <c r="P15" s="65"/>
      <c r="Q15" s="50">
        <v>2.3929999999999998</v>
      </c>
      <c r="R15" s="50">
        <v>4.875</v>
      </c>
      <c r="S15" s="50"/>
      <c r="T15" s="11">
        <f t="shared" si="8"/>
        <v>21.052631578947366</v>
      </c>
      <c r="U15" s="11"/>
      <c r="V15" s="43">
        <f t="shared" si="13"/>
        <v>54.965211891208099</v>
      </c>
      <c r="W15" s="43">
        <f t="shared" si="14"/>
        <v>7.5</v>
      </c>
      <c r="X15" s="43"/>
      <c r="Y15" s="39">
        <f t="shared" si="11"/>
        <v>31.23260594560405</v>
      </c>
      <c r="Z15" s="35">
        <f t="shared" si="1"/>
        <v>26.14261876227571</v>
      </c>
      <c r="AA15" s="32">
        <v>0.4259</v>
      </c>
      <c r="AB15" s="16">
        <v>0.41499999999999998</v>
      </c>
      <c r="AC15" s="69">
        <v>0.28257334200000001</v>
      </c>
      <c r="AD15" s="11">
        <f t="shared" si="5"/>
        <v>0.11483405818007296</v>
      </c>
      <c r="AE15" s="11">
        <f t="shared" si="6"/>
        <v>41.5</v>
      </c>
      <c r="AF15" s="11">
        <f t="shared" si="12"/>
        <v>99.989663435440093</v>
      </c>
      <c r="AG15" s="52">
        <f t="shared" si="7"/>
        <v>47.201499164540053</v>
      </c>
      <c r="AH15" s="53">
        <f t="shared" si="2"/>
        <v>26.155565667720861</v>
      </c>
    </row>
    <row r="16" spans="1:34" x14ac:dyDescent="0.2">
      <c r="A16" s="5">
        <v>1994</v>
      </c>
      <c r="B16" s="5" t="s">
        <v>43</v>
      </c>
      <c r="C16" s="16">
        <v>0.82</v>
      </c>
      <c r="D16" s="7">
        <v>5.0408401490000001</v>
      </c>
      <c r="E16" s="50"/>
      <c r="F16" s="50">
        <v>0.8</v>
      </c>
      <c r="G16" s="50"/>
      <c r="H16" s="11">
        <f t="shared" si="3"/>
        <v>8.6084905660377355</v>
      </c>
      <c r="I16" s="11">
        <f t="shared" si="0"/>
        <v>5.0408401490000001</v>
      </c>
      <c r="J16" s="11"/>
      <c r="K16" s="43">
        <f t="shared" si="9"/>
        <v>0.5</v>
      </c>
      <c r="L16" s="43"/>
      <c r="M16" s="11">
        <f t="shared" si="10"/>
        <v>0.5</v>
      </c>
      <c r="N16" s="51">
        <f t="shared" si="4"/>
        <v>4.7164435716792452</v>
      </c>
      <c r="O16" s="9">
        <v>25</v>
      </c>
      <c r="P16" s="65"/>
      <c r="Q16" s="50">
        <v>2.3929999999999998</v>
      </c>
      <c r="R16" s="50">
        <v>4.875</v>
      </c>
      <c r="S16" s="50"/>
      <c r="T16" s="11">
        <f t="shared" si="8"/>
        <v>65.26315789473685</v>
      </c>
      <c r="U16" s="11"/>
      <c r="V16" s="43">
        <f t="shared" si="13"/>
        <v>54.965211891208099</v>
      </c>
      <c r="W16" s="43">
        <f t="shared" si="14"/>
        <v>7.5</v>
      </c>
      <c r="X16" s="43"/>
      <c r="Y16" s="39">
        <f t="shared" si="11"/>
        <v>31.23260594560405</v>
      </c>
      <c r="Z16" s="35">
        <f t="shared" si="1"/>
        <v>48.24788192017045</v>
      </c>
      <c r="AA16" s="32">
        <v>0.56759999999999999</v>
      </c>
      <c r="AB16" s="16">
        <v>0.41499999999999998</v>
      </c>
      <c r="AC16" s="69">
        <v>0.28257343200000001</v>
      </c>
      <c r="AD16" s="11">
        <f t="shared" si="5"/>
        <v>0.15304017709088852</v>
      </c>
      <c r="AE16" s="11">
        <f t="shared" si="6"/>
        <v>41.5</v>
      </c>
      <c r="AF16" s="11">
        <f t="shared" si="12"/>
        <v>99.989698332687084</v>
      </c>
      <c r="AG16" s="52">
        <f t="shared" si="7"/>
        <v>47.214246169925993</v>
      </c>
      <c r="AH16" s="53">
        <f t="shared" si="2"/>
        <v>33.3928572205919</v>
      </c>
    </row>
    <row r="17" spans="1:34" x14ac:dyDescent="0.2">
      <c r="A17" s="5">
        <v>1995</v>
      </c>
      <c r="B17" s="5" t="s">
        <v>43</v>
      </c>
      <c r="C17" s="16">
        <v>0.73</v>
      </c>
      <c r="D17" s="34"/>
      <c r="E17" s="50"/>
      <c r="F17" s="50">
        <v>0.9</v>
      </c>
      <c r="G17" s="50"/>
      <c r="H17" s="11">
        <f t="shared" si="3"/>
        <v>7.5471698113207548</v>
      </c>
      <c r="I17" s="11"/>
      <c r="J17" s="11"/>
      <c r="K17" s="43">
        <f t="shared" si="9"/>
        <v>0.5714285714285714</v>
      </c>
      <c r="L17" s="43"/>
      <c r="M17" s="11">
        <f t="shared" si="10"/>
        <v>0.5714285714285714</v>
      </c>
      <c r="N17" s="51">
        <f t="shared" si="4"/>
        <v>4.059299191374663</v>
      </c>
      <c r="O17" s="9">
        <v>25</v>
      </c>
      <c r="P17" s="65"/>
      <c r="Q17" s="50">
        <v>2.3929999999999998</v>
      </c>
      <c r="R17" s="50">
        <v>4.875</v>
      </c>
      <c r="S17" s="50"/>
      <c r="T17" s="11">
        <f t="shared" si="8"/>
        <v>65.26315789473685</v>
      </c>
      <c r="U17" s="11"/>
      <c r="V17" s="43">
        <f t="shared" si="13"/>
        <v>54.965211891208099</v>
      </c>
      <c r="W17" s="43">
        <f t="shared" si="14"/>
        <v>7.5</v>
      </c>
      <c r="X17" s="43"/>
      <c r="Y17" s="39">
        <f t="shared" si="11"/>
        <v>31.23260594560405</v>
      </c>
      <c r="Z17" s="35">
        <f t="shared" si="1"/>
        <v>48.24788192017045</v>
      </c>
      <c r="AA17" s="32">
        <v>0.50980000000000003</v>
      </c>
      <c r="AB17" s="16">
        <v>0.41499999999999998</v>
      </c>
      <c r="AC17" s="69">
        <v>0.282573462</v>
      </c>
      <c r="AD17" s="11">
        <f t="shared" si="5"/>
        <v>0.13745574749988543</v>
      </c>
      <c r="AE17" s="11">
        <f t="shared" si="6"/>
        <v>41.5</v>
      </c>
      <c r="AF17" s="11">
        <f t="shared" si="12"/>
        <v>99.989709965102747</v>
      </c>
      <c r="AG17" s="52">
        <f t="shared" si="7"/>
        <v>47.209055237534209</v>
      </c>
      <c r="AH17" s="53">
        <f t="shared" si="2"/>
        <v>33.172078783026443</v>
      </c>
    </row>
    <row r="18" spans="1:34" x14ac:dyDescent="0.2">
      <c r="A18" s="5">
        <v>1996</v>
      </c>
      <c r="B18" s="5" t="s">
        <v>43</v>
      </c>
      <c r="C18" s="16">
        <v>0.87</v>
      </c>
      <c r="D18" s="34"/>
      <c r="E18" s="50"/>
      <c r="F18" s="50">
        <v>1.4</v>
      </c>
      <c r="G18" s="50"/>
      <c r="H18" s="11">
        <f t="shared" si="3"/>
        <v>9.1981132075471699</v>
      </c>
      <c r="I18" s="11"/>
      <c r="J18" s="11"/>
      <c r="K18" s="43">
        <f t="shared" si="9"/>
        <v>0.92857142857142838</v>
      </c>
      <c r="L18" s="43"/>
      <c r="M18" s="11">
        <f t="shared" si="10"/>
        <v>0.92857142857142838</v>
      </c>
      <c r="N18" s="51">
        <f t="shared" si="4"/>
        <v>5.0633423180592994</v>
      </c>
      <c r="O18" s="9">
        <v>25</v>
      </c>
      <c r="P18" s="65"/>
      <c r="Q18" s="50">
        <v>2.3929999999999998</v>
      </c>
      <c r="R18" s="50">
        <v>4.875</v>
      </c>
      <c r="S18" s="50"/>
      <c r="T18" s="11">
        <f t="shared" si="8"/>
        <v>65.26315789473685</v>
      </c>
      <c r="U18" s="11"/>
      <c r="V18" s="43">
        <f t="shared" si="13"/>
        <v>54.965211891208099</v>
      </c>
      <c r="W18" s="43">
        <f t="shared" si="14"/>
        <v>7.5</v>
      </c>
      <c r="X18" s="43"/>
      <c r="Y18" s="39">
        <f t="shared" si="11"/>
        <v>31.23260594560405</v>
      </c>
      <c r="Z18" s="35">
        <f t="shared" si="1"/>
        <v>48.24788192017045</v>
      </c>
      <c r="AA18" s="32">
        <v>0.52490000000000003</v>
      </c>
      <c r="AB18" s="16">
        <v>0.16600000000000001</v>
      </c>
      <c r="AC18" s="69">
        <v>0.282573462</v>
      </c>
      <c r="AD18" s="11">
        <f t="shared" si="5"/>
        <v>0.14152711232383261</v>
      </c>
      <c r="AE18" s="11">
        <f t="shared" si="6"/>
        <v>16.600000000000001</v>
      </c>
      <c r="AF18" s="11">
        <f t="shared" si="12"/>
        <v>99.989709965102747</v>
      </c>
      <c r="AG18" s="52">
        <f t="shared" si="7"/>
        <v>38.910412359142192</v>
      </c>
      <c r="AH18" s="53">
        <f t="shared" si="2"/>
        <v>30.740545532457315</v>
      </c>
    </row>
    <row r="19" spans="1:34" x14ac:dyDescent="0.2">
      <c r="A19" s="5">
        <v>1997</v>
      </c>
      <c r="B19" s="5" t="s">
        <v>43</v>
      </c>
      <c r="C19" s="16">
        <v>0.87</v>
      </c>
      <c r="D19" s="34"/>
      <c r="E19" s="50"/>
      <c r="F19" s="50">
        <v>2.1</v>
      </c>
      <c r="G19" s="50"/>
      <c r="H19" s="11">
        <f t="shared" si="3"/>
        <v>9.1981132075471699</v>
      </c>
      <c r="I19" s="11"/>
      <c r="J19" s="11"/>
      <c r="K19" s="43">
        <f t="shared" si="9"/>
        <v>1.4285714285714286</v>
      </c>
      <c r="L19" s="43"/>
      <c r="M19" s="11">
        <f t="shared" si="10"/>
        <v>1.4285714285714286</v>
      </c>
      <c r="N19" s="51">
        <f t="shared" si="4"/>
        <v>5.3133423180592994</v>
      </c>
      <c r="O19" s="9">
        <v>25</v>
      </c>
      <c r="P19" s="65"/>
      <c r="Q19" s="50">
        <v>2.3929999999999998</v>
      </c>
      <c r="R19" s="50">
        <v>4.875</v>
      </c>
      <c r="S19" s="50"/>
      <c r="T19" s="11">
        <f t="shared" si="8"/>
        <v>65.26315789473685</v>
      </c>
      <c r="U19" s="11"/>
      <c r="V19" s="43">
        <f t="shared" si="13"/>
        <v>54.965211891208099</v>
      </c>
      <c r="W19" s="43">
        <f t="shared" si="14"/>
        <v>7.5</v>
      </c>
      <c r="X19" s="43"/>
      <c r="Y19" s="39">
        <f t="shared" si="11"/>
        <v>31.23260594560405</v>
      </c>
      <c r="Z19" s="35">
        <f t="shared" si="1"/>
        <v>48.24788192017045</v>
      </c>
      <c r="AA19" s="32">
        <v>0.5595</v>
      </c>
      <c r="AB19" s="16">
        <v>0.16600000000000001</v>
      </c>
      <c r="AC19" s="69">
        <v>0.28257343200000001</v>
      </c>
      <c r="AD19" s="11">
        <f t="shared" si="5"/>
        <v>0.1508561999336718</v>
      </c>
      <c r="AE19" s="11">
        <f t="shared" si="6"/>
        <v>16.600000000000001</v>
      </c>
      <c r="AF19" s="11">
        <f t="shared" si="12"/>
        <v>99.989698332687084</v>
      </c>
      <c r="AG19" s="52">
        <f t="shared" si="7"/>
        <v>38.913518177540254</v>
      </c>
      <c r="AH19" s="53">
        <f t="shared" si="2"/>
        <v>30.824914138590003</v>
      </c>
    </row>
    <row r="20" spans="1:34" x14ac:dyDescent="0.2">
      <c r="A20" s="5">
        <v>1998</v>
      </c>
      <c r="B20" s="5" t="s">
        <v>43</v>
      </c>
      <c r="C20" s="16">
        <v>0.99</v>
      </c>
      <c r="D20" s="34"/>
      <c r="E20" s="50"/>
      <c r="F20" s="50">
        <v>2.1</v>
      </c>
      <c r="G20" s="50"/>
      <c r="H20" s="11">
        <f t="shared" si="3"/>
        <v>10.613207547169811</v>
      </c>
      <c r="I20" s="11"/>
      <c r="J20" s="11"/>
      <c r="K20" s="43">
        <f t="shared" si="9"/>
        <v>1.4285714285714286</v>
      </c>
      <c r="L20" s="43"/>
      <c r="M20" s="11">
        <f t="shared" si="10"/>
        <v>1.4285714285714286</v>
      </c>
      <c r="N20" s="51">
        <f t="shared" si="4"/>
        <v>6.0208894878706198</v>
      </c>
      <c r="O20" s="9">
        <v>25</v>
      </c>
      <c r="P20" s="65">
        <v>29.4</v>
      </c>
      <c r="Q20" s="50">
        <v>2.3929999999999998</v>
      </c>
      <c r="R20" s="50">
        <v>4.875</v>
      </c>
      <c r="S20" s="50"/>
      <c r="T20" s="11">
        <f t="shared" si="8"/>
        <v>65.26315789473685</v>
      </c>
      <c r="U20" s="11">
        <f t="shared" ref="U20:U37" si="15">($P$40-P20)/($P$40-$P$39)*100</f>
        <v>74.267100977198709</v>
      </c>
      <c r="V20" s="43">
        <f t="shared" si="13"/>
        <v>54.965211891208099</v>
      </c>
      <c r="W20" s="43">
        <f t="shared" si="14"/>
        <v>7.5</v>
      </c>
      <c r="X20" s="43"/>
      <c r="Y20" s="39">
        <f t="shared" si="11"/>
        <v>31.23260594560405</v>
      </c>
      <c r="Z20" s="35">
        <f t="shared" si="1"/>
        <v>56.920954939179865</v>
      </c>
      <c r="AA20" s="32">
        <v>0.59430000000000005</v>
      </c>
      <c r="AB20" s="16">
        <v>0.16600000000000001</v>
      </c>
      <c r="AC20" s="69">
        <v>0.22453475000000001</v>
      </c>
      <c r="AD20" s="11">
        <f t="shared" si="5"/>
        <v>0.16023921290541765</v>
      </c>
      <c r="AE20" s="11">
        <f t="shared" si="6"/>
        <v>16.600000000000001</v>
      </c>
      <c r="AF20" s="11">
        <f t="shared" si="12"/>
        <v>77.485362543621562</v>
      </c>
      <c r="AG20" s="52">
        <f t="shared" si="7"/>
        <v>31.415200585508995</v>
      </c>
      <c r="AH20" s="53">
        <f t="shared" si="2"/>
        <v>31.452348337519826</v>
      </c>
    </row>
    <row r="21" spans="1:34" x14ac:dyDescent="0.2">
      <c r="A21" s="5">
        <v>1999</v>
      </c>
      <c r="B21" s="5" t="s">
        <v>43</v>
      </c>
      <c r="C21" s="16">
        <v>1.79</v>
      </c>
      <c r="D21" s="7">
        <v>5.8110198970000004</v>
      </c>
      <c r="E21" s="50"/>
      <c r="F21" s="50">
        <v>2.1</v>
      </c>
      <c r="G21" s="50"/>
      <c r="H21" s="11">
        <f t="shared" si="3"/>
        <v>20.047169811320753</v>
      </c>
      <c r="I21" s="11">
        <f t="shared" ref="I21:I37" si="16">(D21-$D$39)/($D$40-$D$39)*100</f>
        <v>5.8110198970000004</v>
      </c>
      <c r="J21" s="11"/>
      <c r="K21" s="43">
        <f t="shared" si="9"/>
        <v>1.4285714285714286</v>
      </c>
      <c r="L21" s="43"/>
      <c r="M21" s="11">
        <f t="shared" si="10"/>
        <v>1.4285714285714286</v>
      </c>
      <c r="N21" s="51">
        <f t="shared" si="4"/>
        <v>9.0955870456307277</v>
      </c>
      <c r="O21" s="9">
        <v>30</v>
      </c>
      <c r="P21" s="65">
        <v>29.3</v>
      </c>
      <c r="Q21" s="50">
        <v>2.3929999999999998</v>
      </c>
      <c r="R21" s="50">
        <v>4.875</v>
      </c>
      <c r="S21" s="50"/>
      <c r="T21" s="11">
        <f t="shared" si="8"/>
        <v>54.736842105263165</v>
      </c>
      <c r="U21" s="11">
        <f t="shared" si="15"/>
        <v>74.375678610206293</v>
      </c>
      <c r="V21" s="43">
        <f t="shared" si="13"/>
        <v>54.965211891208099</v>
      </c>
      <c r="W21" s="43">
        <f t="shared" si="14"/>
        <v>7.5</v>
      </c>
      <c r="X21" s="43"/>
      <c r="Y21" s="39">
        <f t="shared" si="11"/>
        <v>31.23260594560405</v>
      </c>
      <c r="Z21" s="35">
        <f t="shared" si="1"/>
        <v>53.448375553691164</v>
      </c>
      <c r="AA21" s="32">
        <v>0.77239999999999998</v>
      </c>
      <c r="AB21" s="16">
        <v>0.16600000000000001</v>
      </c>
      <c r="AC21" s="69">
        <v>0.224534765</v>
      </c>
      <c r="AD21" s="11">
        <f t="shared" si="5"/>
        <v>0.20825974768323166</v>
      </c>
      <c r="AE21" s="11">
        <f t="shared" si="6"/>
        <v>16.600000000000001</v>
      </c>
      <c r="AF21" s="11">
        <f t="shared" si="12"/>
        <v>77.485368359829394</v>
      </c>
      <c r="AG21" s="52">
        <f t="shared" si="7"/>
        <v>31.431209369170876</v>
      </c>
      <c r="AH21" s="53">
        <f t="shared" si="2"/>
        <v>31.325057322830926</v>
      </c>
    </row>
    <row r="22" spans="1:34" x14ac:dyDescent="0.2">
      <c r="A22" s="5">
        <v>2000</v>
      </c>
      <c r="B22" s="5" t="s">
        <v>43</v>
      </c>
      <c r="C22" s="16">
        <v>1.77</v>
      </c>
      <c r="D22" s="7">
        <v>5.7969899180000004</v>
      </c>
      <c r="E22" s="50"/>
      <c r="F22" s="50">
        <v>4.0999999999999996</v>
      </c>
      <c r="G22" s="50"/>
      <c r="H22" s="11">
        <f t="shared" si="3"/>
        <v>19.811320754716981</v>
      </c>
      <c r="I22" s="11">
        <f t="shared" si="16"/>
        <v>5.7969899180000004</v>
      </c>
      <c r="J22" s="11"/>
      <c r="K22" s="43">
        <f t="shared" si="9"/>
        <v>2.8571428571428568</v>
      </c>
      <c r="L22" s="43"/>
      <c r="M22" s="11">
        <f t="shared" si="10"/>
        <v>2.8571428571428568</v>
      </c>
      <c r="N22" s="51">
        <f t="shared" si="4"/>
        <v>9.4884845099532793</v>
      </c>
      <c r="O22" s="9">
        <v>33</v>
      </c>
      <c r="P22" s="65">
        <v>28.2</v>
      </c>
      <c r="Q22" s="50">
        <v>2.3929999999999998</v>
      </c>
      <c r="R22" s="50">
        <v>4.875</v>
      </c>
      <c r="S22" s="50"/>
      <c r="T22" s="11">
        <f t="shared" si="8"/>
        <v>48.421052631578945</v>
      </c>
      <c r="U22" s="11">
        <f t="shared" si="15"/>
        <v>75.570032573289907</v>
      </c>
      <c r="V22" s="43">
        <f t="shared" si="13"/>
        <v>54.965211891208099</v>
      </c>
      <c r="W22" s="43">
        <f t="shared" si="14"/>
        <v>7.5</v>
      </c>
      <c r="X22" s="43"/>
      <c r="Y22" s="39">
        <f t="shared" si="11"/>
        <v>31.23260594560405</v>
      </c>
      <c r="Z22" s="35">
        <f t="shared" si="1"/>
        <v>51.741230383490972</v>
      </c>
      <c r="AA22" s="32">
        <v>0.77029999999999998</v>
      </c>
      <c r="AB22" s="16">
        <v>0.16600000000000001</v>
      </c>
      <c r="AC22" s="69">
        <v>0.22453475000000001</v>
      </c>
      <c r="AD22" s="11">
        <f t="shared" si="5"/>
        <v>0.2076935313832125</v>
      </c>
      <c r="AE22" s="11">
        <f t="shared" si="6"/>
        <v>16.600000000000001</v>
      </c>
      <c r="AF22" s="11">
        <f t="shared" si="12"/>
        <v>77.485362543621562</v>
      </c>
      <c r="AG22" s="52">
        <f t="shared" si="7"/>
        <v>31.43101869166826</v>
      </c>
      <c r="AH22" s="53">
        <f t="shared" si="2"/>
        <v>30.886911195037502</v>
      </c>
    </row>
    <row r="23" spans="1:34" x14ac:dyDescent="0.2">
      <c r="A23" s="5">
        <v>2001</v>
      </c>
      <c r="B23" s="5" t="s">
        <v>43</v>
      </c>
      <c r="C23" s="16">
        <v>1.61</v>
      </c>
      <c r="D23" s="6">
        <v>4.7150150540000002</v>
      </c>
      <c r="E23" s="50"/>
      <c r="F23" s="50">
        <v>2.1</v>
      </c>
      <c r="G23" s="50"/>
      <c r="H23" s="11">
        <f t="shared" si="3"/>
        <v>17.924528301886792</v>
      </c>
      <c r="I23" s="11">
        <f t="shared" si="16"/>
        <v>4.7150150540000002</v>
      </c>
      <c r="J23" s="11"/>
      <c r="K23" s="43">
        <f t="shared" si="9"/>
        <v>1.4285714285714286</v>
      </c>
      <c r="L23" s="43"/>
      <c r="M23" s="11">
        <f t="shared" si="10"/>
        <v>1.4285714285714286</v>
      </c>
      <c r="N23" s="51">
        <f t="shared" si="4"/>
        <v>8.0227049281527396</v>
      </c>
      <c r="O23" s="9">
        <v>33</v>
      </c>
      <c r="P23" s="65">
        <v>29.3</v>
      </c>
      <c r="Q23" s="50">
        <v>2.3929999999999998</v>
      </c>
      <c r="R23" s="50">
        <v>4.875</v>
      </c>
      <c r="S23" s="50"/>
      <c r="T23" s="11">
        <f t="shared" si="8"/>
        <v>48.421052631578945</v>
      </c>
      <c r="U23" s="11">
        <f t="shared" si="15"/>
        <v>74.375678610206293</v>
      </c>
      <c r="V23" s="43">
        <f t="shared" si="13"/>
        <v>54.965211891208099</v>
      </c>
      <c r="W23" s="43">
        <f t="shared" si="14"/>
        <v>7.5</v>
      </c>
      <c r="X23" s="43"/>
      <c r="Y23" s="39">
        <f t="shared" si="11"/>
        <v>31.23260594560405</v>
      </c>
      <c r="Z23" s="35">
        <f t="shared" si="1"/>
        <v>51.343112395796425</v>
      </c>
      <c r="AA23" s="32">
        <v>0.96960000000000002</v>
      </c>
      <c r="AB23" s="16">
        <v>0.16600000000000001</v>
      </c>
      <c r="AC23" s="69">
        <v>0.22453477999999999</v>
      </c>
      <c r="AD23" s="11">
        <f t="shared" si="5"/>
        <v>0.26143015452312457</v>
      </c>
      <c r="AE23" s="11">
        <f t="shared" si="6"/>
        <v>16.600000000000001</v>
      </c>
      <c r="AF23" s="11">
        <f t="shared" si="12"/>
        <v>77.485374176037212</v>
      </c>
      <c r="AG23" s="52">
        <f t="shared" si="7"/>
        <v>31.448934776853445</v>
      </c>
      <c r="AH23" s="53">
        <f t="shared" si="2"/>
        <v>30.27158403360087</v>
      </c>
    </row>
    <row r="24" spans="1:34" x14ac:dyDescent="0.2">
      <c r="A24" s="5">
        <v>2002</v>
      </c>
      <c r="B24" s="5" t="s">
        <v>43</v>
      </c>
      <c r="C24" s="16">
        <v>1.53</v>
      </c>
      <c r="D24" s="7">
        <v>4.8007999659999996</v>
      </c>
      <c r="E24" s="50"/>
      <c r="F24" s="50">
        <v>1.9</v>
      </c>
      <c r="G24" s="50"/>
      <c r="H24" s="11">
        <f t="shared" si="3"/>
        <v>16.981132075471699</v>
      </c>
      <c r="I24" s="11">
        <f t="shared" si="16"/>
        <v>4.8007999659999996</v>
      </c>
      <c r="J24" s="11"/>
      <c r="K24" s="43">
        <f t="shared" si="9"/>
        <v>1.2857142857142856</v>
      </c>
      <c r="L24" s="43"/>
      <c r="M24" s="11">
        <f>AVERAGE(J24:L24)</f>
        <v>1.2857142857142856</v>
      </c>
      <c r="N24" s="51">
        <f t="shared" si="4"/>
        <v>7.6892154423953274</v>
      </c>
      <c r="O24" s="9">
        <v>33</v>
      </c>
      <c r="P24" s="65">
        <v>25.1</v>
      </c>
      <c r="Q24" s="50">
        <v>2.3929999999999998</v>
      </c>
      <c r="R24" s="50">
        <v>4.875</v>
      </c>
      <c r="S24" s="50"/>
      <c r="T24" s="11">
        <f t="shared" si="8"/>
        <v>48.421052631578945</v>
      </c>
      <c r="U24" s="11">
        <f t="shared" si="15"/>
        <v>78.93593919652551</v>
      </c>
      <c r="V24" s="43">
        <f t="shared" si="13"/>
        <v>54.965211891208099</v>
      </c>
      <c r="W24" s="43">
        <f t="shared" si="14"/>
        <v>7.5</v>
      </c>
      <c r="X24" s="43"/>
      <c r="Y24" s="39">
        <f t="shared" si="11"/>
        <v>31.23260594560405</v>
      </c>
      <c r="Z24" s="35">
        <f t="shared" si="1"/>
        <v>52.863199257902835</v>
      </c>
      <c r="AA24" s="32">
        <v>0.90459999999999996</v>
      </c>
      <c r="AB24" s="16">
        <v>0.16600000000000001</v>
      </c>
      <c r="AC24" s="69">
        <v>0.22453475000000001</v>
      </c>
      <c r="AD24" s="11">
        <f t="shared" si="5"/>
        <v>0.24390441190348441</v>
      </c>
      <c r="AE24" s="11">
        <f t="shared" si="6"/>
        <v>16.600000000000001</v>
      </c>
      <c r="AF24" s="11">
        <f t="shared" si="12"/>
        <v>77.485362543621562</v>
      </c>
      <c r="AG24" s="52">
        <f t="shared" si="7"/>
        <v>31.443088985175013</v>
      </c>
      <c r="AH24" s="53">
        <f t="shared" si="2"/>
        <v>30.665167895157726</v>
      </c>
    </row>
    <row r="25" spans="1:34" x14ac:dyDescent="0.2">
      <c r="A25" s="5">
        <v>2003</v>
      </c>
      <c r="B25" s="5" t="s">
        <v>43</v>
      </c>
      <c r="C25" s="16">
        <v>1.46</v>
      </c>
      <c r="D25" s="7">
        <v>3.1982799769999999</v>
      </c>
      <c r="E25" s="50"/>
      <c r="F25" s="50">
        <v>3</v>
      </c>
      <c r="G25" s="50"/>
      <c r="H25" s="11">
        <f t="shared" si="3"/>
        <v>16.155660377358487</v>
      </c>
      <c r="I25" s="11">
        <f t="shared" si="16"/>
        <v>3.1982799769999999</v>
      </c>
      <c r="J25" s="11"/>
      <c r="K25" s="43">
        <f t="shared" si="9"/>
        <v>2.0714285714285712</v>
      </c>
      <c r="L25" s="43"/>
      <c r="M25" s="11">
        <f t="shared" ref="M25:M37" si="17">AVERAGE(J25:L25)</f>
        <v>2.0714285714285712</v>
      </c>
      <c r="N25" s="51">
        <f t="shared" si="4"/>
        <v>7.1417896419290186</v>
      </c>
      <c r="O25" s="9">
        <v>30</v>
      </c>
      <c r="P25" s="65">
        <v>22.3</v>
      </c>
      <c r="Q25" s="50">
        <v>2.3929999999999998</v>
      </c>
      <c r="R25" s="50">
        <v>4.875</v>
      </c>
      <c r="S25" s="50"/>
      <c r="T25" s="11">
        <f t="shared" si="8"/>
        <v>54.736842105263165</v>
      </c>
      <c r="U25" s="11">
        <f t="shared" si="15"/>
        <v>81.976112920738331</v>
      </c>
      <c r="V25" s="43">
        <f t="shared" si="13"/>
        <v>54.965211891208099</v>
      </c>
      <c r="W25" s="43">
        <f t="shared" si="14"/>
        <v>7.5</v>
      </c>
      <c r="X25" s="43"/>
      <c r="Y25" s="39">
        <f t="shared" si="11"/>
        <v>31.23260594560405</v>
      </c>
      <c r="Z25" s="35">
        <f t="shared" si="1"/>
        <v>55.98185365720186</v>
      </c>
      <c r="AA25" s="32">
        <v>0.83620000000000005</v>
      </c>
      <c r="AB25" s="16">
        <v>0.16600000000000001</v>
      </c>
      <c r="AC25" s="69">
        <v>0.219653338</v>
      </c>
      <c r="AD25" s="11">
        <f t="shared" si="5"/>
        <v>0.22546193813143234</v>
      </c>
      <c r="AE25" s="11">
        <f t="shared" si="6"/>
        <v>16.600000000000001</v>
      </c>
      <c r="AF25" s="11">
        <f t="shared" si="12"/>
        <v>75.59260876308646</v>
      </c>
      <c r="AG25" s="52">
        <f t="shared" si="7"/>
        <v>30.806023567072629</v>
      </c>
      <c r="AH25" s="53">
        <f t="shared" si="2"/>
        <v>31.309888955401167</v>
      </c>
    </row>
    <row r="26" spans="1:34" x14ac:dyDescent="0.2">
      <c r="A26" s="5">
        <v>2004</v>
      </c>
      <c r="B26" s="5" t="s">
        <v>43</v>
      </c>
      <c r="C26" s="16">
        <v>1.4</v>
      </c>
      <c r="D26" s="6">
        <v>3.92016995</v>
      </c>
      <c r="E26" s="50"/>
      <c r="F26" s="50">
        <v>4.9000000000000004</v>
      </c>
      <c r="G26" s="50"/>
      <c r="H26" s="11">
        <f t="shared" si="3"/>
        <v>15.448113207547168</v>
      </c>
      <c r="I26" s="11">
        <f t="shared" si="16"/>
        <v>3.92016995</v>
      </c>
      <c r="J26" s="11"/>
      <c r="K26" s="43">
        <f t="shared" si="9"/>
        <v>3.4285714285714288</v>
      </c>
      <c r="L26" s="43"/>
      <c r="M26" s="11">
        <f t="shared" si="17"/>
        <v>3.4285714285714288</v>
      </c>
      <c r="N26" s="51">
        <f t="shared" si="4"/>
        <v>7.5989515287061993</v>
      </c>
      <c r="O26" s="9">
        <v>33</v>
      </c>
      <c r="P26" s="65">
        <v>20</v>
      </c>
      <c r="Q26" s="50">
        <v>2.31</v>
      </c>
      <c r="R26" s="50">
        <v>4.875</v>
      </c>
      <c r="S26" s="50"/>
      <c r="T26" s="11">
        <f t="shared" si="8"/>
        <v>48.421052631578945</v>
      </c>
      <c r="U26" s="11">
        <f t="shared" si="15"/>
        <v>84.473398479913143</v>
      </c>
      <c r="V26" s="43">
        <f t="shared" si="13"/>
        <v>56.715159181952345</v>
      </c>
      <c r="W26" s="43">
        <f t="shared" si="14"/>
        <v>7.5</v>
      </c>
      <c r="X26" s="43"/>
      <c r="Y26" s="39">
        <f t="shared" si="11"/>
        <v>32.107579590976172</v>
      </c>
      <c r="Z26" s="35">
        <f t="shared" si="1"/>
        <v>55.000676900822754</v>
      </c>
      <c r="AA26" s="32">
        <v>0.76429999999999998</v>
      </c>
      <c r="AB26" s="16">
        <v>0.16600000000000001</v>
      </c>
      <c r="AC26" s="69">
        <v>0.21464558</v>
      </c>
      <c r="AD26" s="11">
        <f t="shared" si="5"/>
        <v>0.20607577052601497</v>
      </c>
      <c r="AE26" s="11">
        <f t="shared" si="6"/>
        <v>16.600000000000001</v>
      </c>
      <c r="AF26" s="11">
        <f t="shared" si="12"/>
        <v>73.650864676231095</v>
      </c>
      <c r="AG26" s="52">
        <f t="shared" si="7"/>
        <v>30.152313482252371</v>
      </c>
      <c r="AH26" s="53">
        <f t="shared" si="2"/>
        <v>30.917313970593778</v>
      </c>
    </row>
    <row r="27" spans="1:34" x14ac:dyDescent="0.2">
      <c r="A27" s="5">
        <v>2005</v>
      </c>
      <c r="B27" s="5" t="s">
        <v>43</v>
      </c>
      <c r="C27" s="16">
        <v>1.59</v>
      </c>
      <c r="D27" s="6">
        <v>4.2826700210000004</v>
      </c>
      <c r="E27" s="50"/>
      <c r="F27" s="50">
        <v>7.5</v>
      </c>
      <c r="G27" s="50"/>
      <c r="H27" s="11">
        <f t="shared" si="3"/>
        <v>17.688679245283019</v>
      </c>
      <c r="I27" s="11">
        <f t="shared" si="16"/>
        <v>4.2826700210000004</v>
      </c>
      <c r="J27" s="11"/>
      <c r="K27" s="43">
        <f t="shared" si="9"/>
        <v>5.2857142857142856</v>
      </c>
      <c r="L27" s="43"/>
      <c r="M27" s="11">
        <f t="shared" si="17"/>
        <v>5.2857142857142856</v>
      </c>
      <c r="N27" s="51">
        <f t="shared" si="4"/>
        <v>9.085687850665769</v>
      </c>
      <c r="O27" s="9">
        <v>30</v>
      </c>
      <c r="P27" s="65">
        <v>16.8</v>
      </c>
      <c r="Q27" s="50">
        <v>2.31</v>
      </c>
      <c r="R27" s="50">
        <v>4.875</v>
      </c>
      <c r="S27" s="50"/>
      <c r="T27" s="11">
        <f t="shared" si="8"/>
        <v>54.736842105263165</v>
      </c>
      <c r="U27" s="11">
        <f t="shared" si="15"/>
        <v>87.947882736156359</v>
      </c>
      <c r="V27" s="43">
        <f t="shared" si="13"/>
        <v>56.715159181952345</v>
      </c>
      <c r="W27" s="43">
        <f t="shared" si="14"/>
        <v>7.5</v>
      </c>
      <c r="X27" s="43"/>
      <c r="Y27" s="39">
        <f t="shared" si="11"/>
        <v>32.107579590976172</v>
      </c>
      <c r="Z27" s="35">
        <f>AVERAGE(T27,U27,Y27)</f>
        <v>58.264101477465232</v>
      </c>
      <c r="AA27" s="32">
        <v>0.80549999999999999</v>
      </c>
      <c r="AB27" s="16">
        <v>0.16600000000000001</v>
      </c>
      <c r="AC27" s="69">
        <v>0.18888551000000001</v>
      </c>
      <c r="AD27" s="11">
        <f t="shared" si="5"/>
        <v>0.21718439507877146</v>
      </c>
      <c r="AE27" s="11">
        <f t="shared" si="6"/>
        <v>16.600000000000001</v>
      </c>
      <c r="AF27" s="11">
        <f t="shared" si="12"/>
        <v>63.662469949592861</v>
      </c>
      <c r="AG27" s="52">
        <f t="shared" si="7"/>
        <v>26.826551448223878</v>
      </c>
      <c r="AH27" s="53">
        <f t="shared" si="2"/>
        <v>31.392113592118292</v>
      </c>
    </row>
    <row r="28" spans="1:34" x14ac:dyDescent="0.2">
      <c r="A28" s="5">
        <v>2006</v>
      </c>
      <c r="B28" s="5" t="s">
        <v>43</v>
      </c>
      <c r="C28" s="16">
        <v>1.62</v>
      </c>
      <c r="D28" s="7">
        <v>6.847244978</v>
      </c>
      <c r="E28" s="50"/>
      <c r="F28" s="50">
        <v>9.4</v>
      </c>
      <c r="G28" s="50"/>
      <c r="H28" s="11">
        <f t="shared" si="3"/>
        <v>18.04245283018868</v>
      </c>
      <c r="I28" s="11">
        <f t="shared" si="16"/>
        <v>6.847244978</v>
      </c>
      <c r="J28" s="11"/>
      <c r="K28" s="43">
        <f t="shared" si="9"/>
        <v>6.6428571428571432</v>
      </c>
      <c r="L28" s="43"/>
      <c r="M28" s="11">
        <f t="shared" si="17"/>
        <v>6.6428571428571432</v>
      </c>
      <c r="N28" s="51">
        <f>AVERAGE(H28,I28,M28)</f>
        <v>10.510851650348608</v>
      </c>
      <c r="O28" s="9">
        <v>20</v>
      </c>
      <c r="P28" s="65">
        <v>14.3</v>
      </c>
      <c r="Q28" s="50">
        <v>2.31</v>
      </c>
      <c r="R28" s="50">
        <v>4.875</v>
      </c>
      <c r="S28" s="50">
        <v>0.67</v>
      </c>
      <c r="T28" s="11">
        <f t="shared" si="8"/>
        <v>75.789473684210535</v>
      </c>
      <c r="U28" s="11">
        <f t="shared" si="15"/>
        <v>90.662323561346369</v>
      </c>
      <c r="V28" s="43">
        <f t="shared" si="13"/>
        <v>56.715159181952345</v>
      </c>
      <c r="W28" s="43">
        <f t="shared" si="14"/>
        <v>7.5</v>
      </c>
      <c r="X28" s="43">
        <f>(S28-$S$39)/($S$40-$S$39)*100</f>
        <v>4.6928327645051198</v>
      </c>
      <c r="Y28" s="39">
        <f t="shared" si="11"/>
        <v>22.969330648819152</v>
      </c>
      <c r="Z28" s="35">
        <f t="shared" si="1"/>
        <v>63.140375964792021</v>
      </c>
      <c r="AA28" s="32">
        <v>0.93220000000000003</v>
      </c>
      <c r="AB28" s="16">
        <v>0.16600000000000001</v>
      </c>
      <c r="AC28" s="69">
        <v>0.179605708</v>
      </c>
      <c r="AD28" s="11">
        <f t="shared" si="5"/>
        <v>0.25134611184659311</v>
      </c>
      <c r="AE28" s="11">
        <f t="shared" si="6"/>
        <v>16.600000000000001</v>
      </c>
      <c r="AF28" s="11">
        <f t="shared" si="12"/>
        <v>60.064252811167115</v>
      </c>
      <c r="AG28" s="52">
        <f t="shared" si="7"/>
        <v>25.638532974337902</v>
      </c>
      <c r="AH28" s="53">
        <f t="shared" si="2"/>
        <v>33.096586863159509</v>
      </c>
    </row>
    <row r="29" spans="1:34" x14ac:dyDescent="0.2">
      <c r="A29" s="5">
        <v>2007</v>
      </c>
      <c r="B29" s="5" t="s">
        <v>43</v>
      </c>
      <c r="C29" s="16">
        <v>1.65</v>
      </c>
      <c r="D29" s="7">
        <v>7.2584798340000001</v>
      </c>
      <c r="E29" s="50"/>
      <c r="F29" s="50">
        <v>11.7</v>
      </c>
      <c r="G29" s="50"/>
      <c r="H29" s="11">
        <f t="shared" si="3"/>
        <v>18.396226415094336</v>
      </c>
      <c r="I29" s="11">
        <f t="shared" si="16"/>
        <v>7.258479834000001</v>
      </c>
      <c r="J29" s="11"/>
      <c r="K29" s="43">
        <f t="shared" si="9"/>
        <v>8.2857142857142847</v>
      </c>
      <c r="L29" s="43"/>
      <c r="M29" s="11">
        <f t="shared" si="17"/>
        <v>8.2857142857142847</v>
      </c>
      <c r="N29" s="51">
        <f t="shared" si="4"/>
        <v>11.313473511602874</v>
      </c>
      <c r="O29" s="9">
        <v>20</v>
      </c>
      <c r="P29" s="65">
        <v>12.3</v>
      </c>
      <c r="Q29" s="50">
        <v>2.31</v>
      </c>
      <c r="R29" s="50">
        <v>4.875</v>
      </c>
      <c r="S29" s="50">
        <v>0.59</v>
      </c>
      <c r="T29" s="11">
        <f t="shared" si="8"/>
        <v>75.789473684210535</v>
      </c>
      <c r="U29" s="11">
        <f t="shared" si="15"/>
        <v>92.833876221498386</v>
      </c>
      <c r="V29" s="43">
        <f t="shared" si="13"/>
        <v>56.715159181952345</v>
      </c>
      <c r="W29" s="43">
        <f t="shared" si="14"/>
        <v>7.5</v>
      </c>
      <c r="X29" s="43">
        <f t="shared" ref="X29:X37" si="18">(S29-$S$39)/($S$40-$S$39)*100</f>
        <v>4.0102389078498284</v>
      </c>
      <c r="Y29" s="39">
        <f t="shared" si="11"/>
        <v>22.74179936326739</v>
      </c>
      <c r="Z29" s="35">
        <f t="shared" si="1"/>
        <v>63.788383089658772</v>
      </c>
      <c r="AA29" s="32">
        <v>1.0106999999999999</v>
      </c>
      <c r="AB29" s="16">
        <v>0.16600000000000001</v>
      </c>
      <c r="AC29" s="69">
        <v>0.17361882300000001</v>
      </c>
      <c r="AD29" s="11">
        <f t="shared" si="5"/>
        <v>0.27251181639492777</v>
      </c>
      <c r="AE29" s="11">
        <f t="shared" si="6"/>
        <v>16.600000000000001</v>
      </c>
      <c r="AF29" s="11">
        <f t="shared" si="12"/>
        <v>57.742854982551371</v>
      </c>
      <c r="AG29" s="52">
        <f t="shared" si="7"/>
        <v>24.871788932982099</v>
      </c>
      <c r="AH29" s="53">
        <f t="shared" si="2"/>
        <v>33.324548511414584</v>
      </c>
    </row>
    <row r="30" spans="1:34" x14ac:dyDescent="0.2">
      <c r="A30" s="5">
        <v>2008</v>
      </c>
      <c r="B30" s="5" t="s">
        <v>43</v>
      </c>
      <c r="C30" s="16">
        <v>1.44</v>
      </c>
      <c r="D30" s="6">
        <v>7.5267302989999996</v>
      </c>
      <c r="E30" s="50"/>
      <c r="F30" s="50">
        <v>13</v>
      </c>
      <c r="G30" s="50"/>
      <c r="H30" s="11">
        <f t="shared" si="3"/>
        <v>15.919811320754715</v>
      </c>
      <c r="I30" s="11">
        <f t="shared" si="16"/>
        <v>7.5267302989999996</v>
      </c>
      <c r="J30" s="11"/>
      <c r="K30" s="43">
        <f t="shared" si="9"/>
        <v>9.2142857142857153</v>
      </c>
      <c r="L30" s="43"/>
      <c r="M30" s="11">
        <f t="shared" si="17"/>
        <v>9.2142857142857153</v>
      </c>
      <c r="N30" s="51">
        <f t="shared" si="4"/>
        <v>10.886942444680145</v>
      </c>
      <c r="O30" s="9">
        <v>20</v>
      </c>
      <c r="P30" s="65">
        <v>10.7</v>
      </c>
      <c r="Q30" s="50">
        <v>2.31</v>
      </c>
      <c r="R30" s="50">
        <v>4.875</v>
      </c>
      <c r="S30" s="50">
        <v>0.67</v>
      </c>
      <c r="T30" s="11">
        <f t="shared" si="8"/>
        <v>75.789473684210535</v>
      </c>
      <c r="U30" s="11">
        <f t="shared" si="15"/>
        <v>94.571118349619979</v>
      </c>
      <c r="V30" s="43">
        <f t="shared" si="13"/>
        <v>56.715159181952345</v>
      </c>
      <c r="W30" s="43">
        <f t="shared" si="14"/>
        <v>7.5</v>
      </c>
      <c r="X30" s="43">
        <f t="shared" si="18"/>
        <v>4.6928327645051198</v>
      </c>
      <c r="Y30" s="39">
        <f t="shared" si="11"/>
        <v>22.969330648819152</v>
      </c>
      <c r="Z30" s="35">
        <f t="shared" si="1"/>
        <v>64.443307560883227</v>
      </c>
      <c r="AA30" s="32">
        <v>0.78029999999999999</v>
      </c>
      <c r="AB30" s="16">
        <v>0.44900000000000001</v>
      </c>
      <c r="AC30" s="69">
        <v>0.182738543</v>
      </c>
      <c r="AD30" s="11">
        <f t="shared" si="5"/>
        <v>0.21038979947854175</v>
      </c>
      <c r="AE30" s="11">
        <f t="shared" si="6"/>
        <v>44.9</v>
      </c>
      <c r="AF30" s="11">
        <f t="shared" si="12"/>
        <v>61.279000775494374</v>
      </c>
      <c r="AG30" s="52">
        <f>AVERAGE(AD30:AF30)</f>
        <v>35.463130191657633</v>
      </c>
      <c r="AH30" s="53">
        <f t="shared" si="2"/>
        <v>36.931126732407002</v>
      </c>
    </row>
    <row r="31" spans="1:34" x14ac:dyDescent="0.2">
      <c r="A31" s="5">
        <v>2009</v>
      </c>
      <c r="B31" s="5" t="s">
        <v>43</v>
      </c>
      <c r="C31" s="16">
        <v>1.08</v>
      </c>
      <c r="D31" s="6">
        <v>7.2515950199999999</v>
      </c>
      <c r="E31" s="50"/>
      <c r="F31" s="50">
        <v>14.7</v>
      </c>
      <c r="G31" s="50"/>
      <c r="H31" s="11">
        <f t="shared" si="3"/>
        <v>11.674528301886793</v>
      </c>
      <c r="I31" s="11">
        <f t="shared" si="16"/>
        <v>7.2515950199999999</v>
      </c>
      <c r="J31" s="11"/>
      <c r="K31" s="43">
        <f t="shared" si="9"/>
        <v>10.428571428571429</v>
      </c>
      <c r="L31" s="43"/>
      <c r="M31" s="11">
        <f t="shared" si="17"/>
        <v>10.428571428571429</v>
      </c>
      <c r="N31" s="51">
        <f t="shared" si="4"/>
        <v>9.7848982501527413</v>
      </c>
      <c r="O31" s="9">
        <v>20</v>
      </c>
      <c r="P31" s="65">
        <v>10.199999999999999</v>
      </c>
      <c r="Q31" s="50">
        <v>2.31</v>
      </c>
      <c r="R31" s="50">
        <v>4.875</v>
      </c>
      <c r="S31" s="50">
        <v>0.94</v>
      </c>
      <c r="T31" s="11">
        <f t="shared" si="8"/>
        <v>75.789473684210535</v>
      </c>
      <c r="U31" s="11">
        <f t="shared" si="15"/>
        <v>95.114006514657973</v>
      </c>
      <c r="V31" s="43">
        <f t="shared" si="13"/>
        <v>56.715159181952345</v>
      </c>
      <c r="W31" s="43">
        <f t="shared" si="14"/>
        <v>7.5</v>
      </c>
      <c r="X31" s="43">
        <f t="shared" si="18"/>
        <v>6.9965870307167224</v>
      </c>
      <c r="Y31" s="39">
        <f t="shared" si="11"/>
        <v>23.737248737556357</v>
      </c>
      <c r="Z31" s="35">
        <f t="shared" si="1"/>
        <v>64.880242978808283</v>
      </c>
      <c r="AA31" s="32">
        <v>1.0382</v>
      </c>
      <c r="AB31" s="16">
        <v>0.44900000000000001</v>
      </c>
      <c r="AC31" s="69">
        <v>0.19384077199999999</v>
      </c>
      <c r="AD31" s="11">
        <f t="shared" si="5"/>
        <v>0.27992655365708324</v>
      </c>
      <c r="AE31" s="11">
        <f t="shared" si="6"/>
        <v>44.9</v>
      </c>
      <c r="AF31" s="11">
        <f t="shared" si="12"/>
        <v>65.583858860023255</v>
      </c>
      <c r="AG31" s="52">
        <f t="shared" si="7"/>
        <v>36.92126180456011</v>
      </c>
      <c r="AH31" s="53">
        <f t="shared" si="2"/>
        <v>37.195467677840377</v>
      </c>
    </row>
    <row r="32" spans="1:34" x14ac:dyDescent="0.2">
      <c r="A32" s="5">
        <v>2010</v>
      </c>
      <c r="B32" s="5" t="s">
        <v>43</v>
      </c>
      <c r="C32" s="16">
        <v>1.1100000000000001</v>
      </c>
      <c r="D32" s="6">
        <v>7.0586397649999997</v>
      </c>
      <c r="E32" s="50">
        <v>100</v>
      </c>
      <c r="F32" s="50">
        <v>17</v>
      </c>
      <c r="G32" s="50"/>
      <c r="H32" s="11">
        <f t="shared" si="3"/>
        <v>12.028301886792454</v>
      </c>
      <c r="I32" s="11">
        <f t="shared" si="16"/>
        <v>7.0586397649999997</v>
      </c>
      <c r="J32" s="43">
        <f t="shared" ref="J32:J37" si="19">(E32-$E$39)/($E$40-$E$39)*100</f>
        <v>46.036585365853661</v>
      </c>
      <c r="K32" s="43">
        <f t="shared" si="9"/>
        <v>12.071428571428571</v>
      </c>
      <c r="L32" s="43"/>
      <c r="M32" s="11">
        <f t="shared" si="17"/>
        <v>29.054006968641115</v>
      </c>
      <c r="N32" s="51">
        <f t="shared" si="4"/>
        <v>16.046982873477855</v>
      </c>
      <c r="O32" s="9">
        <v>20</v>
      </c>
      <c r="P32" s="65">
        <v>8.9</v>
      </c>
      <c r="Q32" s="50">
        <v>2.31</v>
      </c>
      <c r="R32" s="50">
        <v>4.875</v>
      </c>
      <c r="S32" s="50">
        <v>0.94</v>
      </c>
      <c r="T32" s="11">
        <f t="shared" si="8"/>
        <v>75.789473684210535</v>
      </c>
      <c r="U32" s="11">
        <f t="shared" si="15"/>
        <v>96.525515743756785</v>
      </c>
      <c r="V32" s="43">
        <f t="shared" si="13"/>
        <v>56.715159181952345</v>
      </c>
      <c r="W32" s="43">
        <f t="shared" si="14"/>
        <v>7.5</v>
      </c>
      <c r="X32" s="43">
        <f t="shared" si="18"/>
        <v>6.9965870307167224</v>
      </c>
      <c r="Y32" s="39">
        <f t="shared" si="11"/>
        <v>23.737248737556357</v>
      </c>
      <c r="Z32" s="35">
        <f t="shared" si="1"/>
        <v>65.350746055174554</v>
      </c>
      <c r="AA32" s="32">
        <v>0.99739999999999995</v>
      </c>
      <c r="AB32" s="16">
        <v>0.44900000000000001</v>
      </c>
      <c r="AC32" s="69">
        <v>0.19901956600000001</v>
      </c>
      <c r="AD32" s="11">
        <f t="shared" si="5"/>
        <v>0.26892577982813987</v>
      </c>
      <c r="AE32" s="11">
        <f t="shared" si="6"/>
        <v>44.9</v>
      </c>
      <c r="AF32" s="11">
        <f t="shared" si="12"/>
        <v>67.591921675067852</v>
      </c>
      <c r="AG32" s="52">
        <f t="shared" si="7"/>
        <v>37.586949151631991</v>
      </c>
      <c r="AH32" s="53">
        <f t="shared" si="2"/>
        <v>39.661559360094799</v>
      </c>
    </row>
    <row r="33" spans="1:34" x14ac:dyDescent="0.2">
      <c r="A33" s="5">
        <v>2011</v>
      </c>
      <c r="B33" s="5" t="s">
        <v>43</v>
      </c>
      <c r="C33" s="16">
        <v>0.98</v>
      </c>
      <c r="D33" s="6">
        <v>7.0817251209999998</v>
      </c>
      <c r="E33" s="50">
        <v>101.2</v>
      </c>
      <c r="F33" s="50">
        <v>18.399999999999999</v>
      </c>
      <c r="G33" s="50"/>
      <c r="H33" s="11">
        <f t="shared" si="3"/>
        <v>10.495283018867923</v>
      </c>
      <c r="I33" s="11">
        <f t="shared" si="16"/>
        <v>7.0817251209999998</v>
      </c>
      <c r="J33" s="43">
        <f t="shared" si="19"/>
        <v>46.768292682926834</v>
      </c>
      <c r="K33" s="43">
        <f t="shared" si="9"/>
        <v>13.071428571428569</v>
      </c>
      <c r="L33" s="43"/>
      <c r="M33" s="11">
        <f t="shared" si="17"/>
        <v>29.919860627177702</v>
      </c>
      <c r="N33" s="51">
        <f t="shared" si="4"/>
        <v>15.832289589015209</v>
      </c>
      <c r="O33" s="9">
        <v>20</v>
      </c>
      <c r="P33" s="65">
        <v>7.8</v>
      </c>
      <c r="Q33" s="50">
        <v>2.31</v>
      </c>
      <c r="R33" s="50">
        <v>4.875</v>
      </c>
      <c r="S33" s="50">
        <v>0.81</v>
      </c>
      <c r="T33" s="11">
        <f t="shared" si="8"/>
        <v>75.789473684210535</v>
      </c>
      <c r="U33" s="11">
        <f t="shared" si="15"/>
        <v>97.719869706840399</v>
      </c>
      <c r="V33" s="43">
        <f t="shared" si="13"/>
        <v>56.715159181952345</v>
      </c>
      <c r="W33" s="43">
        <f t="shared" si="14"/>
        <v>7.5</v>
      </c>
      <c r="X33" s="43">
        <f t="shared" si="18"/>
        <v>5.887372013651877</v>
      </c>
      <c r="Y33" s="39">
        <f t="shared" si="11"/>
        <v>23.367510398534744</v>
      </c>
      <c r="Z33" s="35">
        <f t="shared" si="1"/>
        <v>65.625617929861889</v>
      </c>
      <c r="AA33" s="32">
        <v>0.85919999999999996</v>
      </c>
      <c r="AB33" s="16">
        <v>0.44900000000000001</v>
      </c>
      <c r="AC33" s="69">
        <v>0.19280688500000001</v>
      </c>
      <c r="AD33" s="11">
        <f t="shared" si="5"/>
        <v>0.23166335475068955</v>
      </c>
      <c r="AE33" s="11">
        <f t="shared" si="6"/>
        <v>44.9</v>
      </c>
      <c r="AF33" s="11">
        <f t="shared" si="12"/>
        <v>65.182972082202411</v>
      </c>
      <c r="AG33" s="52">
        <f t="shared" si="7"/>
        <v>36.771545145651032</v>
      </c>
      <c r="AH33" s="53">
        <f t="shared" si="2"/>
        <v>39.409817554842711</v>
      </c>
    </row>
    <row r="34" spans="1:34" x14ac:dyDescent="0.2">
      <c r="A34" s="5">
        <v>2012</v>
      </c>
      <c r="B34" s="5" t="s">
        <v>43</v>
      </c>
      <c r="C34" s="16">
        <v>0.93</v>
      </c>
      <c r="D34" s="6">
        <v>6.0438500250000002</v>
      </c>
      <c r="E34" s="50">
        <v>104.5</v>
      </c>
      <c r="F34" s="50">
        <v>20.100000000000001</v>
      </c>
      <c r="G34" s="50"/>
      <c r="H34" s="11">
        <f t="shared" si="3"/>
        <v>9.9056603773584904</v>
      </c>
      <c r="I34" s="11">
        <f t="shared" si="16"/>
        <v>6.0438500250000002</v>
      </c>
      <c r="J34" s="43">
        <f t="shared" si="19"/>
        <v>48.780487804878049</v>
      </c>
      <c r="K34" s="43">
        <f t="shared" si="9"/>
        <v>14.285714285714285</v>
      </c>
      <c r="L34" s="43"/>
      <c r="M34" s="11">
        <f t="shared" si="17"/>
        <v>31.533101045296167</v>
      </c>
      <c r="N34" s="51">
        <f t="shared" si="4"/>
        <v>15.827537149218221</v>
      </c>
      <c r="O34" s="9">
        <v>20</v>
      </c>
      <c r="P34" s="65">
        <v>7</v>
      </c>
      <c r="Q34" s="50">
        <v>2.31</v>
      </c>
      <c r="R34" s="50">
        <v>4.875</v>
      </c>
      <c r="S34" s="50">
        <v>0.78</v>
      </c>
      <c r="T34" s="11">
        <f t="shared" si="8"/>
        <v>75.789473684210535</v>
      </c>
      <c r="U34" s="11">
        <f t="shared" si="15"/>
        <v>98.588490770901188</v>
      </c>
      <c r="V34" s="43">
        <f t="shared" si="13"/>
        <v>56.715159181952345</v>
      </c>
      <c r="W34" s="43">
        <f t="shared" si="14"/>
        <v>7.5</v>
      </c>
      <c r="X34" s="43">
        <f t="shared" si="18"/>
        <v>5.6313993174061432</v>
      </c>
      <c r="Y34" s="39">
        <f t="shared" si="11"/>
        <v>23.282186166452831</v>
      </c>
      <c r="Z34" s="35">
        <f t="shared" si="1"/>
        <v>65.886716873854866</v>
      </c>
      <c r="AA34" s="32">
        <v>1.0591999999999999</v>
      </c>
      <c r="AB34" s="16">
        <v>0.44900000000000001</v>
      </c>
      <c r="AC34" s="69">
        <v>0.19782116999999999</v>
      </c>
      <c r="AD34" s="11">
        <f t="shared" si="5"/>
        <v>0.28558871665727464</v>
      </c>
      <c r="AE34" s="11">
        <f t="shared" si="6"/>
        <v>44.9</v>
      </c>
      <c r="AF34" s="11">
        <f t="shared" si="12"/>
        <v>67.127246994959279</v>
      </c>
      <c r="AG34" s="52">
        <f t="shared" si="7"/>
        <v>37.437611903872181</v>
      </c>
      <c r="AH34" s="53">
        <f t="shared" si="2"/>
        <v>39.71728864231509</v>
      </c>
    </row>
    <row r="35" spans="1:34" x14ac:dyDescent="0.2">
      <c r="A35" s="5">
        <v>2013</v>
      </c>
      <c r="B35" s="5" t="s">
        <v>43</v>
      </c>
      <c r="C35" s="16">
        <v>0.95</v>
      </c>
      <c r="D35" s="6">
        <v>6.8495232259999996</v>
      </c>
      <c r="E35" s="50">
        <v>110.9</v>
      </c>
      <c r="F35" s="50">
        <v>22.6</v>
      </c>
      <c r="G35" s="50"/>
      <c r="H35" s="11">
        <f t="shared" si="3"/>
        <v>10.141509433962263</v>
      </c>
      <c r="I35" s="11">
        <f t="shared" si="16"/>
        <v>6.8495232259999996</v>
      </c>
      <c r="J35" s="43">
        <f t="shared" si="19"/>
        <v>52.682926829268297</v>
      </c>
      <c r="K35" s="43">
        <f t="shared" si="9"/>
        <v>16.071428571428573</v>
      </c>
      <c r="L35" s="43"/>
      <c r="M35" s="11">
        <f t="shared" si="17"/>
        <v>34.377177700348433</v>
      </c>
      <c r="N35" s="51">
        <f t="shared" si="4"/>
        <v>17.122736786770233</v>
      </c>
      <c r="O35" s="9">
        <v>20</v>
      </c>
      <c r="P35" s="65">
        <v>6.3</v>
      </c>
      <c r="Q35" s="50">
        <v>2.31</v>
      </c>
      <c r="R35" s="50">
        <v>4.875</v>
      </c>
      <c r="S35" s="50">
        <v>0.82</v>
      </c>
      <c r="T35" s="11">
        <f t="shared" si="8"/>
        <v>75.789473684210535</v>
      </c>
      <c r="U35" s="11">
        <f t="shared" si="15"/>
        <v>99.348534201954408</v>
      </c>
      <c r="V35" s="43">
        <f t="shared" si="13"/>
        <v>56.715159181952345</v>
      </c>
      <c r="W35" s="43">
        <f t="shared" si="14"/>
        <v>7.5</v>
      </c>
      <c r="X35" s="43">
        <f t="shared" si="18"/>
        <v>5.972696245733788</v>
      </c>
      <c r="Y35" s="39">
        <f t="shared" si="11"/>
        <v>23.395951809228709</v>
      </c>
      <c r="Z35" s="35">
        <f t="shared" si="1"/>
        <v>66.177986565131206</v>
      </c>
      <c r="AA35" s="32">
        <v>1.0082</v>
      </c>
      <c r="AB35" s="16">
        <v>0.44900000000000001</v>
      </c>
      <c r="AC35" s="69">
        <v>0.19022913299999999</v>
      </c>
      <c r="AD35" s="11">
        <f t="shared" si="5"/>
        <v>0.27183774937109545</v>
      </c>
      <c r="AE35" s="11">
        <f t="shared" si="6"/>
        <v>44.9</v>
      </c>
      <c r="AF35" s="11">
        <f t="shared" si="12"/>
        <v>64.183455990694057</v>
      </c>
      <c r="AG35" s="52">
        <f t="shared" si="7"/>
        <v>36.451764580021717</v>
      </c>
      <c r="AH35" s="53">
        <f t="shared" si="2"/>
        <v>39.917495977307716</v>
      </c>
    </row>
    <row r="36" spans="1:34" x14ac:dyDescent="0.2">
      <c r="A36" s="5">
        <v>2014</v>
      </c>
      <c r="B36" s="5" t="s">
        <v>43</v>
      </c>
      <c r="C36" s="16">
        <v>0.97</v>
      </c>
      <c r="D36" s="6">
        <v>7.6476700309999996</v>
      </c>
      <c r="E36" s="50">
        <v>118.7</v>
      </c>
      <c r="F36" s="50">
        <v>21.8</v>
      </c>
      <c r="G36" s="59"/>
      <c r="H36" s="11">
        <f t="shared" si="3"/>
        <v>10.377358490566037</v>
      </c>
      <c r="I36" s="11">
        <f t="shared" si="16"/>
        <v>7.6476700309999996</v>
      </c>
      <c r="J36" s="43">
        <f t="shared" si="19"/>
        <v>57.439024390243908</v>
      </c>
      <c r="K36" s="43">
        <f t="shared" si="9"/>
        <v>15.5</v>
      </c>
      <c r="L36" s="61"/>
      <c r="M36" s="11">
        <f t="shared" si="17"/>
        <v>36.469512195121951</v>
      </c>
      <c r="N36" s="51">
        <f t="shared" si="4"/>
        <v>18.164846905562662</v>
      </c>
      <c r="O36" s="9">
        <v>20</v>
      </c>
      <c r="P36" s="66">
        <v>6.3</v>
      </c>
      <c r="Q36" s="59">
        <v>2.31</v>
      </c>
      <c r="R36" s="59">
        <v>4.875</v>
      </c>
      <c r="S36" s="50">
        <v>0.93</v>
      </c>
      <c r="T36" s="11">
        <f t="shared" si="8"/>
        <v>75.789473684210535</v>
      </c>
      <c r="U36" s="60">
        <f t="shared" si="15"/>
        <v>99.348534201954408</v>
      </c>
      <c r="V36" s="61">
        <f t="shared" si="13"/>
        <v>56.715159181952345</v>
      </c>
      <c r="W36" s="61">
        <f t="shared" si="14"/>
        <v>7.5</v>
      </c>
      <c r="X36" s="43">
        <f t="shared" si="18"/>
        <v>6.9112627986348123</v>
      </c>
      <c r="Y36" s="39">
        <f t="shared" si="11"/>
        <v>23.708807326862384</v>
      </c>
      <c r="Z36" s="35">
        <f t="shared" si="1"/>
        <v>66.282271737675771</v>
      </c>
      <c r="AA36" s="32">
        <v>1.1086</v>
      </c>
      <c r="AB36" s="16">
        <v>0.44900000000000001</v>
      </c>
      <c r="AC36" s="69">
        <v>0.20983906099999999</v>
      </c>
      <c r="AD36" s="11">
        <f t="shared" si="5"/>
        <v>0.29890828104820122</v>
      </c>
      <c r="AE36" s="11">
        <f t="shared" si="6"/>
        <v>44.9</v>
      </c>
      <c r="AF36" s="11">
        <f t="shared" si="12"/>
        <v>71.787150445909262</v>
      </c>
      <c r="AG36" s="52">
        <f t="shared" si="7"/>
        <v>38.995352908985815</v>
      </c>
      <c r="AH36" s="53">
        <f t="shared" si="2"/>
        <v>41.14749051740808</v>
      </c>
    </row>
    <row r="37" spans="1:34" x14ac:dyDescent="0.2">
      <c r="A37" s="5">
        <v>2015</v>
      </c>
      <c r="B37" s="5" t="s">
        <v>43</v>
      </c>
      <c r="C37" s="16">
        <v>0.91</v>
      </c>
      <c r="D37" s="7">
        <v>8.7706901229999996</v>
      </c>
      <c r="E37" s="50">
        <v>131.4</v>
      </c>
      <c r="F37" s="59">
        <v>21.8</v>
      </c>
      <c r="G37" s="59"/>
      <c r="H37" s="11">
        <f t="shared" si="3"/>
        <v>9.6698113207547181</v>
      </c>
      <c r="I37" s="11">
        <f t="shared" si="16"/>
        <v>8.7706901229999996</v>
      </c>
      <c r="J37" s="43">
        <f t="shared" si="19"/>
        <v>65.182926829268297</v>
      </c>
      <c r="K37" s="61">
        <f t="shared" si="9"/>
        <v>15.5</v>
      </c>
      <c r="L37" s="61"/>
      <c r="M37" s="11">
        <f t="shared" si="17"/>
        <v>40.341463414634148</v>
      </c>
      <c r="N37" s="51">
        <f t="shared" si="4"/>
        <v>19.593988286129623</v>
      </c>
      <c r="O37" s="9">
        <v>20</v>
      </c>
      <c r="P37" s="66">
        <v>6.3</v>
      </c>
      <c r="Q37" s="59">
        <v>2.31</v>
      </c>
      <c r="R37" s="59">
        <v>4.875</v>
      </c>
      <c r="S37" s="50">
        <v>0.94</v>
      </c>
      <c r="T37" s="11">
        <f t="shared" si="8"/>
        <v>75.789473684210535</v>
      </c>
      <c r="U37" s="60">
        <f t="shared" si="15"/>
        <v>99.348534201954408</v>
      </c>
      <c r="V37" s="61">
        <f t="shared" si="13"/>
        <v>56.715159181952345</v>
      </c>
      <c r="W37" s="61">
        <f t="shared" si="14"/>
        <v>7.5</v>
      </c>
      <c r="X37" s="43">
        <f t="shared" si="18"/>
        <v>6.9965870307167224</v>
      </c>
      <c r="Y37" s="39">
        <f t="shared" si="11"/>
        <v>23.737248737556357</v>
      </c>
      <c r="Z37" s="35">
        <f t="shared" si="1"/>
        <v>66.291752207907095</v>
      </c>
      <c r="AA37" s="32">
        <v>1.0694999999999999</v>
      </c>
      <c r="AB37" s="16">
        <v>0.44900000000000001</v>
      </c>
      <c r="AC37" s="69">
        <v>0.21543102</v>
      </c>
      <c r="AD37" s="11">
        <f t="shared" si="5"/>
        <v>0.28836587279546377</v>
      </c>
      <c r="AE37" s="11">
        <f t="shared" si="6"/>
        <v>44.9</v>
      </c>
      <c r="AF37" s="11">
        <f t="shared" si="12"/>
        <v>73.955416828227996</v>
      </c>
      <c r="AG37" s="52">
        <f t="shared" si="7"/>
        <v>39.714594233674489</v>
      </c>
      <c r="AH37" s="53">
        <f t="shared" si="2"/>
        <v>41.866778242570405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</sheetData>
  <pageMargins left="0.7" right="0.7" top="0.75" bottom="0.75" header="0.3" footer="0.3"/>
  <pageSetup paperSize="9" orientation="portrait" horizontalDpi="0" verticalDpi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7"/>
  <sheetViews>
    <sheetView topLeftCell="A10" workbookViewId="0">
      <selection activeCell="O42" sqref="O42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71</v>
      </c>
      <c r="C2" s="16">
        <v>0.53</v>
      </c>
      <c r="D2" s="34"/>
      <c r="E2" s="49">
        <v>31.2</v>
      </c>
      <c r="F2" s="49">
        <v>32.200000000000003</v>
      </c>
      <c r="G2" s="49">
        <v>3.41</v>
      </c>
      <c r="H2" s="11">
        <f>(C2-$C$39)/($C$40-$C$39)*100</f>
        <v>5.1886792452830193</v>
      </c>
      <c r="I2" s="11"/>
      <c r="J2" s="43">
        <f>(E2-$E$39)/($E$40-$E$39)*100</f>
        <v>4.0853658536585362</v>
      </c>
      <c r="K2" s="43">
        <f>(F2-$F$39)/($F$40-$F$39)*100</f>
        <v>22.928571428571427</v>
      </c>
      <c r="L2" s="43">
        <f>(G2-$G$39)/($G$40-$G$39)*100</f>
        <v>29.833770778652667</v>
      </c>
      <c r="M2" s="11">
        <f t="shared" ref="M2:M37" si="0">AVERAGE(J2:L2)</f>
        <v>18.949236020294212</v>
      </c>
      <c r="N2" s="51">
        <f>AVERAGE(H2,I2,M2)</f>
        <v>12.068957632788615</v>
      </c>
      <c r="O2" s="16"/>
      <c r="P2" s="65">
        <v>51.7</v>
      </c>
      <c r="Q2" s="50"/>
      <c r="R2" s="50"/>
      <c r="S2" s="50"/>
      <c r="T2" s="11"/>
      <c r="U2" s="11">
        <f t="shared" ref="U2:U20" si="1">($P$40-P2)/($P$40-$P$39)*100</f>
        <v>50.054288816503799</v>
      </c>
      <c r="V2" s="43"/>
      <c r="W2" s="11"/>
      <c r="X2" s="43"/>
      <c r="Y2" s="39"/>
      <c r="Z2" s="35">
        <f t="shared" ref="Z2:Z37" si="2">AVERAGE(T2,U2,Y2)</f>
        <v>50.054288816503799</v>
      </c>
      <c r="AA2" s="32">
        <v>1.8574999999999999</v>
      </c>
      <c r="AB2" s="16">
        <v>0.81899999999999995</v>
      </c>
      <c r="AC2" s="16"/>
      <c r="AD2" s="11">
        <f>(AA2-$AA$39)/($AA$40-$AA$39)*100</f>
        <v>0.50083179870740913</v>
      </c>
      <c r="AE2" s="11">
        <f>(AB2-$AB$39)/($AB$40-$AB$39)*100</f>
        <v>81.899999999999991</v>
      </c>
      <c r="AF2" s="11"/>
      <c r="AG2" s="52">
        <f>AVERAGE(AD2:AF2)</f>
        <v>41.2004158993537</v>
      </c>
      <c r="AH2" s="53">
        <f t="shared" ref="AH2:AH37" si="3">AVERAGE(N2,Z2,AG2)</f>
        <v>34.441220782882034</v>
      </c>
    </row>
    <row r="3" spans="1:34" x14ac:dyDescent="0.2">
      <c r="A3" s="5">
        <v>1981</v>
      </c>
      <c r="B3" s="5" t="s">
        <v>71</v>
      </c>
      <c r="C3" s="16">
        <v>0.57999999999999996</v>
      </c>
      <c r="D3" s="22"/>
      <c r="E3" s="49">
        <v>29.4</v>
      </c>
      <c r="F3" s="49">
        <v>34.200000000000003</v>
      </c>
      <c r="G3" s="49">
        <v>3.82</v>
      </c>
      <c r="H3" s="11">
        <f t="shared" ref="H3:H25" si="4">(C3-$C$39)/($C$40-$C$39)*100</f>
        <v>5.7783018867924518</v>
      </c>
      <c r="I3" s="11"/>
      <c r="J3" s="43">
        <f t="shared" ref="J3:J37" si="5">(E3-$E$39)/($E$40-$E$39)*100</f>
        <v>2.9878048780487796</v>
      </c>
      <c r="K3" s="43">
        <f t="shared" ref="K3:K37" si="6">(F3-$F$39)/($F$40-$F$39)*100</f>
        <v>24.357142857142858</v>
      </c>
      <c r="L3" s="43">
        <f t="shared" ref="L3:L37" si="7">(G3-$G$39)/($G$40-$G$39)*100</f>
        <v>33.420822397200354</v>
      </c>
      <c r="M3" s="11">
        <f t="shared" si="0"/>
        <v>20.25525671079733</v>
      </c>
      <c r="N3" s="51">
        <f t="shared" ref="N3:N37" si="8">AVERAGE(H3,I3,M3)</f>
        <v>13.016779298794891</v>
      </c>
      <c r="O3" s="16">
        <v>52</v>
      </c>
      <c r="P3" s="65">
        <v>51.9</v>
      </c>
      <c r="Q3" s="50"/>
      <c r="R3" s="50"/>
      <c r="S3" s="50"/>
      <c r="T3" s="11">
        <f t="shared" ref="T3:T19" si="9">($O$40-O3)/($O$40-$O$39)*100</f>
        <v>8.4210526315789469</v>
      </c>
      <c r="U3" s="11">
        <f t="shared" si="1"/>
        <v>49.837133550488602</v>
      </c>
      <c r="V3" s="43"/>
      <c r="W3" s="11"/>
      <c r="X3" s="43"/>
      <c r="Y3" s="39"/>
      <c r="Z3" s="35">
        <f t="shared" si="2"/>
        <v>29.129093091033774</v>
      </c>
      <c r="AA3" s="32">
        <v>2.2059000000000002</v>
      </c>
      <c r="AB3" s="16">
        <v>0.879</v>
      </c>
      <c r="AC3" s="16">
        <v>6.6699999999999995E-2</v>
      </c>
      <c r="AD3" s="11">
        <f t="shared" ref="AD3:AD27" si="10">(AA3-$AA$39)/($AA$40-$AA$39)*100</f>
        <v>0.59476977914868046</v>
      </c>
      <c r="AE3" s="11">
        <f t="shared" ref="AE3:AE27" si="11">(AB3-$AB$39)/($AB$40-$AB$39)*100</f>
        <v>87.9</v>
      </c>
      <c r="AF3" s="11">
        <f t="shared" ref="AF3:AF37" si="12">(AC3-$AC$39)/($AC$40-$AC$39)*100</f>
        <v>16.285381930980996</v>
      </c>
      <c r="AG3" s="52">
        <f t="shared" ref="AG3:AG37" si="13">AVERAGE(AD3:AF3)</f>
        <v>34.926717236709891</v>
      </c>
      <c r="AH3" s="53">
        <f t="shared" si="3"/>
        <v>25.690863208846185</v>
      </c>
    </row>
    <row r="4" spans="1:34" x14ac:dyDescent="0.2">
      <c r="A4" s="5">
        <v>1982</v>
      </c>
      <c r="B4" s="5" t="s">
        <v>71</v>
      </c>
      <c r="C4" s="16">
        <v>0.63</v>
      </c>
      <c r="D4" s="22"/>
      <c r="E4" s="49">
        <v>27.6</v>
      </c>
      <c r="F4" s="49">
        <v>37.4</v>
      </c>
      <c r="G4" s="49">
        <v>4.03</v>
      </c>
      <c r="H4" s="11">
        <f t="shared" si="4"/>
        <v>6.367924528301887</v>
      </c>
      <c r="I4" s="11"/>
      <c r="J4" s="43">
        <f t="shared" si="5"/>
        <v>1.8902439024390254</v>
      </c>
      <c r="K4" s="43">
        <f t="shared" si="6"/>
        <v>26.642857142857139</v>
      </c>
      <c r="L4" s="43">
        <f t="shared" si="7"/>
        <v>35.258092738407704</v>
      </c>
      <c r="M4" s="11">
        <f t="shared" si="0"/>
        <v>21.263731261234621</v>
      </c>
      <c r="N4" s="51">
        <f t="shared" si="8"/>
        <v>13.815827894768255</v>
      </c>
      <c r="O4" s="16">
        <v>52</v>
      </c>
      <c r="P4" s="65">
        <v>51.7</v>
      </c>
      <c r="Q4" s="50"/>
      <c r="R4" s="50"/>
      <c r="S4" s="50"/>
      <c r="T4" s="11">
        <f t="shared" si="9"/>
        <v>8.4210526315789469</v>
      </c>
      <c r="U4" s="11">
        <f t="shared" si="1"/>
        <v>50.054288816503799</v>
      </c>
      <c r="V4" s="43"/>
      <c r="W4" s="11"/>
      <c r="X4" s="43"/>
      <c r="Y4" s="39"/>
      <c r="Z4" s="35">
        <f t="shared" si="2"/>
        <v>29.237670724041372</v>
      </c>
      <c r="AA4" s="32">
        <v>2.4597000000000002</v>
      </c>
      <c r="AB4" s="16">
        <v>0.94</v>
      </c>
      <c r="AC4" s="16">
        <v>6.8500000000000005E-2</v>
      </c>
      <c r="AD4" s="11">
        <f t="shared" si="10"/>
        <v>0.66320106340813689</v>
      </c>
      <c r="AE4" s="11">
        <f t="shared" si="11"/>
        <v>94</v>
      </c>
      <c r="AF4" s="11">
        <f t="shared" si="12"/>
        <v>16.983326870880187</v>
      </c>
      <c r="AG4" s="52">
        <f t="shared" si="13"/>
        <v>37.215509311429443</v>
      </c>
      <c r="AH4" s="53">
        <f t="shared" si="3"/>
        <v>26.756335976746357</v>
      </c>
    </row>
    <row r="5" spans="1:34" x14ac:dyDescent="0.2">
      <c r="A5" s="5">
        <v>1983</v>
      </c>
      <c r="B5" s="5" t="s">
        <v>71</v>
      </c>
      <c r="C5" s="16">
        <v>0.66</v>
      </c>
      <c r="D5" s="22"/>
      <c r="E5" s="49">
        <v>29.3</v>
      </c>
      <c r="F5" s="49">
        <v>40.299999999999997</v>
      </c>
      <c r="G5" s="49">
        <v>4.2300000000000004</v>
      </c>
      <c r="H5" s="11">
        <f t="shared" si="4"/>
        <v>6.7216981132075473</v>
      </c>
      <c r="I5" s="11"/>
      <c r="J5" s="43">
        <f t="shared" si="5"/>
        <v>2.9268292682926833</v>
      </c>
      <c r="K5" s="43">
        <f t="shared" si="6"/>
        <v>28.714285714285708</v>
      </c>
      <c r="L5" s="43">
        <f t="shared" si="7"/>
        <v>37.007874015748037</v>
      </c>
      <c r="M5" s="11">
        <f t="shared" si="0"/>
        <v>22.882996332775477</v>
      </c>
      <c r="N5" s="51">
        <f t="shared" si="8"/>
        <v>14.802347222991513</v>
      </c>
      <c r="O5" s="16">
        <v>50</v>
      </c>
      <c r="P5" s="65">
        <v>50.2</v>
      </c>
      <c r="Q5" s="50"/>
      <c r="R5" s="50"/>
      <c r="S5" s="50">
        <v>1.7</v>
      </c>
      <c r="T5" s="11">
        <f t="shared" si="9"/>
        <v>12.631578947368421</v>
      </c>
      <c r="U5" s="11">
        <f t="shared" si="1"/>
        <v>51.682953311617808</v>
      </c>
      <c r="V5" s="43"/>
      <c r="W5" s="11"/>
      <c r="X5" s="43">
        <f t="shared" ref="X5:X19" si="14">(S5-$S$39)/($S$40-$S$39)*100</f>
        <v>13.481228668941981</v>
      </c>
      <c r="Y5" s="39"/>
      <c r="Z5" s="35">
        <f t="shared" si="2"/>
        <v>32.157266129493117</v>
      </c>
      <c r="AA5" s="32">
        <v>2.7069000000000001</v>
      </c>
      <c r="AB5" s="16">
        <v>1</v>
      </c>
      <c r="AC5" s="16">
        <v>6.83E-2</v>
      </c>
      <c r="AD5" s="11">
        <f t="shared" si="10"/>
        <v>0.729852810724676</v>
      </c>
      <c r="AE5" s="11">
        <f t="shared" si="11"/>
        <v>100</v>
      </c>
      <c r="AF5" s="11">
        <f t="shared" si="12"/>
        <v>16.905777433113609</v>
      </c>
      <c r="AG5" s="52">
        <f t="shared" si="13"/>
        <v>39.2118767479461</v>
      </c>
      <c r="AH5" s="53">
        <f t="shared" si="3"/>
        <v>28.723830033476911</v>
      </c>
    </row>
    <row r="6" spans="1:34" x14ac:dyDescent="0.2">
      <c r="A6" s="5">
        <v>1984</v>
      </c>
      <c r="B6" s="5" t="s">
        <v>71</v>
      </c>
      <c r="C6" s="16">
        <v>0.67</v>
      </c>
      <c r="D6" s="22"/>
      <c r="E6" s="49">
        <v>30.5</v>
      </c>
      <c r="F6" s="49">
        <v>44.8</v>
      </c>
      <c r="G6" s="49">
        <v>4.3899999999999997</v>
      </c>
      <c r="H6" s="11">
        <f t="shared" si="4"/>
        <v>6.8396226415094334</v>
      </c>
      <c r="I6" s="11"/>
      <c r="J6" s="43">
        <f t="shared" si="5"/>
        <v>3.6585365853658534</v>
      </c>
      <c r="K6" s="43">
        <f t="shared" si="6"/>
        <v>31.928571428571423</v>
      </c>
      <c r="L6" s="43">
        <f t="shared" si="7"/>
        <v>38.407699037620297</v>
      </c>
      <c r="M6" s="11">
        <f t="shared" si="0"/>
        <v>24.664935683852523</v>
      </c>
      <c r="N6" s="51">
        <f t="shared" si="8"/>
        <v>15.752279162680978</v>
      </c>
      <c r="O6" s="16">
        <v>45</v>
      </c>
      <c r="P6" s="65">
        <v>48.9</v>
      </c>
      <c r="Q6" s="50"/>
      <c r="R6" s="50"/>
      <c r="S6" s="50">
        <v>1.92</v>
      </c>
      <c r="T6" s="11">
        <f t="shared" si="9"/>
        <v>23.157894736842106</v>
      </c>
      <c r="U6" s="11">
        <f t="shared" si="1"/>
        <v>53.094462540716613</v>
      </c>
      <c r="V6" s="43"/>
      <c r="W6" s="11"/>
      <c r="X6" s="43">
        <f t="shared" si="14"/>
        <v>15.358361774744026</v>
      </c>
      <c r="Y6" s="39"/>
      <c r="Z6" s="35">
        <f t="shared" si="2"/>
        <v>38.126178638779358</v>
      </c>
      <c r="AA6" s="32">
        <v>2.9209999999999998</v>
      </c>
      <c r="AB6" s="16">
        <v>1</v>
      </c>
      <c r="AC6" s="16">
        <v>7.1599999999999997E-2</v>
      </c>
      <c r="AD6" s="11">
        <f t="shared" si="10"/>
        <v>0.78757991064567523</v>
      </c>
      <c r="AE6" s="11">
        <f t="shared" si="11"/>
        <v>100</v>
      </c>
      <c r="AF6" s="11">
        <f t="shared" si="12"/>
        <v>18.185343156262114</v>
      </c>
      <c r="AG6" s="52">
        <f t="shared" si="13"/>
        <v>39.657641022302592</v>
      </c>
      <c r="AH6" s="53">
        <f t="shared" si="3"/>
        <v>31.178699607920976</v>
      </c>
    </row>
    <row r="7" spans="1:34" x14ac:dyDescent="0.2">
      <c r="A7" s="5">
        <v>1985</v>
      </c>
      <c r="B7" s="5" t="s">
        <v>71</v>
      </c>
      <c r="C7" s="16">
        <v>0.71</v>
      </c>
      <c r="D7" s="7">
        <v>5.2161002160000001</v>
      </c>
      <c r="E7" s="49">
        <v>31.6</v>
      </c>
      <c r="F7" s="49">
        <v>46</v>
      </c>
      <c r="G7" s="49">
        <v>4.37</v>
      </c>
      <c r="H7" s="11">
        <f t="shared" si="4"/>
        <v>7.3113207547169807</v>
      </c>
      <c r="I7" s="11">
        <f t="shared" ref="I7:I25" si="15">(D7-$D$39)/($D$40-$D$39)*100</f>
        <v>5.2161002160000001</v>
      </c>
      <c r="J7" s="43">
        <f t="shared" si="5"/>
        <v>4.3292682926829276</v>
      </c>
      <c r="K7" s="43">
        <f t="shared" si="6"/>
        <v>32.785714285714285</v>
      </c>
      <c r="L7" s="43">
        <f t="shared" si="7"/>
        <v>38.232720909886261</v>
      </c>
      <c r="M7" s="11">
        <f t="shared" si="0"/>
        <v>25.115901162761158</v>
      </c>
      <c r="N7" s="51">
        <f t="shared" si="8"/>
        <v>12.547774044492712</v>
      </c>
      <c r="O7" s="16">
        <v>40</v>
      </c>
      <c r="P7" s="65">
        <v>46</v>
      </c>
      <c r="Q7" s="50">
        <v>1.095</v>
      </c>
      <c r="R7" s="50">
        <v>0.25</v>
      </c>
      <c r="S7" s="50">
        <v>1.97</v>
      </c>
      <c r="T7" s="11">
        <f t="shared" si="9"/>
        <v>33.684210526315788</v>
      </c>
      <c r="U7" s="11">
        <f t="shared" si="1"/>
        <v>56.243213897937025</v>
      </c>
      <c r="V7" s="43">
        <f>($Q$40-Q7)/($Q$40-$Q$39)*100</f>
        <v>82.331857474172466</v>
      </c>
      <c r="W7" s="43">
        <f>($R$40-R7)/($R$40-$R$39)*100</f>
        <v>100</v>
      </c>
      <c r="X7" s="43">
        <f t="shared" si="14"/>
        <v>15.784982935153582</v>
      </c>
      <c r="Y7" s="39">
        <f t="shared" ref="Y7:Y37" si="16">AVERAGE(V7:X7)</f>
        <v>66.038946803108686</v>
      </c>
      <c r="Z7" s="35">
        <f t="shared" si="2"/>
        <v>51.988790409120497</v>
      </c>
      <c r="AA7" s="32">
        <v>3.2787000000000002</v>
      </c>
      <c r="AB7" s="16">
        <v>1</v>
      </c>
      <c r="AC7" s="16">
        <v>7.3999999999999996E-2</v>
      </c>
      <c r="AD7" s="11">
        <f t="shared" si="10"/>
        <v>0.88402542041560295</v>
      </c>
      <c r="AE7" s="11">
        <f t="shared" si="11"/>
        <v>100</v>
      </c>
      <c r="AF7" s="11">
        <f t="shared" si="12"/>
        <v>19.115936409461028</v>
      </c>
      <c r="AG7" s="52">
        <f t="shared" si="13"/>
        <v>39.999987276625539</v>
      </c>
      <c r="AH7" s="53">
        <f t="shared" si="3"/>
        <v>34.845517243412921</v>
      </c>
    </row>
    <row r="8" spans="1:34" x14ac:dyDescent="0.2">
      <c r="A8" s="5">
        <v>1986</v>
      </c>
      <c r="B8" s="5" t="s">
        <v>71</v>
      </c>
      <c r="C8" s="16">
        <v>0.72</v>
      </c>
      <c r="D8" s="7">
        <v>5.3383498190000003</v>
      </c>
      <c r="E8" s="49">
        <v>34.700000000000003</v>
      </c>
      <c r="F8" s="49">
        <v>50.6</v>
      </c>
      <c r="G8" s="49">
        <v>4.49</v>
      </c>
      <c r="H8" s="11">
        <f t="shared" si="4"/>
        <v>7.4292452830188678</v>
      </c>
      <c r="I8" s="11">
        <f t="shared" si="15"/>
        <v>5.3383498190000003</v>
      </c>
      <c r="J8" s="43">
        <f t="shared" si="5"/>
        <v>6.2195121951219532</v>
      </c>
      <c r="K8" s="43">
        <f t="shared" si="6"/>
        <v>36.071428571428569</v>
      </c>
      <c r="L8" s="43">
        <f t="shared" si="7"/>
        <v>39.28258967629047</v>
      </c>
      <c r="M8" s="11">
        <f t="shared" si="0"/>
        <v>27.191176814280329</v>
      </c>
      <c r="N8" s="51">
        <f t="shared" si="8"/>
        <v>13.3195906387664</v>
      </c>
      <c r="O8" s="16">
        <v>35</v>
      </c>
      <c r="P8" s="65">
        <v>46</v>
      </c>
      <c r="Q8" s="50">
        <v>1.095</v>
      </c>
      <c r="R8" s="50">
        <v>0.25</v>
      </c>
      <c r="S8" s="50">
        <v>2.1800000000000002</v>
      </c>
      <c r="T8" s="11">
        <f t="shared" si="9"/>
        <v>44.210526315789473</v>
      </c>
      <c r="U8" s="11">
        <f t="shared" si="1"/>
        <v>56.243213897937025</v>
      </c>
      <c r="V8" s="43">
        <f t="shared" ref="V8:V25" si="17">($Q$40-Q8)/($Q$40-$Q$39)*100</f>
        <v>82.331857474172466</v>
      </c>
      <c r="W8" s="43">
        <f t="shared" ref="W8:W25" si="18">($R$40-R8)/($R$40-$R$39)*100</f>
        <v>100</v>
      </c>
      <c r="X8" s="43">
        <f t="shared" si="14"/>
        <v>17.576791808873722</v>
      </c>
      <c r="Y8" s="39">
        <f t="shared" si="16"/>
        <v>66.636216427682072</v>
      </c>
      <c r="Z8" s="35">
        <f t="shared" si="2"/>
        <v>55.696652213802849</v>
      </c>
      <c r="AA8" s="32">
        <v>3.2738</v>
      </c>
      <c r="AB8" s="16">
        <v>1</v>
      </c>
      <c r="AC8" s="16">
        <v>7.5499999999999998E-2</v>
      </c>
      <c r="AD8" s="11">
        <f t="shared" si="10"/>
        <v>0.88270424904889155</v>
      </c>
      <c r="AE8" s="11">
        <f t="shared" si="11"/>
        <v>100</v>
      </c>
      <c r="AF8" s="11">
        <f t="shared" si="12"/>
        <v>19.697557192710349</v>
      </c>
      <c r="AG8" s="52">
        <f t="shared" si="13"/>
        <v>40.193420480586411</v>
      </c>
      <c r="AH8" s="53">
        <f t="shared" si="3"/>
        <v>36.403221111051884</v>
      </c>
    </row>
    <row r="9" spans="1:34" x14ac:dyDescent="0.2">
      <c r="A9" s="5">
        <v>1987</v>
      </c>
      <c r="B9" s="5" t="s">
        <v>71</v>
      </c>
      <c r="C9" s="16">
        <v>0.76</v>
      </c>
      <c r="D9" s="7">
        <v>5.4814801219999998</v>
      </c>
      <c r="E9" s="49">
        <v>39.200000000000003</v>
      </c>
      <c r="F9" s="49">
        <v>53.9</v>
      </c>
      <c r="G9" s="49">
        <v>4.58</v>
      </c>
      <c r="H9" s="11">
        <f t="shared" si="4"/>
        <v>7.9009433962264151</v>
      </c>
      <c r="I9" s="11">
        <f t="shared" si="15"/>
        <v>5.4814801219999998</v>
      </c>
      <c r="J9" s="43">
        <f t="shared" si="5"/>
        <v>8.9634146341463445</v>
      </c>
      <c r="K9" s="43">
        <f t="shared" si="6"/>
        <v>38.428571428571431</v>
      </c>
      <c r="L9" s="43">
        <f t="shared" si="7"/>
        <v>40.069991251093619</v>
      </c>
      <c r="M9" s="11">
        <f t="shared" si="0"/>
        <v>29.153992437937131</v>
      </c>
      <c r="N9" s="51">
        <f t="shared" si="8"/>
        <v>14.178805318721182</v>
      </c>
      <c r="O9" s="16">
        <v>35</v>
      </c>
      <c r="P9" s="65">
        <v>45</v>
      </c>
      <c r="Q9" s="50">
        <v>1.095</v>
      </c>
      <c r="R9" s="50">
        <v>0.25</v>
      </c>
      <c r="S9" s="50">
        <v>2.2400000000000002</v>
      </c>
      <c r="T9" s="11">
        <f t="shared" si="9"/>
        <v>44.210526315789473</v>
      </c>
      <c r="U9" s="11">
        <f t="shared" si="1"/>
        <v>57.328990228013033</v>
      </c>
      <c r="V9" s="43">
        <f t="shared" si="17"/>
        <v>82.331857474172466</v>
      </c>
      <c r="W9" s="43">
        <f t="shared" si="18"/>
        <v>100</v>
      </c>
      <c r="X9" s="43">
        <f t="shared" si="14"/>
        <v>18.088737201365188</v>
      </c>
      <c r="Y9" s="39">
        <f t="shared" si="16"/>
        <v>66.806864891845876</v>
      </c>
      <c r="Z9" s="35">
        <f t="shared" si="2"/>
        <v>56.115460478549458</v>
      </c>
      <c r="AA9" s="32">
        <v>3.3123999999999998</v>
      </c>
      <c r="AB9" s="16">
        <v>1</v>
      </c>
      <c r="AC9" s="16">
        <v>7.7799999999999994E-2</v>
      </c>
      <c r="AD9" s="11">
        <f t="shared" si="10"/>
        <v>0.89311184389686238</v>
      </c>
      <c r="AE9" s="11">
        <f t="shared" si="11"/>
        <v>100</v>
      </c>
      <c r="AF9" s="11">
        <f t="shared" si="12"/>
        <v>20.589375727025974</v>
      </c>
      <c r="AG9" s="52">
        <f t="shared" si="13"/>
        <v>40.494162523640945</v>
      </c>
      <c r="AH9" s="53">
        <f t="shared" si="3"/>
        <v>36.929476106970526</v>
      </c>
    </row>
    <row r="10" spans="1:34" x14ac:dyDescent="0.2">
      <c r="A10" s="5">
        <v>1988</v>
      </c>
      <c r="B10" s="5" t="s">
        <v>71</v>
      </c>
      <c r="C10" s="16">
        <v>0.76</v>
      </c>
      <c r="D10" s="7">
        <v>5.7554001809999997</v>
      </c>
      <c r="E10" s="50">
        <v>48.1</v>
      </c>
      <c r="F10" s="50">
        <v>58.1</v>
      </c>
      <c r="G10" s="50">
        <v>4.3600000000000003</v>
      </c>
      <c r="H10" s="11">
        <f t="shared" si="4"/>
        <v>7.9009433962264151</v>
      </c>
      <c r="I10" s="11">
        <f t="shared" si="15"/>
        <v>5.7554001809999997</v>
      </c>
      <c r="J10" s="43">
        <f t="shared" si="5"/>
        <v>14.390243902439027</v>
      </c>
      <c r="K10" s="43">
        <f t="shared" si="6"/>
        <v>41.428571428571431</v>
      </c>
      <c r="L10" s="43">
        <f t="shared" si="7"/>
        <v>38.14523184601925</v>
      </c>
      <c r="M10" s="11">
        <f t="shared" si="0"/>
        <v>31.321349059009901</v>
      </c>
      <c r="N10" s="51">
        <f t="shared" si="8"/>
        <v>14.99256421207877</v>
      </c>
      <c r="O10" s="16">
        <v>35</v>
      </c>
      <c r="P10" s="65">
        <v>43</v>
      </c>
      <c r="Q10" s="50">
        <v>1.095</v>
      </c>
      <c r="R10" s="50">
        <v>0.25</v>
      </c>
      <c r="S10" s="50">
        <v>1.92</v>
      </c>
      <c r="T10" s="11">
        <f t="shared" si="9"/>
        <v>44.210526315789473</v>
      </c>
      <c r="U10" s="11">
        <f t="shared" si="1"/>
        <v>59.500542888165043</v>
      </c>
      <c r="V10" s="43">
        <f t="shared" si="17"/>
        <v>82.331857474172466</v>
      </c>
      <c r="W10" s="43">
        <f t="shared" si="18"/>
        <v>100</v>
      </c>
      <c r="X10" s="43">
        <f t="shared" si="14"/>
        <v>15.358361774744026</v>
      </c>
      <c r="Y10" s="39">
        <f t="shared" si="16"/>
        <v>65.896739749638826</v>
      </c>
      <c r="Z10" s="35">
        <f t="shared" si="2"/>
        <v>56.535936317864447</v>
      </c>
      <c r="AA10" s="32">
        <v>2.9358</v>
      </c>
      <c r="AB10" s="16">
        <v>1</v>
      </c>
      <c r="AC10" s="16">
        <v>8.6300000000000002E-2</v>
      </c>
      <c r="AD10" s="11">
        <f t="shared" si="10"/>
        <v>0.79157038742676267</v>
      </c>
      <c r="AE10" s="11">
        <f t="shared" si="11"/>
        <v>100</v>
      </c>
      <c r="AF10" s="11">
        <f t="shared" si="12"/>
        <v>23.885226832105467</v>
      </c>
      <c r="AG10" s="52">
        <f t="shared" si="13"/>
        <v>41.558932406510742</v>
      </c>
      <c r="AH10" s="53">
        <f t="shared" si="3"/>
        <v>37.695810978817981</v>
      </c>
    </row>
    <row r="11" spans="1:34" x14ac:dyDescent="0.2">
      <c r="A11" s="5">
        <v>1989</v>
      </c>
      <c r="B11" s="5" t="s">
        <v>71</v>
      </c>
      <c r="C11" s="16">
        <v>0.79</v>
      </c>
      <c r="D11" s="7">
        <v>6.1452498440000003</v>
      </c>
      <c r="E11" s="50">
        <v>54.5</v>
      </c>
      <c r="F11" s="50">
        <v>60.4</v>
      </c>
      <c r="G11" s="50">
        <v>4.38</v>
      </c>
      <c r="H11" s="11">
        <f t="shared" si="4"/>
        <v>8.2547169811320771</v>
      </c>
      <c r="I11" s="11">
        <f t="shared" si="15"/>
        <v>6.1452498440000003</v>
      </c>
      <c r="J11" s="43">
        <f t="shared" si="5"/>
        <v>18.292682926829269</v>
      </c>
      <c r="K11" s="43">
        <f t="shared" si="6"/>
        <v>43.071428571428569</v>
      </c>
      <c r="L11" s="43">
        <f t="shared" si="7"/>
        <v>38.320209973753286</v>
      </c>
      <c r="M11" s="11">
        <f t="shared" si="0"/>
        <v>33.228107157337043</v>
      </c>
      <c r="N11" s="51">
        <f t="shared" si="8"/>
        <v>15.87602466082304</v>
      </c>
      <c r="O11" s="16">
        <v>35</v>
      </c>
      <c r="P11" s="65">
        <v>41.5</v>
      </c>
      <c r="Q11" s="50">
        <v>1.095</v>
      </c>
      <c r="R11" s="50">
        <v>0.25</v>
      </c>
      <c r="S11" s="50">
        <v>1.57</v>
      </c>
      <c r="T11" s="11">
        <f t="shared" si="9"/>
        <v>44.210526315789473</v>
      </c>
      <c r="U11" s="11">
        <f t="shared" si="1"/>
        <v>61.129207383279052</v>
      </c>
      <c r="V11" s="43">
        <f t="shared" si="17"/>
        <v>82.331857474172466</v>
      </c>
      <c r="W11" s="43">
        <f t="shared" si="18"/>
        <v>100</v>
      </c>
      <c r="X11" s="43">
        <f t="shared" si="14"/>
        <v>12.372013651877134</v>
      </c>
      <c r="Y11" s="39">
        <f t="shared" si="16"/>
        <v>64.901290375349859</v>
      </c>
      <c r="Z11" s="35">
        <f t="shared" si="2"/>
        <v>56.747008024806121</v>
      </c>
      <c r="AA11" s="32">
        <v>3.1953</v>
      </c>
      <c r="AB11" s="16">
        <v>1</v>
      </c>
      <c r="AC11" s="16">
        <v>8.6699999999999999E-2</v>
      </c>
      <c r="AD11" s="11">
        <f t="shared" si="10"/>
        <v>0.86153854450055689</v>
      </c>
      <c r="AE11" s="11">
        <f t="shared" si="11"/>
        <v>100</v>
      </c>
      <c r="AF11" s="11">
        <f t="shared" si="12"/>
        <v>24.040325707638619</v>
      </c>
      <c r="AG11" s="52">
        <f t="shared" si="13"/>
        <v>41.633954750713059</v>
      </c>
      <c r="AH11" s="53">
        <f t="shared" si="3"/>
        <v>38.085662478780741</v>
      </c>
    </row>
    <row r="12" spans="1:34" x14ac:dyDescent="0.2">
      <c r="A12" s="5">
        <v>1990</v>
      </c>
      <c r="B12" s="5" t="s">
        <v>71</v>
      </c>
      <c r="C12" s="16">
        <v>0.8</v>
      </c>
      <c r="D12" s="7">
        <v>6.0288300509999999</v>
      </c>
      <c r="E12" s="50">
        <v>50.8</v>
      </c>
      <c r="F12" s="50">
        <v>62.7</v>
      </c>
      <c r="G12" s="50">
        <v>4.6900000000000004</v>
      </c>
      <c r="H12" s="11">
        <f t="shared" si="4"/>
        <v>8.3726415094339632</v>
      </c>
      <c r="I12" s="11">
        <f t="shared" si="15"/>
        <v>6.0288300509999999</v>
      </c>
      <c r="J12" s="43">
        <f t="shared" si="5"/>
        <v>16.036585365853657</v>
      </c>
      <c r="K12" s="43">
        <f t="shared" si="6"/>
        <v>44.714285714285715</v>
      </c>
      <c r="L12" s="43">
        <f t="shared" si="7"/>
        <v>41.032370953630796</v>
      </c>
      <c r="M12" s="11">
        <f t="shared" si="0"/>
        <v>33.927747344590053</v>
      </c>
      <c r="N12" s="51">
        <f t="shared" si="8"/>
        <v>16.109739635008005</v>
      </c>
      <c r="O12" s="16">
        <v>34</v>
      </c>
      <c r="P12" s="65">
        <v>39.700000000000003</v>
      </c>
      <c r="Q12" s="50">
        <v>1.095</v>
      </c>
      <c r="R12" s="50">
        <v>0.25</v>
      </c>
      <c r="S12" s="50">
        <v>1.37</v>
      </c>
      <c r="T12" s="11">
        <f t="shared" si="9"/>
        <v>46.315789473684212</v>
      </c>
      <c r="U12" s="11">
        <f t="shared" si="1"/>
        <v>63.08360477741585</v>
      </c>
      <c r="V12" s="43">
        <f t="shared" si="17"/>
        <v>82.331857474172466</v>
      </c>
      <c r="W12" s="43">
        <f t="shared" si="18"/>
        <v>100</v>
      </c>
      <c r="X12" s="43">
        <f t="shared" si="14"/>
        <v>10.665529010238908</v>
      </c>
      <c r="Y12" s="39">
        <f t="shared" si="16"/>
        <v>64.33246216147046</v>
      </c>
      <c r="Z12" s="35">
        <f t="shared" si="2"/>
        <v>57.910618804190172</v>
      </c>
      <c r="AA12" s="32">
        <v>3.1913999999999998</v>
      </c>
      <c r="AB12" s="16">
        <v>1</v>
      </c>
      <c r="AC12" s="16">
        <v>9.8000000000000004E-2</v>
      </c>
      <c r="AD12" s="11">
        <f t="shared" si="10"/>
        <v>0.86048699994337829</v>
      </c>
      <c r="AE12" s="11">
        <f t="shared" si="11"/>
        <v>100</v>
      </c>
      <c r="AF12" s="11">
        <f t="shared" si="12"/>
        <v>28.421868941450175</v>
      </c>
      <c r="AG12" s="52">
        <f t="shared" si="13"/>
        <v>43.094118647131182</v>
      </c>
      <c r="AH12" s="53">
        <f t="shared" si="3"/>
        <v>39.038159028776455</v>
      </c>
    </row>
    <row r="13" spans="1:34" x14ac:dyDescent="0.2">
      <c r="A13" s="5">
        <v>1991</v>
      </c>
      <c r="B13" s="5" t="s">
        <v>71</v>
      </c>
      <c r="C13" s="16">
        <v>0.9</v>
      </c>
      <c r="D13" s="7">
        <v>6.0300202369999996</v>
      </c>
      <c r="E13" s="50">
        <v>45.9</v>
      </c>
      <c r="F13" s="50">
        <v>63.8</v>
      </c>
      <c r="G13" s="50">
        <v>5.59</v>
      </c>
      <c r="H13" s="11">
        <f t="shared" si="4"/>
        <v>9.5518867924528301</v>
      </c>
      <c r="I13" s="11">
        <f t="shared" si="15"/>
        <v>6.0300202369999996</v>
      </c>
      <c r="J13" s="43">
        <f t="shared" si="5"/>
        <v>13.048780487804878</v>
      </c>
      <c r="K13" s="43">
        <f t="shared" si="6"/>
        <v>45.499999999999993</v>
      </c>
      <c r="L13" s="43">
        <f t="shared" si="7"/>
        <v>48.906386701662292</v>
      </c>
      <c r="M13" s="11">
        <f t="shared" si="0"/>
        <v>35.81838906315572</v>
      </c>
      <c r="N13" s="51">
        <f t="shared" si="8"/>
        <v>17.133432030869518</v>
      </c>
      <c r="O13" s="16">
        <v>33</v>
      </c>
      <c r="P13" s="65">
        <v>39.700000000000003</v>
      </c>
      <c r="Q13" s="50">
        <v>1.095</v>
      </c>
      <c r="R13" s="50">
        <v>0.25</v>
      </c>
      <c r="S13" s="50">
        <v>1.77</v>
      </c>
      <c r="T13" s="11">
        <f t="shared" si="9"/>
        <v>48.421052631578945</v>
      </c>
      <c r="U13" s="11">
        <f t="shared" si="1"/>
        <v>63.08360477741585</v>
      </c>
      <c r="V13" s="43">
        <f t="shared" si="17"/>
        <v>82.331857474172466</v>
      </c>
      <c r="W13" s="43">
        <f t="shared" si="18"/>
        <v>100</v>
      </c>
      <c r="X13" s="43">
        <f t="shared" si="14"/>
        <v>14.078498293515358</v>
      </c>
      <c r="Y13" s="39">
        <f t="shared" si="16"/>
        <v>65.470118589229273</v>
      </c>
      <c r="Z13" s="35">
        <f t="shared" si="2"/>
        <v>58.991591999408023</v>
      </c>
      <c r="AA13" s="32">
        <v>3.0821999999999998</v>
      </c>
      <c r="AB13" s="16">
        <v>1</v>
      </c>
      <c r="AC13" s="16">
        <v>0.1032</v>
      </c>
      <c r="AD13" s="11">
        <f t="shared" si="10"/>
        <v>0.83104375234238292</v>
      </c>
      <c r="AE13" s="11">
        <f t="shared" si="11"/>
        <v>100</v>
      </c>
      <c r="AF13" s="11">
        <f t="shared" si="12"/>
        <v>30.438154323381156</v>
      </c>
      <c r="AG13" s="52">
        <f t="shared" si="13"/>
        <v>43.756399358574505</v>
      </c>
      <c r="AH13" s="53">
        <f t="shared" si="3"/>
        <v>39.960474462950685</v>
      </c>
    </row>
    <row r="14" spans="1:34" x14ac:dyDescent="0.2">
      <c r="A14" s="5">
        <v>1992</v>
      </c>
      <c r="B14" s="5" t="s">
        <v>71</v>
      </c>
      <c r="C14" s="16">
        <v>0.96</v>
      </c>
      <c r="D14" s="7">
        <v>6.057240009</v>
      </c>
      <c r="E14" s="50">
        <v>42.6</v>
      </c>
      <c r="F14" s="50">
        <v>64.099999999999994</v>
      </c>
      <c r="G14" s="50">
        <v>6.14</v>
      </c>
      <c r="H14" s="11">
        <f t="shared" si="4"/>
        <v>10.259433962264151</v>
      </c>
      <c r="I14" s="11">
        <f t="shared" si="15"/>
        <v>6.057240009</v>
      </c>
      <c r="J14" s="43">
        <f t="shared" si="5"/>
        <v>11.036585365853661</v>
      </c>
      <c r="K14" s="43">
        <f t="shared" si="6"/>
        <v>45.714285714285708</v>
      </c>
      <c r="L14" s="43">
        <f t="shared" si="7"/>
        <v>53.718285214348207</v>
      </c>
      <c r="M14" s="11">
        <f t="shared" si="0"/>
        <v>36.823052098162528</v>
      </c>
      <c r="N14" s="51">
        <f t="shared" si="8"/>
        <v>17.713242023142225</v>
      </c>
      <c r="O14" s="16">
        <v>33</v>
      </c>
      <c r="P14" s="65">
        <v>39.799999999999997</v>
      </c>
      <c r="Q14" s="50">
        <v>1.095</v>
      </c>
      <c r="R14" s="50">
        <v>0.25</v>
      </c>
      <c r="S14" s="50">
        <v>2.57</v>
      </c>
      <c r="T14" s="11">
        <f t="shared" si="9"/>
        <v>48.421052631578945</v>
      </c>
      <c r="U14" s="11">
        <f t="shared" si="1"/>
        <v>62.975027144408259</v>
      </c>
      <c r="V14" s="43">
        <f t="shared" si="17"/>
        <v>82.331857474172466</v>
      </c>
      <c r="W14" s="43">
        <f t="shared" si="18"/>
        <v>100</v>
      </c>
      <c r="X14" s="43">
        <f t="shared" si="14"/>
        <v>20.904436860068255</v>
      </c>
      <c r="Y14" s="39">
        <f t="shared" si="16"/>
        <v>67.745431444746899</v>
      </c>
      <c r="Z14" s="35">
        <f t="shared" si="2"/>
        <v>59.713837073578041</v>
      </c>
      <c r="AA14" s="32">
        <v>2.9140000000000001</v>
      </c>
      <c r="AB14" s="16">
        <v>1</v>
      </c>
      <c r="AC14" s="16">
        <v>9.8599999999999993E-2</v>
      </c>
      <c r="AD14" s="11">
        <f t="shared" si="10"/>
        <v>0.78569252297894487</v>
      </c>
      <c r="AE14" s="11">
        <f t="shared" si="11"/>
        <v>100</v>
      </c>
      <c r="AF14" s="11">
        <f t="shared" si="12"/>
        <v>28.654517254749901</v>
      </c>
      <c r="AG14" s="52">
        <f t="shared" si="13"/>
        <v>43.146736592576282</v>
      </c>
      <c r="AH14" s="53">
        <f t="shared" si="3"/>
        <v>40.191271896432177</v>
      </c>
    </row>
    <row r="15" spans="1:34" x14ac:dyDescent="0.2">
      <c r="A15" s="5">
        <v>1993</v>
      </c>
      <c r="B15" s="5" t="s">
        <v>71</v>
      </c>
      <c r="C15" s="16">
        <v>0.94</v>
      </c>
      <c r="D15" s="22"/>
      <c r="E15" s="50">
        <v>41.1</v>
      </c>
      <c r="F15" s="50">
        <v>63.3</v>
      </c>
      <c r="G15" s="50">
        <v>6.29</v>
      </c>
      <c r="H15" s="11">
        <f t="shared" si="4"/>
        <v>10.023584905660377</v>
      </c>
      <c r="I15" s="11"/>
      <c r="J15" s="43">
        <f t="shared" si="5"/>
        <v>10.121951219512196</v>
      </c>
      <c r="K15" s="43">
        <f t="shared" si="6"/>
        <v>45.142857142857139</v>
      </c>
      <c r="L15" s="43">
        <f t="shared" si="7"/>
        <v>55.030621172353456</v>
      </c>
      <c r="M15" s="11">
        <f t="shared" si="0"/>
        <v>36.765143178240926</v>
      </c>
      <c r="N15" s="51">
        <f t="shared" si="8"/>
        <v>23.394364041950652</v>
      </c>
      <c r="O15" s="16">
        <v>33</v>
      </c>
      <c r="P15" s="65">
        <v>37.9</v>
      </c>
      <c r="Q15" s="50">
        <v>1.095</v>
      </c>
      <c r="R15" s="50">
        <v>0.25</v>
      </c>
      <c r="S15" s="50">
        <v>3.12</v>
      </c>
      <c r="T15" s="11">
        <f t="shared" si="9"/>
        <v>48.421052631578945</v>
      </c>
      <c r="U15" s="11">
        <f t="shared" si="1"/>
        <v>65.038002171552662</v>
      </c>
      <c r="V15" s="43">
        <f t="shared" si="17"/>
        <v>82.331857474172466</v>
      </c>
      <c r="W15" s="43">
        <f t="shared" si="18"/>
        <v>100</v>
      </c>
      <c r="X15" s="43">
        <f t="shared" si="14"/>
        <v>25.597269624573375</v>
      </c>
      <c r="Y15" s="39">
        <f t="shared" si="16"/>
        <v>69.309709032915279</v>
      </c>
      <c r="Z15" s="35">
        <f t="shared" si="2"/>
        <v>60.922921278682303</v>
      </c>
      <c r="AA15" s="32">
        <v>3.7277999999999998</v>
      </c>
      <c r="AB15" s="16">
        <v>1</v>
      </c>
      <c r="AC15" s="16">
        <v>0.1036</v>
      </c>
      <c r="AD15" s="11">
        <f t="shared" si="10"/>
        <v>1.0051148205768397</v>
      </c>
      <c r="AE15" s="11">
        <f t="shared" si="11"/>
        <v>100</v>
      </c>
      <c r="AF15" s="11">
        <f t="shared" si="12"/>
        <v>30.593253198914304</v>
      </c>
      <c r="AG15" s="52">
        <f t="shared" si="13"/>
        <v>43.866122673163716</v>
      </c>
      <c r="AH15" s="53">
        <f t="shared" si="3"/>
        <v>42.72780266459889</v>
      </c>
    </row>
    <row r="16" spans="1:34" x14ac:dyDescent="0.2">
      <c r="A16" s="5">
        <v>1994</v>
      </c>
      <c r="B16" s="5" t="s">
        <v>71</v>
      </c>
      <c r="C16" s="16">
        <v>0.99</v>
      </c>
      <c r="D16" s="34"/>
      <c r="E16" s="50">
        <v>41.6</v>
      </c>
      <c r="F16" s="50">
        <v>63.3</v>
      </c>
      <c r="G16" s="50">
        <v>6.4</v>
      </c>
      <c r="H16" s="11">
        <f t="shared" si="4"/>
        <v>10.613207547169811</v>
      </c>
      <c r="I16" s="11"/>
      <c r="J16" s="43">
        <f t="shared" si="5"/>
        <v>10.426829268292684</v>
      </c>
      <c r="K16" s="43">
        <f t="shared" si="6"/>
        <v>45.142857142857139</v>
      </c>
      <c r="L16" s="43">
        <f t="shared" si="7"/>
        <v>55.99300087489064</v>
      </c>
      <c r="M16" s="11">
        <f t="shared" si="0"/>
        <v>37.18756242868016</v>
      </c>
      <c r="N16" s="51">
        <f t="shared" si="8"/>
        <v>23.900384987924987</v>
      </c>
      <c r="O16" s="16">
        <v>33</v>
      </c>
      <c r="P16" s="65">
        <v>36.6</v>
      </c>
      <c r="Q16" s="50">
        <v>1.095</v>
      </c>
      <c r="R16" s="50">
        <v>0.25</v>
      </c>
      <c r="S16" s="50">
        <v>3.28</v>
      </c>
      <c r="T16" s="11">
        <f t="shared" si="9"/>
        <v>48.421052631578945</v>
      </c>
      <c r="U16" s="11">
        <f t="shared" si="1"/>
        <v>66.44951140065146</v>
      </c>
      <c r="V16" s="43">
        <f t="shared" si="17"/>
        <v>82.331857474172466</v>
      </c>
      <c r="W16" s="43">
        <f t="shared" si="18"/>
        <v>100</v>
      </c>
      <c r="X16" s="43">
        <f t="shared" si="14"/>
        <v>26.962457337883954</v>
      </c>
      <c r="Y16" s="39">
        <f t="shared" si="16"/>
        <v>69.764771604018804</v>
      </c>
      <c r="Z16" s="35">
        <f t="shared" si="2"/>
        <v>61.545111878749736</v>
      </c>
      <c r="AA16" s="32">
        <v>3.6604999999999999</v>
      </c>
      <c r="AB16" s="16">
        <v>1</v>
      </c>
      <c r="AC16" s="16">
        <v>0.106</v>
      </c>
      <c r="AD16" s="11">
        <f t="shared" si="10"/>
        <v>0.9869689362952736</v>
      </c>
      <c r="AE16" s="11">
        <f t="shared" si="11"/>
        <v>100</v>
      </c>
      <c r="AF16" s="11">
        <f t="shared" si="12"/>
        <v>31.523846452113219</v>
      </c>
      <c r="AG16" s="52">
        <f t="shared" si="13"/>
        <v>44.17027179613617</v>
      </c>
      <c r="AH16" s="53">
        <f t="shared" si="3"/>
        <v>43.205256220936967</v>
      </c>
    </row>
    <row r="17" spans="1:34" x14ac:dyDescent="0.2">
      <c r="A17" s="5">
        <v>1995</v>
      </c>
      <c r="B17" s="5" t="s">
        <v>71</v>
      </c>
      <c r="C17" s="16">
        <v>0.9</v>
      </c>
      <c r="D17" s="34"/>
      <c r="E17" s="50">
        <v>40.6</v>
      </c>
      <c r="F17" s="50">
        <v>63.1</v>
      </c>
      <c r="G17" s="50">
        <v>6.18</v>
      </c>
      <c r="H17" s="11">
        <f t="shared" si="4"/>
        <v>9.5518867924528301</v>
      </c>
      <c r="I17" s="11"/>
      <c r="J17" s="43">
        <f t="shared" si="5"/>
        <v>9.8170731707317085</v>
      </c>
      <c r="K17" s="43">
        <f t="shared" si="6"/>
        <v>45</v>
      </c>
      <c r="L17" s="43">
        <f t="shared" si="7"/>
        <v>54.068241469816272</v>
      </c>
      <c r="M17" s="11">
        <f t="shared" si="0"/>
        <v>36.295104880182663</v>
      </c>
      <c r="N17" s="51">
        <f t="shared" si="8"/>
        <v>22.923495836317748</v>
      </c>
      <c r="O17" s="16">
        <v>33</v>
      </c>
      <c r="P17" s="65">
        <v>34.4</v>
      </c>
      <c r="Q17" s="50">
        <v>1.095</v>
      </c>
      <c r="R17" s="50">
        <v>0.25</v>
      </c>
      <c r="S17" s="50">
        <v>3.21</v>
      </c>
      <c r="T17" s="11">
        <f t="shared" si="9"/>
        <v>48.421052631578945</v>
      </c>
      <c r="U17" s="11">
        <f t="shared" si="1"/>
        <v>68.838219326818674</v>
      </c>
      <c r="V17" s="43">
        <f t="shared" si="17"/>
        <v>82.331857474172466</v>
      </c>
      <c r="W17" s="43">
        <f t="shared" si="18"/>
        <v>100</v>
      </c>
      <c r="X17" s="43">
        <f t="shared" si="14"/>
        <v>26.365187713310579</v>
      </c>
      <c r="Y17" s="39">
        <f t="shared" si="16"/>
        <v>69.565681729161014</v>
      </c>
      <c r="Z17" s="35">
        <f t="shared" si="2"/>
        <v>62.274984562519542</v>
      </c>
      <c r="AA17" s="32">
        <v>3.9011</v>
      </c>
      <c r="AB17" s="16">
        <v>1</v>
      </c>
      <c r="AC17" s="16">
        <v>0.1075</v>
      </c>
      <c r="AD17" s="11">
        <f t="shared" si="10"/>
        <v>1.0518411466688957</v>
      </c>
      <c r="AE17" s="11">
        <f t="shared" si="11"/>
        <v>100</v>
      </c>
      <c r="AF17" s="11">
        <f t="shared" si="12"/>
        <v>32.105467235362539</v>
      </c>
      <c r="AG17" s="52">
        <f t="shared" si="13"/>
        <v>44.385769460677146</v>
      </c>
      <c r="AH17" s="53">
        <f t="shared" si="3"/>
        <v>43.194749953171481</v>
      </c>
    </row>
    <row r="18" spans="1:34" x14ac:dyDescent="0.2">
      <c r="A18" s="5">
        <v>1996</v>
      </c>
      <c r="B18" s="5" t="s">
        <v>71</v>
      </c>
      <c r="C18" s="16">
        <v>0.9</v>
      </c>
      <c r="D18" s="34"/>
      <c r="E18" s="50">
        <v>40.700000000000003</v>
      </c>
      <c r="F18" s="50">
        <v>61.7</v>
      </c>
      <c r="G18" s="50">
        <v>6.2</v>
      </c>
      <c r="H18" s="11">
        <f t="shared" si="4"/>
        <v>9.5518867924528301</v>
      </c>
      <c r="I18" s="11"/>
      <c r="J18" s="43">
        <f t="shared" si="5"/>
        <v>9.8780487804878074</v>
      </c>
      <c r="K18" s="43">
        <f t="shared" si="6"/>
        <v>44</v>
      </c>
      <c r="L18" s="43">
        <f t="shared" si="7"/>
        <v>54.243219597550308</v>
      </c>
      <c r="M18" s="11">
        <f t="shared" si="0"/>
        <v>36.040422792679372</v>
      </c>
      <c r="N18" s="51">
        <f t="shared" si="8"/>
        <v>22.796154792566099</v>
      </c>
      <c r="O18" s="16">
        <v>33</v>
      </c>
      <c r="P18" s="65">
        <v>33</v>
      </c>
      <c r="Q18" s="50">
        <v>1.095</v>
      </c>
      <c r="R18" s="50">
        <v>0.25</v>
      </c>
      <c r="S18" s="50">
        <v>3.09</v>
      </c>
      <c r="T18" s="11">
        <f t="shared" si="9"/>
        <v>48.421052631578945</v>
      </c>
      <c r="U18" s="11">
        <f t="shared" si="1"/>
        <v>70.358306188925084</v>
      </c>
      <c r="V18" s="43">
        <f t="shared" si="17"/>
        <v>82.331857474172466</v>
      </c>
      <c r="W18" s="43">
        <f t="shared" si="18"/>
        <v>100</v>
      </c>
      <c r="X18" s="43">
        <f t="shared" si="14"/>
        <v>25.34129692832764</v>
      </c>
      <c r="Y18" s="39">
        <f t="shared" si="16"/>
        <v>69.224384800833363</v>
      </c>
      <c r="Z18" s="35">
        <f t="shared" si="2"/>
        <v>62.667914540445793</v>
      </c>
      <c r="AA18" s="32">
        <v>4.3285999999999998</v>
      </c>
      <c r="AB18" s="16">
        <v>1</v>
      </c>
      <c r="AC18" s="16">
        <v>0.11899999999999999</v>
      </c>
      <c r="AD18" s="11">
        <f t="shared" si="10"/>
        <v>1.1671066077442211</v>
      </c>
      <c r="AE18" s="11">
        <f t="shared" si="11"/>
        <v>100</v>
      </c>
      <c r="AF18" s="11">
        <f t="shared" si="12"/>
        <v>36.564559906940666</v>
      </c>
      <c r="AG18" s="52">
        <f t="shared" si="13"/>
        <v>45.910555504894965</v>
      </c>
      <c r="AH18" s="53">
        <f t="shared" si="3"/>
        <v>43.791541612635619</v>
      </c>
    </row>
    <row r="19" spans="1:34" x14ac:dyDescent="0.2">
      <c r="A19" s="5">
        <v>1997</v>
      </c>
      <c r="B19" s="5" t="s">
        <v>71</v>
      </c>
      <c r="C19" s="16">
        <v>1.1499999999999999</v>
      </c>
      <c r="D19" s="34"/>
      <c r="E19" s="50">
        <v>43.5</v>
      </c>
      <c r="F19" s="50">
        <v>62.4</v>
      </c>
      <c r="G19" s="50">
        <v>6.52</v>
      </c>
      <c r="H19" s="11">
        <f t="shared" si="4"/>
        <v>12.499999999999996</v>
      </c>
      <c r="I19" s="11"/>
      <c r="J19" s="43">
        <f t="shared" si="5"/>
        <v>11.585365853658537</v>
      </c>
      <c r="K19" s="43">
        <f t="shared" si="6"/>
        <v>44.5</v>
      </c>
      <c r="L19" s="43">
        <f t="shared" si="7"/>
        <v>57.042869641294836</v>
      </c>
      <c r="M19" s="11">
        <f t="shared" si="0"/>
        <v>37.709411831651124</v>
      </c>
      <c r="N19" s="51">
        <f t="shared" si="8"/>
        <v>25.104705915825562</v>
      </c>
      <c r="O19" s="16">
        <v>31</v>
      </c>
      <c r="P19" s="65">
        <v>31.9</v>
      </c>
      <c r="Q19" s="50">
        <v>1.095</v>
      </c>
      <c r="R19" s="50">
        <v>0.25</v>
      </c>
      <c r="S19" s="50">
        <v>3.04</v>
      </c>
      <c r="T19" s="11">
        <f t="shared" si="9"/>
        <v>52.631578947368418</v>
      </c>
      <c r="U19" s="11">
        <f t="shared" si="1"/>
        <v>71.552660152008698</v>
      </c>
      <c r="V19" s="43">
        <f t="shared" si="17"/>
        <v>82.331857474172466</v>
      </c>
      <c r="W19" s="43">
        <f t="shared" si="18"/>
        <v>100</v>
      </c>
      <c r="X19" s="43">
        <f t="shared" si="14"/>
        <v>24.914675767918087</v>
      </c>
      <c r="Y19" s="39">
        <f t="shared" si="16"/>
        <v>69.082177747363517</v>
      </c>
      <c r="Z19" s="35">
        <f t="shared" si="2"/>
        <v>64.422138948913542</v>
      </c>
      <c r="AA19" s="32">
        <v>4.5801999999999996</v>
      </c>
      <c r="AB19" s="16">
        <v>1</v>
      </c>
      <c r="AC19" s="16">
        <v>0.1207</v>
      </c>
      <c r="AD19" s="11">
        <f t="shared" si="10"/>
        <v>1.2349447130227054</v>
      </c>
      <c r="AE19" s="11">
        <f t="shared" si="11"/>
        <v>100</v>
      </c>
      <c r="AF19" s="11">
        <f t="shared" si="12"/>
        <v>37.223730127956571</v>
      </c>
      <c r="AG19" s="52">
        <f t="shared" si="13"/>
        <v>46.152891613659754</v>
      </c>
      <c r="AH19" s="53">
        <f t="shared" si="3"/>
        <v>45.226578826132958</v>
      </c>
    </row>
    <row r="20" spans="1:34" x14ac:dyDescent="0.2">
      <c r="A20" s="5">
        <v>1998</v>
      </c>
      <c r="B20" s="5" t="s">
        <v>71</v>
      </c>
      <c r="C20" s="16">
        <v>1.17</v>
      </c>
      <c r="D20" s="7">
        <v>100</v>
      </c>
      <c r="E20" s="50">
        <v>47.8</v>
      </c>
      <c r="F20" s="50">
        <v>63.8</v>
      </c>
      <c r="G20" s="50">
        <v>6.32</v>
      </c>
      <c r="H20" s="11">
        <f t="shared" si="4"/>
        <v>12.735849056603771</v>
      </c>
      <c r="I20" s="11">
        <f t="shared" si="15"/>
        <v>100</v>
      </c>
      <c r="J20" s="43">
        <f t="shared" si="5"/>
        <v>14.20731707317073</v>
      </c>
      <c r="K20" s="43">
        <f t="shared" si="6"/>
        <v>45.499999999999993</v>
      </c>
      <c r="L20" s="43">
        <f t="shared" si="7"/>
        <v>55.29308836395451</v>
      </c>
      <c r="M20" s="11">
        <f t="shared" si="0"/>
        <v>38.333468479041748</v>
      </c>
      <c r="N20" s="51">
        <f t="shared" si="8"/>
        <v>50.356439178548506</v>
      </c>
      <c r="O20" s="16">
        <v>31</v>
      </c>
      <c r="P20" s="65">
        <v>30.8</v>
      </c>
      <c r="Q20" s="50">
        <v>1.095</v>
      </c>
      <c r="R20" s="50">
        <v>0.25</v>
      </c>
      <c r="S20" s="50">
        <v>2.84</v>
      </c>
      <c r="T20" s="11">
        <f>($O$40-O20)/($O$40-$O$39)*100</f>
        <v>52.631578947368418</v>
      </c>
      <c r="U20" s="11">
        <f t="shared" si="1"/>
        <v>72.747014115092284</v>
      </c>
      <c r="V20" s="43">
        <f t="shared" si="17"/>
        <v>82.331857474172466</v>
      </c>
      <c r="W20" s="43">
        <f t="shared" si="18"/>
        <v>100</v>
      </c>
      <c r="X20" s="43">
        <f t="shared" ref="X20:X29" si="19">(S20-$S$39)/($S$40-$S$39)*100</f>
        <v>23.208191126279861</v>
      </c>
      <c r="Y20" s="39">
        <f t="shared" si="16"/>
        <v>68.513349533484117</v>
      </c>
      <c r="Z20" s="35">
        <f t="shared" si="2"/>
        <v>64.630647531981609</v>
      </c>
      <c r="AA20" s="32">
        <v>4.7657999999999996</v>
      </c>
      <c r="AB20" s="16">
        <v>1</v>
      </c>
      <c r="AC20" s="16">
        <v>0.12529999999999999</v>
      </c>
      <c r="AD20" s="11">
        <f t="shared" si="10"/>
        <v>1.2849874488720163</v>
      </c>
      <c r="AE20" s="11">
        <f t="shared" si="11"/>
        <v>100</v>
      </c>
      <c r="AF20" s="11">
        <f>(AC20-$AC$39)/($AC$40-$AC$39)*100</f>
        <v>39.007367196587822</v>
      </c>
      <c r="AG20" s="52">
        <f t="shared" si="13"/>
        <v>46.764118215153282</v>
      </c>
      <c r="AH20" s="53">
        <f t="shared" si="3"/>
        <v>53.917068308561134</v>
      </c>
    </row>
    <row r="21" spans="1:34" x14ac:dyDescent="0.2">
      <c r="A21" s="5">
        <v>1999</v>
      </c>
      <c r="B21" s="5" t="s">
        <v>71</v>
      </c>
      <c r="C21" s="16">
        <v>1.21</v>
      </c>
      <c r="D21" s="7">
        <v>43.933463570000001</v>
      </c>
      <c r="E21" s="50">
        <v>52.7</v>
      </c>
      <c r="F21" s="50">
        <v>66.5</v>
      </c>
      <c r="G21" s="50">
        <v>6.45</v>
      </c>
      <c r="H21" s="11">
        <f t="shared" si="4"/>
        <v>13.207547169811317</v>
      </c>
      <c r="I21" s="11">
        <f t="shared" si="15"/>
        <v>43.933463570000001</v>
      </c>
      <c r="J21" s="43">
        <f t="shared" si="5"/>
        <v>17.195121951219512</v>
      </c>
      <c r="K21" s="43">
        <f t="shared" si="6"/>
        <v>47.428571428571431</v>
      </c>
      <c r="L21" s="43">
        <f t="shared" si="7"/>
        <v>56.430446194225723</v>
      </c>
      <c r="M21" s="11">
        <f t="shared" si="0"/>
        <v>40.351379858005558</v>
      </c>
      <c r="N21" s="51">
        <f t="shared" si="8"/>
        <v>32.497463532605629</v>
      </c>
      <c r="O21" s="16">
        <v>30</v>
      </c>
      <c r="P21" s="65">
        <v>30.1</v>
      </c>
      <c r="Q21" s="50">
        <v>1.095</v>
      </c>
      <c r="R21" s="50">
        <v>0.25</v>
      </c>
      <c r="S21" s="50">
        <v>2.61</v>
      </c>
      <c r="T21" s="11">
        <f t="shared" ref="T21:T37" si="20">($O$40-O21)/($O$40-$O$39)*100</f>
        <v>54.736842105263165</v>
      </c>
      <c r="U21" s="11">
        <f t="shared" ref="U21:U37" si="21">($P$40-P21)/($P$40-$P$39)*100</f>
        <v>73.507057546145489</v>
      </c>
      <c r="V21" s="43">
        <f t="shared" si="17"/>
        <v>82.331857474172466</v>
      </c>
      <c r="W21" s="43">
        <f t="shared" si="18"/>
        <v>100</v>
      </c>
      <c r="X21" s="43">
        <f t="shared" si="19"/>
        <v>21.245733788395903</v>
      </c>
      <c r="Y21" s="39">
        <f t="shared" si="16"/>
        <v>67.859197087522787</v>
      </c>
      <c r="Z21" s="35">
        <f t="shared" si="2"/>
        <v>65.367698912977133</v>
      </c>
      <c r="AA21" s="32">
        <v>5.3898000000000001</v>
      </c>
      <c r="AB21" s="16">
        <v>1</v>
      </c>
      <c r="AC21" s="16">
        <v>0.13239999999999999</v>
      </c>
      <c r="AD21" s="11">
        <f t="shared" si="10"/>
        <v>1.453234578020562</v>
      </c>
      <c r="AE21" s="11">
        <f t="shared" si="11"/>
        <v>100</v>
      </c>
      <c r="AF21" s="11">
        <f t="shared" si="12"/>
        <v>41.760372237301276</v>
      </c>
      <c r="AG21" s="52">
        <f t="shared" si="13"/>
        <v>47.737868938440613</v>
      </c>
      <c r="AH21" s="53">
        <f t="shared" si="3"/>
        <v>48.534343794674463</v>
      </c>
    </row>
    <row r="22" spans="1:34" x14ac:dyDescent="0.2">
      <c r="A22" s="5">
        <v>2000</v>
      </c>
      <c r="B22" s="5" t="s">
        <v>71</v>
      </c>
      <c r="C22" s="16">
        <v>1.24</v>
      </c>
      <c r="D22" s="7">
        <v>44.017683660000003</v>
      </c>
      <c r="E22" s="50">
        <v>60.1</v>
      </c>
      <c r="F22" s="50">
        <v>68</v>
      </c>
      <c r="G22" s="50">
        <v>7.27</v>
      </c>
      <c r="H22" s="11">
        <f t="shared" si="4"/>
        <v>13.561320754716979</v>
      </c>
      <c r="I22" s="11">
        <f t="shared" si="15"/>
        <v>44.017683660000003</v>
      </c>
      <c r="J22" s="43">
        <f t="shared" si="5"/>
        <v>21.707317073170731</v>
      </c>
      <c r="K22" s="43">
        <f t="shared" si="6"/>
        <v>48.500000000000007</v>
      </c>
      <c r="L22" s="43">
        <f t="shared" si="7"/>
        <v>63.604549431321075</v>
      </c>
      <c r="M22" s="11">
        <f t="shared" si="0"/>
        <v>44.603955501497275</v>
      </c>
      <c r="N22" s="51">
        <f t="shared" si="8"/>
        <v>34.060986638738086</v>
      </c>
      <c r="O22" s="16">
        <v>30</v>
      </c>
      <c r="P22" s="65">
        <v>30.2</v>
      </c>
      <c r="Q22" s="50">
        <v>1.262</v>
      </c>
      <c r="R22" s="50">
        <v>0.25</v>
      </c>
      <c r="S22" s="50">
        <v>2.4500000000000002</v>
      </c>
      <c r="T22" s="11">
        <f t="shared" si="20"/>
        <v>54.736842105263165</v>
      </c>
      <c r="U22" s="11">
        <f t="shared" si="21"/>
        <v>73.398479913137891</v>
      </c>
      <c r="V22" s="43">
        <f t="shared" si="17"/>
        <v>78.810879190385833</v>
      </c>
      <c r="W22" s="43">
        <f t="shared" si="18"/>
        <v>100</v>
      </c>
      <c r="X22" s="43">
        <f t="shared" si="19"/>
        <v>19.880546075085324</v>
      </c>
      <c r="Y22" s="39">
        <f t="shared" si="16"/>
        <v>66.230475088490394</v>
      </c>
      <c r="Z22" s="35">
        <f t="shared" si="2"/>
        <v>64.788599035630469</v>
      </c>
      <c r="AA22" s="32">
        <v>5.9848999999999997</v>
      </c>
      <c r="AB22" s="16">
        <v>1</v>
      </c>
      <c r="AC22" s="16">
        <v>0.1351</v>
      </c>
      <c r="AD22" s="11">
        <f t="shared" si="10"/>
        <v>1.6136894923736056</v>
      </c>
      <c r="AE22" s="11">
        <f t="shared" si="11"/>
        <v>100</v>
      </c>
      <c r="AF22" s="11">
        <f t="shared" si="12"/>
        <v>42.807289647150057</v>
      </c>
      <c r="AG22" s="52">
        <f t="shared" si="13"/>
        <v>48.14032637984122</v>
      </c>
      <c r="AH22" s="53">
        <f t="shared" si="3"/>
        <v>48.996637351403258</v>
      </c>
    </row>
    <row r="23" spans="1:34" x14ac:dyDescent="0.2">
      <c r="A23" s="5">
        <v>2001</v>
      </c>
      <c r="B23" s="5" t="s">
        <v>71</v>
      </c>
      <c r="C23" s="16">
        <v>1.31</v>
      </c>
      <c r="D23" s="6">
        <v>43.914496739999997</v>
      </c>
      <c r="E23" s="50">
        <v>64.8</v>
      </c>
      <c r="F23" s="50">
        <v>72.599999999999994</v>
      </c>
      <c r="G23" s="50">
        <v>6.77</v>
      </c>
      <c r="H23" s="11">
        <f t="shared" si="4"/>
        <v>14.386792452830189</v>
      </c>
      <c r="I23" s="11">
        <f t="shared" si="15"/>
        <v>43.914496739999997</v>
      </c>
      <c r="J23" s="43">
        <f t="shared" si="5"/>
        <v>24.573170731707318</v>
      </c>
      <c r="K23" s="43">
        <f t="shared" si="6"/>
        <v>51.785714285714292</v>
      </c>
      <c r="L23" s="43">
        <f t="shared" si="7"/>
        <v>59.230096237970251</v>
      </c>
      <c r="M23" s="11">
        <f t="shared" si="0"/>
        <v>45.196327085130626</v>
      </c>
      <c r="N23" s="51">
        <f t="shared" si="8"/>
        <v>34.499205425986936</v>
      </c>
      <c r="O23" s="16">
        <v>30</v>
      </c>
      <c r="P23" s="65">
        <v>29.6</v>
      </c>
      <c r="Q23" s="50">
        <v>1.262</v>
      </c>
      <c r="R23" s="50">
        <v>0.25</v>
      </c>
      <c r="S23" s="50">
        <v>2.2599999999999998</v>
      </c>
      <c r="T23" s="11">
        <f t="shared" si="20"/>
        <v>54.736842105263165</v>
      </c>
      <c r="U23" s="11">
        <f t="shared" si="21"/>
        <v>74.049945711183483</v>
      </c>
      <c r="V23" s="43">
        <f t="shared" si="17"/>
        <v>78.810879190385833</v>
      </c>
      <c r="W23" s="43">
        <f t="shared" si="18"/>
        <v>100</v>
      </c>
      <c r="X23" s="43">
        <f t="shared" si="19"/>
        <v>18.259385665529006</v>
      </c>
      <c r="Y23" s="39">
        <f t="shared" si="16"/>
        <v>65.690088285304952</v>
      </c>
      <c r="Z23" s="35">
        <f t="shared" si="2"/>
        <v>64.825625367250538</v>
      </c>
      <c r="AA23" s="32">
        <v>6.2763999999999998</v>
      </c>
      <c r="AB23" s="16">
        <v>1</v>
      </c>
      <c r="AC23" s="16">
        <v>0.13389999999999999</v>
      </c>
      <c r="AD23" s="11">
        <f t="shared" si="10"/>
        <v>1.6922857073524533</v>
      </c>
      <c r="AE23" s="11">
        <f t="shared" si="11"/>
        <v>100</v>
      </c>
      <c r="AF23" s="11">
        <f t="shared" si="12"/>
        <v>42.341993020550596</v>
      </c>
      <c r="AG23" s="52">
        <f t="shared" si="13"/>
        <v>48.01142624263435</v>
      </c>
      <c r="AH23" s="53">
        <f t="shared" si="3"/>
        <v>49.112085678623941</v>
      </c>
    </row>
    <row r="24" spans="1:34" x14ac:dyDescent="0.2">
      <c r="A24" s="5">
        <v>2002</v>
      </c>
      <c r="B24" s="5" t="s">
        <v>71</v>
      </c>
      <c r="C24" s="16">
        <v>1.34</v>
      </c>
      <c r="D24" s="7">
        <v>44.321690240000002</v>
      </c>
      <c r="E24" s="50">
        <v>74.8</v>
      </c>
      <c r="F24" s="50">
        <v>78</v>
      </c>
      <c r="G24" s="50">
        <v>6.08</v>
      </c>
      <c r="H24" s="11">
        <f t="shared" si="4"/>
        <v>14.740566037735848</v>
      </c>
      <c r="I24" s="11">
        <f t="shared" si="15"/>
        <v>44.321690240000002</v>
      </c>
      <c r="J24" s="43">
        <f t="shared" si="5"/>
        <v>30.670731707317074</v>
      </c>
      <c r="K24" s="43">
        <f t="shared" si="6"/>
        <v>55.642857142857153</v>
      </c>
      <c r="L24" s="43">
        <f t="shared" si="7"/>
        <v>53.193350831146113</v>
      </c>
      <c r="M24" s="11">
        <f t="shared" si="0"/>
        <v>46.502313227106782</v>
      </c>
      <c r="N24" s="51">
        <f t="shared" si="8"/>
        <v>35.188189834947543</v>
      </c>
      <c r="O24" s="16">
        <v>30</v>
      </c>
      <c r="P24" s="65">
        <v>29.3</v>
      </c>
      <c r="Q24" s="50">
        <v>1.262</v>
      </c>
      <c r="R24" s="50">
        <v>0.25</v>
      </c>
      <c r="S24" s="50">
        <v>2.06</v>
      </c>
      <c r="T24" s="11">
        <f t="shared" si="20"/>
        <v>54.736842105263165</v>
      </c>
      <c r="U24" s="11">
        <f t="shared" si="21"/>
        <v>74.375678610206293</v>
      </c>
      <c r="V24" s="43">
        <f t="shared" si="17"/>
        <v>78.810879190385833</v>
      </c>
      <c r="W24" s="43">
        <f t="shared" si="18"/>
        <v>100</v>
      </c>
      <c r="X24" s="43">
        <f t="shared" si="19"/>
        <v>16.552901023890783</v>
      </c>
      <c r="Y24" s="39">
        <f t="shared" si="16"/>
        <v>65.121260071425539</v>
      </c>
      <c r="Z24" s="35">
        <f t="shared" si="2"/>
        <v>64.74459359563167</v>
      </c>
      <c r="AA24" s="32">
        <v>6.3345000000000002</v>
      </c>
      <c r="AB24" s="16">
        <v>1</v>
      </c>
      <c r="AC24" s="16">
        <v>0.1303</v>
      </c>
      <c r="AD24" s="11">
        <f t="shared" si="10"/>
        <v>1.7079510249863168</v>
      </c>
      <c r="AE24" s="11">
        <f t="shared" si="11"/>
        <v>100</v>
      </c>
      <c r="AF24" s="11">
        <f t="shared" si="12"/>
        <v>40.946103140752228</v>
      </c>
      <c r="AG24" s="52">
        <f t="shared" si="13"/>
        <v>47.551351388579519</v>
      </c>
      <c r="AH24" s="53">
        <f t="shared" si="3"/>
        <v>49.161378273052911</v>
      </c>
    </row>
    <row r="25" spans="1:34" x14ac:dyDescent="0.2">
      <c r="A25" s="5">
        <v>2003</v>
      </c>
      <c r="B25" s="5" t="s">
        <v>71</v>
      </c>
      <c r="C25" s="16">
        <v>1.41</v>
      </c>
      <c r="D25" s="7">
        <v>44.323379680000002</v>
      </c>
      <c r="E25" s="50">
        <v>85.4</v>
      </c>
      <c r="F25" s="50">
        <v>83</v>
      </c>
      <c r="G25" s="50">
        <v>6.01</v>
      </c>
      <c r="H25" s="11">
        <f t="shared" si="4"/>
        <v>15.566037735849052</v>
      </c>
      <c r="I25" s="11">
        <f t="shared" si="15"/>
        <v>44.323379680000002</v>
      </c>
      <c r="J25" s="43">
        <f t="shared" si="5"/>
        <v>37.134146341463421</v>
      </c>
      <c r="K25" s="43">
        <f t="shared" si="6"/>
        <v>59.214285714285722</v>
      </c>
      <c r="L25" s="43">
        <f t="shared" si="7"/>
        <v>52.580927384076993</v>
      </c>
      <c r="M25" s="11">
        <f t="shared" si="0"/>
        <v>49.643119813275376</v>
      </c>
      <c r="N25" s="51">
        <f t="shared" si="8"/>
        <v>36.510845743041479</v>
      </c>
      <c r="O25" s="16">
        <v>30</v>
      </c>
      <c r="P25" s="65">
        <v>29.6</v>
      </c>
      <c r="Q25" s="50">
        <v>1.262</v>
      </c>
      <c r="R25" s="50">
        <v>0.375</v>
      </c>
      <c r="S25" s="50">
        <v>2.0499999999999998</v>
      </c>
      <c r="T25" s="11">
        <f t="shared" si="20"/>
        <v>54.736842105263165</v>
      </c>
      <c r="U25" s="11">
        <f t="shared" si="21"/>
        <v>74.049945711183483</v>
      </c>
      <c r="V25" s="43">
        <f t="shared" si="17"/>
        <v>78.810879190385833</v>
      </c>
      <c r="W25" s="43">
        <f t="shared" si="18"/>
        <v>97.5</v>
      </c>
      <c r="X25" s="43">
        <f t="shared" si="19"/>
        <v>16.46757679180887</v>
      </c>
      <c r="Y25" s="39">
        <f t="shared" si="16"/>
        <v>64.259485327398238</v>
      </c>
      <c r="Z25" s="35">
        <f t="shared" si="2"/>
        <v>64.348757714614962</v>
      </c>
      <c r="AA25" s="32">
        <v>6.7854999999999999</v>
      </c>
      <c r="AB25" s="16">
        <v>1</v>
      </c>
      <c r="AC25" s="16">
        <v>0.13239999999999999</v>
      </c>
      <c r="AD25" s="11">
        <f t="shared" si="10"/>
        <v>1.8295527160856659</v>
      </c>
      <c r="AE25" s="11">
        <f t="shared" si="11"/>
        <v>100</v>
      </c>
      <c r="AF25" s="11">
        <f t="shared" si="12"/>
        <v>41.760372237301276</v>
      </c>
      <c r="AG25" s="52">
        <f t="shared" si="13"/>
        <v>47.863308317795649</v>
      </c>
      <c r="AH25" s="53">
        <f t="shared" si="3"/>
        <v>49.574303925150701</v>
      </c>
    </row>
    <row r="26" spans="1:34" x14ac:dyDescent="0.2">
      <c r="A26" s="5">
        <v>2004</v>
      </c>
      <c r="B26" s="5" t="s">
        <v>71</v>
      </c>
      <c r="C26" s="16">
        <v>1.36</v>
      </c>
      <c r="D26" s="6">
        <v>45.813696540000002</v>
      </c>
      <c r="E26" s="50">
        <v>94.1</v>
      </c>
      <c r="F26" s="50">
        <v>89.2</v>
      </c>
      <c r="G26" s="50">
        <v>5.84</v>
      </c>
      <c r="H26" s="11">
        <f>(C26-$C$39)/($C$40-$C$39)*100</f>
        <v>14.976415094339623</v>
      </c>
      <c r="I26" s="11">
        <f>(D26-$D$39)/($D$40-$D$39)*100</f>
        <v>45.813696540000002</v>
      </c>
      <c r="J26" s="43">
        <f t="shared" si="5"/>
        <v>42.439024390243901</v>
      </c>
      <c r="K26" s="43">
        <f t="shared" si="6"/>
        <v>63.642857142857146</v>
      </c>
      <c r="L26" s="43">
        <f t="shared" si="7"/>
        <v>51.093613298337701</v>
      </c>
      <c r="M26" s="11">
        <f t="shared" si="0"/>
        <v>52.391831610479585</v>
      </c>
      <c r="N26" s="51">
        <f t="shared" si="8"/>
        <v>37.727314414939734</v>
      </c>
      <c r="O26" s="16">
        <v>30</v>
      </c>
      <c r="P26" s="65">
        <v>29</v>
      </c>
      <c r="Q26" s="50">
        <v>1.262</v>
      </c>
      <c r="R26" s="50">
        <v>0.375</v>
      </c>
      <c r="S26" s="50">
        <v>1.9</v>
      </c>
      <c r="T26" s="11">
        <f t="shared" si="20"/>
        <v>54.736842105263165</v>
      </c>
      <c r="U26" s="11">
        <f t="shared" si="21"/>
        <v>74.701411509229104</v>
      </c>
      <c r="V26" s="43">
        <f>($Q$40-Q26)/($Q$40-$Q$39)*100</f>
        <v>78.810879190385833</v>
      </c>
      <c r="W26" s="43">
        <f>($R$40-R26)/($R$40-$R$39)*100</f>
        <v>97.5</v>
      </c>
      <c r="X26" s="43">
        <f t="shared" si="19"/>
        <v>15.187713310580204</v>
      </c>
      <c r="Y26" s="39">
        <f t="shared" si="16"/>
        <v>63.832864166988678</v>
      </c>
      <c r="Z26" s="35">
        <f t="shared" si="2"/>
        <v>64.423705927160327</v>
      </c>
      <c r="AA26" s="32">
        <v>8.2706999999999997</v>
      </c>
      <c r="AB26" s="16">
        <v>1</v>
      </c>
      <c r="AC26" s="16">
        <v>0.13300000000000001</v>
      </c>
      <c r="AD26" s="11">
        <f t="shared" si="10"/>
        <v>2.2300024536039671</v>
      </c>
      <c r="AE26" s="11">
        <f t="shared" si="11"/>
        <v>100</v>
      </c>
      <c r="AF26" s="11">
        <f t="shared" si="12"/>
        <v>41.99302055060101</v>
      </c>
      <c r="AG26" s="52">
        <f t="shared" si="13"/>
        <v>48.074341001401656</v>
      </c>
      <c r="AH26" s="53">
        <f t="shared" si="3"/>
        <v>50.075120447833903</v>
      </c>
    </row>
    <row r="27" spans="1:34" x14ac:dyDescent="0.2">
      <c r="A27" s="5">
        <v>2005</v>
      </c>
      <c r="B27" s="5" t="s">
        <v>71</v>
      </c>
      <c r="C27" s="16">
        <v>1.35</v>
      </c>
      <c r="D27" s="6">
        <v>64.759534840000001</v>
      </c>
      <c r="E27" s="50">
        <v>97.2</v>
      </c>
      <c r="F27" s="50">
        <v>89.4</v>
      </c>
      <c r="G27" s="50">
        <v>5.97</v>
      </c>
      <c r="H27" s="11">
        <f t="shared" ref="H27:H37" si="22">(C27-$C$39)/($C$40-$C$39)*100</f>
        <v>14.858490566037736</v>
      </c>
      <c r="I27" s="11">
        <f t="shared" ref="I27:I37" si="23">(D27-$D$39)/($D$40-$D$39)*100</f>
        <v>64.759534840000001</v>
      </c>
      <c r="J27" s="43">
        <f t="shared" si="5"/>
        <v>44.329268292682926</v>
      </c>
      <c r="K27" s="43">
        <f t="shared" si="6"/>
        <v>63.785714285714292</v>
      </c>
      <c r="L27" s="43">
        <f t="shared" si="7"/>
        <v>52.230971128608928</v>
      </c>
      <c r="M27" s="11">
        <f t="shared" si="0"/>
        <v>53.448651235668713</v>
      </c>
      <c r="N27" s="51">
        <f t="shared" si="8"/>
        <v>44.355558880568815</v>
      </c>
      <c r="O27" s="16">
        <v>30</v>
      </c>
      <c r="P27" s="65">
        <v>28.6</v>
      </c>
      <c r="Q27" s="50">
        <v>1.262</v>
      </c>
      <c r="R27" s="50">
        <v>0.375</v>
      </c>
      <c r="S27" s="50">
        <v>2.04</v>
      </c>
      <c r="T27" s="11">
        <f t="shared" si="20"/>
        <v>54.736842105263165</v>
      </c>
      <c r="U27" s="11">
        <f t="shared" si="21"/>
        <v>75.135722041259484</v>
      </c>
      <c r="V27" s="43">
        <f t="shared" ref="V27:V37" si="24">($Q$40-Q27)/($Q$40-$Q$39)*100</f>
        <v>78.810879190385833</v>
      </c>
      <c r="W27" s="43">
        <f t="shared" ref="W27:W37" si="25">($R$40-R27)/($R$40-$R$39)*100</f>
        <v>97.5</v>
      </c>
      <c r="X27" s="43">
        <f t="shared" si="19"/>
        <v>16.382252559726961</v>
      </c>
      <c r="Y27" s="39">
        <f t="shared" si="16"/>
        <v>64.231043916704266</v>
      </c>
      <c r="Z27" s="35">
        <f t="shared" si="2"/>
        <v>64.70120268774231</v>
      </c>
      <c r="AA27" s="32">
        <v>8.4758999999999993</v>
      </c>
      <c r="AB27" s="16">
        <v>1</v>
      </c>
      <c r="AC27" s="16">
        <v>0.14219999999999999</v>
      </c>
      <c r="AD27" s="11">
        <f t="shared" si="10"/>
        <v>2.285329874920123</v>
      </c>
      <c r="AE27" s="11">
        <f t="shared" si="11"/>
        <v>100</v>
      </c>
      <c r="AF27" s="11">
        <f t="shared" si="12"/>
        <v>45.560294687863504</v>
      </c>
      <c r="AG27" s="52">
        <f t="shared" si="13"/>
        <v>49.281874854261211</v>
      </c>
      <c r="AH27" s="53">
        <f t="shared" si="3"/>
        <v>52.779545474190776</v>
      </c>
    </row>
    <row r="28" spans="1:34" x14ac:dyDescent="0.2">
      <c r="A28" s="5">
        <v>2006</v>
      </c>
      <c r="B28" s="5" t="s">
        <v>71</v>
      </c>
      <c r="C28" s="16">
        <v>1.31</v>
      </c>
      <c r="D28" s="7">
        <v>51.332386649999997</v>
      </c>
      <c r="E28" s="50">
        <v>100.6</v>
      </c>
      <c r="F28" s="50">
        <v>93.2</v>
      </c>
      <c r="G28" s="50">
        <v>5.9</v>
      </c>
      <c r="H28" s="11">
        <f t="shared" si="22"/>
        <v>14.386792452830189</v>
      </c>
      <c r="I28" s="11">
        <f t="shared" si="23"/>
        <v>51.332386649999997</v>
      </c>
      <c r="J28" s="43">
        <f>(E28-$E$39)/($E$40-$E$39)*100</f>
        <v>46.40243902439024</v>
      </c>
      <c r="K28" s="43">
        <f>(F28-$F$39)/($F$40-$F$39)*100</f>
        <v>66.5</v>
      </c>
      <c r="L28" s="43">
        <f t="shared" si="7"/>
        <v>51.618547681539816</v>
      </c>
      <c r="M28" s="11">
        <f t="shared" si="0"/>
        <v>54.840328901976683</v>
      </c>
      <c r="N28" s="51">
        <f>AVERAGE(H28,I28,M28)</f>
        <v>40.186502668268957</v>
      </c>
      <c r="O28" s="16">
        <v>30</v>
      </c>
      <c r="P28" s="65">
        <v>28.2</v>
      </c>
      <c r="Q28" s="50">
        <v>1.262</v>
      </c>
      <c r="R28" s="50">
        <v>0.375</v>
      </c>
      <c r="S28" s="50">
        <v>2.14</v>
      </c>
      <c r="T28" s="11">
        <f t="shared" si="20"/>
        <v>54.736842105263165</v>
      </c>
      <c r="U28" s="11">
        <f t="shared" si="21"/>
        <v>75.570032573289907</v>
      </c>
      <c r="V28" s="43">
        <f t="shared" si="24"/>
        <v>78.810879190385833</v>
      </c>
      <c r="W28" s="43">
        <f t="shared" si="25"/>
        <v>97.5</v>
      </c>
      <c r="X28" s="43">
        <f t="shared" si="19"/>
        <v>17.235494880546074</v>
      </c>
      <c r="Y28" s="39">
        <f t="shared" si="16"/>
        <v>64.515458023643973</v>
      </c>
      <c r="Z28" s="35">
        <f t="shared" si="2"/>
        <v>64.940777567399024</v>
      </c>
      <c r="AA28" s="32">
        <v>9.7622999999999998</v>
      </c>
      <c r="AB28" s="16">
        <v>1</v>
      </c>
      <c r="AC28" s="16">
        <v>0.1482</v>
      </c>
      <c r="AD28" s="11">
        <f>(AA28-$AA$39)/($AA$40-$AA$39)*100</f>
        <v>2.6321778027032785</v>
      </c>
      <c r="AE28" s="11">
        <f>(AB28-$AB$39)/($AB$40-$AB$39)*100</f>
        <v>100</v>
      </c>
      <c r="AF28" s="11">
        <f t="shared" si="12"/>
        <v>47.886777820860793</v>
      </c>
      <c r="AG28" s="52">
        <f t="shared" si="13"/>
        <v>50.172985207854687</v>
      </c>
      <c r="AH28" s="53">
        <f t="shared" si="3"/>
        <v>51.76675514784089</v>
      </c>
    </row>
    <row r="29" spans="1:34" x14ac:dyDescent="0.2">
      <c r="A29" s="5">
        <v>2007</v>
      </c>
      <c r="B29" s="5" t="s">
        <v>71</v>
      </c>
      <c r="C29" s="16">
        <v>1.39</v>
      </c>
      <c r="D29" s="7">
        <v>62.434425349999998</v>
      </c>
      <c r="E29" s="50">
        <v>109.3</v>
      </c>
      <c r="F29" s="50">
        <v>96.1</v>
      </c>
      <c r="G29" s="50">
        <v>5.25</v>
      </c>
      <c r="H29" s="11">
        <f t="shared" si="22"/>
        <v>15.33018867924528</v>
      </c>
      <c r="I29" s="11">
        <f t="shared" si="23"/>
        <v>62.434425349999998</v>
      </c>
      <c r="J29" s="43">
        <f t="shared" si="5"/>
        <v>51.707317073170735</v>
      </c>
      <c r="K29" s="43">
        <f t="shared" si="6"/>
        <v>68.571428571428569</v>
      </c>
      <c r="L29" s="43">
        <f t="shared" si="7"/>
        <v>45.931758530183728</v>
      </c>
      <c r="M29" s="11">
        <f t="shared" si="0"/>
        <v>55.40350139159434</v>
      </c>
      <c r="N29" s="51">
        <f t="shared" si="8"/>
        <v>44.389371806946542</v>
      </c>
      <c r="O29" s="16">
        <v>30</v>
      </c>
      <c r="P29" s="65">
        <v>28.1</v>
      </c>
      <c r="Q29" s="50">
        <v>1.262</v>
      </c>
      <c r="R29" s="50">
        <v>0.375</v>
      </c>
      <c r="S29" s="50">
        <v>2.34</v>
      </c>
      <c r="T29" s="11">
        <f t="shared" si="20"/>
        <v>54.736842105263165</v>
      </c>
      <c r="U29" s="11">
        <f t="shared" si="21"/>
        <v>75.678610206297492</v>
      </c>
      <c r="V29" s="43">
        <f t="shared" si="24"/>
        <v>78.810879190385833</v>
      </c>
      <c r="W29" s="43">
        <f t="shared" si="25"/>
        <v>97.5</v>
      </c>
      <c r="X29" s="43">
        <f t="shared" si="19"/>
        <v>18.941979522184297</v>
      </c>
      <c r="Y29" s="39">
        <f t="shared" si="16"/>
        <v>65.084286237523372</v>
      </c>
      <c r="Z29" s="35">
        <f t="shared" si="2"/>
        <v>65.166579516361352</v>
      </c>
      <c r="AA29" s="32">
        <v>10.847799999999999</v>
      </c>
      <c r="AB29" s="16">
        <v>1</v>
      </c>
      <c r="AC29" s="16">
        <v>0.15440000000000001</v>
      </c>
      <c r="AD29" s="11">
        <f t="shared" ref="AD29:AD37" si="26">(AA29-$AA$39)/($AA$40-$AA$39)*100</f>
        <v>2.9248577044512691</v>
      </c>
      <c r="AE29" s="11">
        <f t="shared" ref="AE29:AE37" si="27">(AB29-$AB$39)/($AB$40-$AB$39)*100</f>
        <v>100</v>
      </c>
      <c r="AF29" s="11">
        <f t="shared" si="12"/>
        <v>50.29081039162466</v>
      </c>
      <c r="AG29" s="52">
        <f t="shared" si="13"/>
        <v>51.071889365358651</v>
      </c>
      <c r="AH29" s="53">
        <f t="shared" si="3"/>
        <v>53.542613562888846</v>
      </c>
    </row>
    <row r="30" spans="1:34" x14ac:dyDescent="0.2">
      <c r="A30" s="5">
        <v>2008</v>
      </c>
      <c r="B30" s="5" t="s">
        <v>71</v>
      </c>
      <c r="C30" s="16">
        <v>1.35</v>
      </c>
      <c r="D30" s="37">
        <v>51.811120350000003</v>
      </c>
      <c r="E30" s="50">
        <v>104.3</v>
      </c>
      <c r="F30" s="50">
        <v>97.2</v>
      </c>
      <c r="G30" s="50">
        <v>5.44</v>
      </c>
      <c r="H30" s="11">
        <f t="shared" si="22"/>
        <v>14.858490566037736</v>
      </c>
      <c r="I30" s="11">
        <f t="shared" si="23"/>
        <v>51.811120350000003</v>
      </c>
      <c r="J30" s="43">
        <f t="shared" si="5"/>
        <v>48.658536585365852</v>
      </c>
      <c r="K30" s="43">
        <f t="shared" si="6"/>
        <v>69.357142857142861</v>
      </c>
      <c r="L30" s="43">
        <f t="shared" si="7"/>
        <v>47.594050743657043</v>
      </c>
      <c r="M30" s="11">
        <f t="shared" si="0"/>
        <v>55.20324339538859</v>
      </c>
      <c r="N30" s="51">
        <f t="shared" si="8"/>
        <v>40.624284770475441</v>
      </c>
      <c r="O30" s="16">
        <v>28</v>
      </c>
      <c r="P30" s="65">
        <v>27.3</v>
      </c>
      <c r="Q30" s="50">
        <v>1.262</v>
      </c>
      <c r="R30" s="50">
        <v>0.375</v>
      </c>
      <c r="S30" s="50"/>
      <c r="T30" s="11">
        <f t="shared" si="20"/>
        <v>58.947368421052623</v>
      </c>
      <c r="U30" s="11">
        <f t="shared" si="21"/>
        <v>76.54723127035831</v>
      </c>
      <c r="V30" s="43">
        <f t="shared" si="24"/>
        <v>78.810879190385833</v>
      </c>
      <c r="W30" s="43">
        <f t="shared" si="25"/>
        <v>97.5</v>
      </c>
      <c r="X30" s="43"/>
      <c r="Y30" s="39">
        <f t="shared" si="16"/>
        <v>88.155439595192917</v>
      </c>
      <c r="Z30" s="35">
        <f t="shared" si="2"/>
        <v>74.550013095534624</v>
      </c>
      <c r="AA30" s="32">
        <v>11.8178</v>
      </c>
      <c r="AB30" s="16">
        <v>1</v>
      </c>
      <c r="AC30" s="16"/>
      <c r="AD30" s="11">
        <f t="shared" si="26"/>
        <v>3.1863957096982065</v>
      </c>
      <c r="AE30" s="11">
        <f t="shared" si="27"/>
        <v>100</v>
      </c>
      <c r="AF30" s="11">
        <f t="shared" si="12"/>
        <v>-9.5773555641721586</v>
      </c>
      <c r="AG30" s="52">
        <f t="shared" si="13"/>
        <v>31.203013381842016</v>
      </c>
      <c r="AH30" s="53">
        <f t="shared" si="3"/>
        <v>48.792437082617361</v>
      </c>
    </row>
    <row r="31" spans="1:34" x14ac:dyDescent="0.2">
      <c r="A31" s="5">
        <v>2009</v>
      </c>
      <c r="B31" s="5" t="s">
        <v>71</v>
      </c>
      <c r="C31" s="16">
        <v>1.41</v>
      </c>
      <c r="D31" s="7">
        <v>51.864360169999998</v>
      </c>
      <c r="E31" s="50">
        <v>95.2</v>
      </c>
      <c r="F31" s="50">
        <v>99.2</v>
      </c>
      <c r="G31" s="50">
        <v>5.9</v>
      </c>
      <c r="H31" s="11">
        <f t="shared" si="22"/>
        <v>15.566037735849052</v>
      </c>
      <c r="I31" s="11">
        <f t="shared" si="23"/>
        <v>51.864360169999998</v>
      </c>
      <c r="J31" s="43">
        <f t="shared" si="5"/>
        <v>43.109756097560975</v>
      </c>
      <c r="K31" s="43">
        <f t="shared" si="6"/>
        <v>70.785714285714292</v>
      </c>
      <c r="L31" s="43">
        <f>(G31-$G$39)/($G$40-$G$39)*100</f>
        <v>51.618547681539816</v>
      </c>
      <c r="M31" s="11">
        <f t="shared" si="0"/>
        <v>55.171339354938361</v>
      </c>
      <c r="N31" s="51">
        <f t="shared" si="8"/>
        <v>40.867245753595803</v>
      </c>
      <c r="O31" s="16">
        <v>28</v>
      </c>
      <c r="P31" s="65">
        <v>27.3</v>
      </c>
      <c r="Q31" s="50">
        <v>1.262</v>
      </c>
      <c r="R31" s="50">
        <v>0.375</v>
      </c>
      <c r="S31" s="50">
        <v>3.47</v>
      </c>
      <c r="T31" s="11">
        <f t="shared" si="20"/>
        <v>58.947368421052623</v>
      </c>
      <c r="U31" s="11">
        <f t="shared" si="21"/>
        <v>76.54723127035831</v>
      </c>
      <c r="V31" s="43">
        <f t="shared" si="24"/>
        <v>78.810879190385833</v>
      </c>
      <c r="W31" s="43">
        <f t="shared" si="25"/>
        <v>97.5</v>
      </c>
      <c r="X31" s="43">
        <f t="shared" ref="X31:X37" si="28">(S31-$S$39)/($S$40-$S$39)*100</f>
        <v>28.583617747440272</v>
      </c>
      <c r="Y31" s="39">
        <f t="shared" si="16"/>
        <v>68.298165645942035</v>
      </c>
      <c r="Z31" s="35">
        <f t="shared" si="2"/>
        <v>67.930921779117668</v>
      </c>
      <c r="AA31" s="32">
        <v>12.5113</v>
      </c>
      <c r="AB31" s="16">
        <v>1</v>
      </c>
      <c r="AC31" s="16">
        <v>0.1542</v>
      </c>
      <c r="AD31" s="11">
        <f t="shared" si="26"/>
        <v>3.373381902109291</v>
      </c>
      <c r="AE31" s="11">
        <f t="shared" si="27"/>
        <v>100</v>
      </c>
      <c r="AF31" s="11">
        <f t="shared" si="12"/>
        <v>50.213260953858082</v>
      </c>
      <c r="AG31" s="52">
        <f t="shared" si="13"/>
        <v>51.195547618655787</v>
      </c>
      <c r="AH31" s="53">
        <f t="shared" si="3"/>
        <v>53.331238383789753</v>
      </c>
    </row>
    <row r="32" spans="1:34" x14ac:dyDescent="0.2">
      <c r="A32" s="5">
        <v>2010</v>
      </c>
      <c r="B32" s="5" t="s">
        <v>71</v>
      </c>
      <c r="C32" s="16">
        <v>1.44</v>
      </c>
      <c r="D32" s="7">
        <v>50.098356879999997</v>
      </c>
      <c r="E32" s="50">
        <v>100</v>
      </c>
      <c r="F32" s="50">
        <v>94.9</v>
      </c>
      <c r="G32" s="50">
        <v>5.89</v>
      </c>
      <c r="H32" s="11">
        <f t="shared" si="22"/>
        <v>15.919811320754715</v>
      </c>
      <c r="I32" s="11">
        <f t="shared" si="23"/>
        <v>50.098356879999997</v>
      </c>
      <c r="J32" s="43">
        <f t="shared" si="5"/>
        <v>46.036585365853661</v>
      </c>
      <c r="K32" s="43">
        <f t="shared" si="6"/>
        <v>67.714285714285722</v>
      </c>
      <c r="L32" s="43">
        <f t="shared" si="7"/>
        <v>51.531058617672784</v>
      </c>
      <c r="M32" s="11">
        <f t="shared" si="0"/>
        <v>55.093976565937389</v>
      </c>
      <c r="N32" s="51">
        <f t="shared" si="8"/>
        <v>40.370714922230697</v>
      </c>
      <c r="O32" s="16">
        <v>28</v>
      </c>
      <c r="P32" s="65">
        <v>26.6</v>
      </c>
      <c r="Q32" s="50">
        <v>1.262</v>
      </c>
      <c r="R32" s="50">
        <v>0.375</v>
      </c>
      <c r="S32" s="50">
        <v>3.97</v>
      </c>
      <c r="T32" s="11">
        <f t="shared" si="20"/>
        <v>58.947368421052623</v>
      </c>
      <c r="U32" s="11">
        <f t="shared" si="21"/>
        <v>77.307274701411501</v>
      </c>
      <c r="V32" s="43">
        <f t="shared" si="24"/>
        <v>78.810879190385833</v>
      </c>
      <c r="W32" s="43">
        <f t="shared" si="25"/>
        <v>97.5</v>
      </c>
      <c r="X32" s="43">
        <f t="shared" si="28"/>
        <v>32.849829351535838</v>
      </c>
      <c r="Y32" s="39">
        <f t="shared" si="16"/>
        <v>69.720236180640555</v>
      </c>
      <c r="Z32" s="35">
        <f t="shared" si="2"/>
        <v>68.658293101034886</v>
      </c>
      <c r="AA32" s="32">
        <v>13.3957</v>
      </c>
      <c r="AB32" s="16">
        <v>1</v>
      </c>
      <c r="AC32" s="16">
        <v>0.1255</v>
      </c>
      <c r="AD32" s="11">
        <f t="shared" si="26"/>
        <v>3.6118398524602102</v>
      </c>
      <c r="AE32" s="11">
        <f t="shared" si="27"/>
        <v>100</v>
      </c>
      <c r="AF32" s="11">
        <f t="shared" si="12"/>
        <v>39.0849166343544</v>
      </c>
      <c r="AG32" s="52">
        <f t="shared" si="13"/>
        <v>47.565585495604864</v>
      </c>
      <c r="AH32" s="53">
        <f t="shared" si="3"/>
        <v>52.198197839623482</v>
      </c>
    </row>
    <row r="33" spans="1:34" x14ac:dyDescent="0.2">
      <c r="A33" s="5">
        <v>2011</v>
      </c>
      <c r="B33" s="5" t="s">
        <v>71</v>
      </c>
      <c r="C33" s="16">
        <v>1.47</v>
      </c>
      <c r="D33" s="7">
        <v>52.759259540000002</v>
      </c>
      <c r="E33" s="50">
        <v>95.6</v>
      </c>
      <c r="F33" s="50">
        <v>91.8</v>
      </c>
      <c r="G33" s="50">
        <v>5.93</v>
      </c>
      <c r="H33" s="11">
        <f t="shared" si="22"/>
        <v>16.273584905660378</v>
      </c>
      <c r="I33" s="11">
        <f t="shared" si="23"/>
        <v>52.759259540000002</v>
      </c>
      <c r="J33" s="43">
        <f t="shared" si="5"/>
        <v>43.353658536585357</v>
      </c>
      <c r="K33" s="43">
        <f t="shared" si="6"/>
        <v>65.5</v>
      </c>
      <c r="L33" s="43">
        <f t="shared" si="7"/>
        <v>51.881014873140849</v>
      </c>
      <c r="M33" s="11">
        <f t="shared" si="0"/>
        <v>53.57822446990874</v>
      </c>
      <c r="N33" s="51">
        <f t="shared" si="8"/>
        <v>40.870356305189709</v>
      </c>
      <c r="O33" s="16">
        <v>26</v>
      </c>
      <c r="P33" s="65">
        <v>25.8</v>
      </c>
      <c r="Q33" s="50">
        <v>1.262</v>
      </c>
      <c r="R33" s="50">
        <v>0.375</v>
      </c>
      <c r="S33" s="50">
        <v>4.67</v>
      </c>
      <c r="T33" s="11">
        <f t="shared" si="20"/>
        <v>63.157894736842103</v>
      </c>
      <c r="U33" s="11">
        <f t="shared" si="21"/>
        <v>78.175895765472319</v>
      </c>
      <c r="V33" s="43">
        <f t="shared" si="24"/>
        <v>78.810879190385833</v>
      </c>
      <c r="W33" s="43">
        <f t="shared" si="25"/>
        <v>97.5</v>
      </c>
      <c r="X33" s="43">
        <f t="shared" si="28"/>
        <v>38.822525597269617</v>
      </c>
      <c r="Y33" s="39">
        <f t="shared" si="16"/>
        <v>71.711134929218488</v>
      </c>
      <c r="Z33" s="35">
        <f t="shared" si="2"/>
        <v>71.01497514384431</v>
      </c>
      <c r="AA33" s="32">
        <v>13.4032</v>
      </c>
      <c r="AB33" s="16">
        <v>1</v>
      </c>
      <c r="AC33" s="16">
        <v>0.1293</v>
      </c>
      <c r="AD33" s="11">
        <f t="shared" si="26"/>
        <v>3.6138620535317072</v>
      </c>
      <c r="AE33" s="11">
        <f t="shared" si="27"/>
        <v>100</v>
      </c>
      <c r="AF33" s="11">
        <f t="shared" si="12"/>
        <v>40.558355951919346</v>
      </c>
      <c r="AG33" s="52">
        <f t="shared" si="13"/>
        <v>48.057406001817014</v>
      </c>
      <c r="AH33" s="53">
        <f t="shared" si="3"/>
        <v>53.314245816950347</v>
      </c>
    </row>
    <row r="34" spans="1:34" x14ac:dyDescent="0.2">
      <c r="A34" s="5">
        <v>2012</v>
      </c>
      <c r="B34" s="5" t="s">
        <v>71</v>
      </c>
      <c r="C34" s="16">
        <v>1.53</v>
      </c>
      <c r="D34" s="6">
        <v>58.941449480000003</v>
      </c>
      <c r="E34" s="50">
        <v>95.4</v>
      </c>
      <c r="F34" s="50">
        <v>90.6</v>
      </c>
      <c r="G34" s="50">
        <v>6.03</v>
      </c>
      <c r="H34" s="11">
        <f t="shared" si="22"/>
        <v>16.981132075471699</v>
      </c>
      <c r="I34" s="11">
        <f t="shared" si="23"/>
        <v>58.94144948000001</v>
      </c>
      <c r="J34" s="43">
        <f t="shared" si="5"/>
        <v>43.231707317073173</v>
      </c>
      <c r="K34" s="43">
        <f t="shared" si="6"/>
        <v>64.642857142857153</v>
      </c>
      <c r="L34" s="43">
        <f t="shared" si="7"/>
        <v>52.755905511811029</v>
      </c>
      <c r="M34" s="11">
        <f t="shared" si="0"/>
        <v>53.543489990580447</v>
      </c>
      <c r="N34" s="51">
        <f t="shared" si="8"/>
        <v>43.155357182017383</v>
      </c>
      <c r="O34" s="16">
        <v>24</v>
      </c>
      <c r="P34" s="65">
        <v>26</v>
      </c>
      <c r="Q34" s="50">
        <v>1.262</v>
      </c>
      <c r="R34" s="50">
        <v>0.375</v>
      </c>
      <c r="S34" s="50">
        <v>4.8499999999999996</v>
      </c>
      <c r="T34" s="11">
        <f t="shared" si="20"/>
        <v>67.368421052631575</v>
      </c>
      <c r="U34" s="11">
        <f t="shared" si="21"/>
        <v>77.958740499457107</v>
      </c>
      <c r="V34" s="43">
        <f t="shared" si="24"/>
        <v>78.810879190385833</v>
      </c>
      <c r="W34" s="43">
        <f t="shared" si="25"/>
        <v>97.5</v>
      </c>
      <c r="X34" s="43">
        <f t="shared" si="28"/>
        <v>40.358361774744026</v>
      </c>
      <c r="Y34" s="39">
        <f t="shared" si="16"/>
        <v>72.223080321709958</v>
      </c>
      <c r="Z34" s="35">
        <f t="shared" si="2"/>
        <v>72.516747291266213</v>
      </c>
      <c r="AA34" s="32">
        <v>12.8857</v>
      </c>
      <c r="AB34" s="16">
        <v>1</v>
      </c>
      <c r="AC34" s="16">
        <v>0.127</v>
      </c>
      <c r="AD34" s="11">
        <f t="shared" si="26"/>
        <v>3.4743301795984181</v>
      </c>
      <c r="AE34" s="11">
        <f t="shared" si="27"/>
        <v>100</v>
      </c>
      <c r="AF34" s="11">
        <f t="shared" si="12"/>
        <v>39.66653741760372</v>
      </c>
      <c r="AG34" s="52">
        <f t="shared" si="13"/>
        <v>47.713622532400713</v>
      </c>
      <c r="AH34" s="53">
        <f t="shared" si="3"/>
        <v>54.461909001894774</v>
      </c>
    </row>
    <row r="35" spans="1:34" x14ac:dyDescent="0.2">
      <c r="A35" s="5">
        <v>2013</v>
      </c>
      <c r="B35" s="5" t="s">
        <v>71</v>
      </c>
      <c r="C35" s="16">
        <v>2.02</v>
      </c>
      <c r="D35" s="6">
        <v>72.978687289999996</v>
      </c>
      <c r="E35" s="50">
        <v>96.5</v>
      </c>
      <c r="F35" s="50">
        <v>87.9</v>
      </c>
      <c r="G35" s="50">
        <v>5.95</v>
      </c>
      <c r="H35" s="11">
        <f t="shared" si="22"/>
        <v>22.759433962264151</v>
      </c>
      <c r="I35" s="11">
        <f t="shared" si="23"/>
        <v>72.978687289999996</v>
      </c>
      <c r="J35" s="43">
        <f t="shared" si="5"/>
        <v>43.902439024390247</v>
      </c>
      <c r="K35" s="43">
        <f t="shared" si="6"/>
        <v>62.714285714285722</v>
      </c>
      <c r="L35" s="43">
        <f t="shared" si="7"/>
        <v>52.055993000874892</v>
      </c>
      <c r="M35" s="11">
        <f t="shared" si="0"/>
        <v>52.890905913183623</v>
      </c>
      <c r="N35" s="51">
        <f t="shared" si="8"/>
        <v>49.543009055149263</v>
      </c>
      <c r="O35" s="16">
        <v>23</v>
      </c>
      <c r="P35" s="65">
        <v>25.8</v>
      </c>
      <c r="Q35" s="50">
        <v>1.095</v>
      </c>
      <c r="R35" s="50">
        <v>0.375</v>
      </c>
      <c r="S35" s="50">
        <v>4.91</v>
      </c>
      <c r="T35" s="11">
        <f t="shared" si="20"/>
        <v>69.473684210526315</v>
      </c>
      <c r="U35" s="11">
        <f t="shared" si="21"/>
        <v>78.175895765472319</v>
      </c>
      <c r="V35" s="43">
        <f t="shared" si="24"/>
        <v>82.331857474172466</v>
      </c>
      <c r="W35" s="43">
        <f t="shared" si="25"/>
        <v>97.5</v>
      </c>
      <c r="X35" s="43">
        <f t="shared" si="28"/>
        <v>40.870307167235495</v>
      </c>
      <c r="Y35" s="39">
        <f t="shared" si="16"/>
        <v>73.567388213802658</v>
      </c>
      <c r="Z35" s="35">
        <f t="shared" si="2"/>
        <v>73.738989396600417</v>
      </c>
      <c r="AA35" s="32">
        <v>12.128500000000001</v>
      </c>
      <c r="AB35" s="16">
        <v>1</v>
      </c>
      <c r="AC35" s="16">
        <v>0.14530000000000001</v>
      </c>
      <c r="AD35" s="11">
        <f t="shared" si="26"/>
        <v>3.2701687594200868</v>
      </c>
      <c r="AE35" s="11">
        <f t="shared" si="27"/>
        <v>100</v>
      </c>
      <c r="AF35" s="11">
        <f t="shared" si="12"/>
        <v>46.762310973245448</v>
      </c>
      <c r="AG35" s="52">
        <f t="shared" si="13"/>
        <v>50.010826577555179</v>
      </c>
      <c r="AH35" s="53">
        <f t="shared" si="3"/>
        <v>57.764275009768284</v>
      </c>
    </row>
    <row r="36" spans="1:34" x14ac:dyDescent="0.2">
      <c r="A36" s="5">
        <v>2014</v>
      </c>
      <c r="B36" s="5" t="s">
        <v>71</v>
      </c>
      <c r="C36" s="16">
        <v>2</v>
      </c>
      <c r="D36" s="6">
        <v>71.551190689999999</v>
      </c>
      <c r="E36" s="50">
        <v>104.4</v>
      </c>
      <c r="F36" s="50">
        <v>86.2</v>
      </c>
      <c r="G36" s="59">
        <v>5.95</v>
      </c>
      <c r="H36" s="11">
        <f t="shared" si="22"/>
        <v>22.523584905660378</v>
      </c>
      <c r="I36" s="11">
        <f t="shared" si="23"/>
        <v>71.551190689999999</v>
      </c>
      <c r="J36" s="43">
        <f t="shared" si="5"/>
        <v>48.719512195121958</v>
      </c>
      <c r="K36" s="43">
        <f t="shared" si="6"/>
        <v>61.500000000000007</v>
      </c>
      <c r="L36" s="61">
        <f t="shared" si="7"/>
        <v>52.055993000874892</v>
      </c>
      <c r="M36" s="11">
        <f t="shared" si="0"/>
        <v>54.091835065332283</v>
      </c>
      <c r="N36" s="51">
        <f t="shared" si="8"/>
        <v>49.388870220330887</v>
      </c>
      <c r="O36" s="16">
        <v>21</v>
      </c>
      <c r="P36" s="65">
        <v>25.1</v>
      </c>
      <c r="Q36" s="50">
        <v>1.095</v>
      </c>
      <c r="R36" s="50">
        <v>0.375</v>
      </c>
      <c r="S36" s="50">
        <v>4.53</v>
      </c>
      <c r="T36" s="11">
        <f t="shared" si="20"/>
        <v>73.68421052631578</v>
      </c>
      <c r="U36" s="11">
        <f t="shared" si="21"/>
        <v>78.93593919652551</v>
      </c>
      <c r="V36" s="43">
        <f t="shared" si="24"/>
        <v>82.331857474172466</v>
      </c>
      <c r="W36" s="43">
        <f t="shared" si="25"/>
        <v>97.5</v>
      </c>
      <c r="X36" s="43">
        <f t="shared" si="28"/>
        <v>37.627986348122867</v>
      </c>
      <c r="Y36" s="39">
        <f t="shared" si="16"/>
        <v>72.486614607431775</v>
      </c>
      <c r="Z36" s="35">
        <f t="shared" si="2"/>
        <v>75.035588110091012</v>
      </c>
      <c r="AA36" s="32">
        <v>10.9892</v>
      </c>
      <c r="AB36" s="16">
        <v>1</v>
      </c>
      <c r="AC36" s="16">
        <v>0.13880000000000001</v>
      </c>
      <c r="AD36" s="11">
        <f t="shared" si="26"/>
        <v>2.962982935319225</v>
      </c>
      <c r="AE36" s="11">
        <f t="shared" si="27"/>
        <v>100</v>
      </c>
      <c r="AF36" s="11">
        <f t="shared" si="12"/>
        <v>44.241954245831714</v>
      </c>
      <c r="AG36" s="52">
        <f t="shared" si="13"/>
        <v>49.06831239371698</v>
      </c>
      <c r="AH36" s="53">
        <f t="shared" si="3"/>
        <v>57.830923574712962</v>
      </c>
    </row>
    <row r="37" spans="1:34" x14ac:dyDescent="0.2">
      <c r="A37" s="5">
        <v>2015</v>
      </c>
      <c r="B37" s="5" t="s">
        <v>71</v>
      </c>
      <c r="C37" s="16">
        <v>2.0099999999999998</v>
      </c>
      <c r="D37" s="64">
        <v>71.551190689999999</v>
      </c>
      <c r="E37" s="50">
        <v>111.1</v>
      </c>
      <c r="F37" s="50">
        <v>89.5</v>
      </c>
      <c r="G37" s="59">
        <v>5.95</v>
      </c>
      <c r="H37" s="11">
        <f t="shared" si="22"/>
        <v>22.641509433962259</v>
      </c>
      <c r="I37" s="60">
        <f t="shared" si="23"/>
        <v>71.551190689999999</v>
      </c>
      <c r="J37" s="43">
        <f t="shared" si="5"/>
        <v>52.804878048780481</v>
      </c>
      <c r="K37" s="43">
        <f t="shared" si="6"/>
        <v>63.857142857142854</v>
      </c>
      <c r="L37" s="61">
        <f t="shared" si="7"/>
        <v>52.055993000874892</v>
      </c>
      <c r="M37" s="11">
        <f t="shared" si="0"/>
        <v>56.239337968932738</v>
      </c>
      <c r="N37" s="51">
        <f t="shared" si="8"/>
        <v>50.144012697631666</v>
      </c>
      <c r="O37" s="16">
        <v>20</v>
      </c>
      <c r="P37" s="66">
        <v>25.1</v>
      </c>
      <c r="Q37" s="59">
        <v>1.095</v>
      </c>
      <c r="R37" s="59">
        <v>0.375</v>
      </c>
      <c r="S37" s="50">
        <v>4.26</v>
      </c>
      <c r="T37" s="11">
        <f t="shared" si="20"/>
        <v>75.789473684210535</v>
      </c>
      <c r="U37" s="60">
        <f t="shared" si="21"/>
        <v>78.93593919652551</v>
      </c>
      <c r="V37" s="61">
        <f t="shared" si="24"/>
        <v>82.331857474172466</v>
      </c>
      <c r="W37" s="61">
        <f t="shared" si="25"/>
        <v>97.5</v>
      </c>
      <c r="X37" s="43">
        <f t="shared" si="28"/>
        <v>35.324232081911255</v>
      </c>
      <c r="Y37" s="39">
        <f t="shared" si="16"/>
        <v>71.718696518694571</v>
      </c>
      <c r="Z37" s="35">
        <f t="shared" si="2"/>
        <v>75.481369799810196</v>
      </c>
      <c r="AA37" s="32">
        <v>10.308299999999999</v>
      </c>
      <c r="AB37" s="16">
        <v>1</v>
      </c>
      <c r="AC37" s="10">
        <v>0.13880000000000001</v>
      </c>
      <c r="AD37" s="11">
        <f t="shared" si="26"/>
        <v>2.7793940407082554</v>
      </c>
      <c r="AE37" s="11">
        <f t="shared" si="27"/>
        <v>100</v>
      </c>
      <c r="AF37" s="60">
        <f t="shared" si="12"/>
        <v>44.241954245831714</v>
      </c>
      <c r="AG37" s="52">
        <f t="shared" si="13"/>
        <v>49.007116095513318</v>
      </c>
      <c r="AH37" s="53">
        <f t="shared" si="3"/>
        <v>58.210832864318398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57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</sheetData>
  <pageMargins left="0.7" right="0.7" top="0.75" bottom="0.75" header="0.3" footer="0.3"/>
  <pageSetup paperSize="9" orientation="portrait" horizontalDpi="0" verticalDpi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20"/>
  <sheetViews>
    <sheetView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45</v>
      </c>
      <c r="C2" s="16">
        <v>4.7699999999999996</v>
      </c>
      <c r="D2" s="6">
        <v>33.333328250000001</v>
      </c>
      <c r="E2" s="49">
        <v>76.400000000000006</v>
      </c>
      <c r="F2" s="49">
        <v>49.4</v>
      </c>
      <c r="G2" s="49">
        <v>4.41</v>
      </c>
      <c r="H2" s="11">
        <f>(C2-$C$39)/($C$40-$C$39)*100</f>
        <v>55.188679245283012</v>
      </c>
      <c r="I2" s="11">
        <f>(D2-$D$39)/($D$40-$D$39)*100</f>
        <v>33.333328250000001</v>
      </c>
      <c r="J2" s="43">
        <f>(E2-$E$39)/($E$40-$E$39)*100</f>
        <v>31.64634146341464</v>
      </c>
      <c r="K2" s="43">
        <f>(F2-$F$39)/($F$40-$F$39)*100</f>
        <v>35.214285714285715</v>
      </c>
      <c r="L2" s="43">
        <f>(G2-$G$39)/($G$40-$G$39)*100</f>
        <v>38.582677165354333</v>
      </c>
      <c r="M2" s="11">
        <f t="shared" ref="M2:M37" si="0">AVERAGE(J2:L2)</f>
        <v>35.147768114351557</v>
      </c>
      <c r="N2" s="51">
        <f>AVERAGE(H2,I2,M2)</f>
        <v>41.223258536544854</v>
      </c>
      <c r="O2" s="16">
        <v>46</v>
      </c>
      <c r="P2" s="16">
        <v>22</v>
      </c>
      <c r="Q2" s="50"/>
      <c r="R2" s="50"/>
      <c r="S2" s="50"/>
      <c r="T2" s="11">
        <f>($O$40-O2)/($O$40-$O$39)*100</f>
        <v>21.052631578947366</v>
      </c>
      <c r="U2" s="11">
        <f>($P$40-P2)/($P$40-$P$39)*100</f>
        <v>82.301845819761127</v>
      </c>
      <c r="V2" s="43"/>
      <c r="W2" s="11"/>
      <c r="X2" s="43"/>
      <c r="Y2" s="39"/>
      <c r="Z2" s="35">
        <f t="shared" ref="Z2:Z37" si="1">AVERAGE(T2,U2,Y2)</f>
        <v>51.677238699354248</v>
      </c>
      <c r="AA2" s="32">
        <v>0.42809999999999998</v>
      </c>
      <c r="AB2" s="16">
        <v>1</v>
      </c>
      <c r="AC2" s="16">
        <v>0.1067</v>
      </c>
      <c r="AD2" s="11">
        <f>(AA2-$AA$39)/($AA$40-$AA$39)*100</f>
        <v>0.1154272371610454</v>
      </c>
      <c r="AE2" s="11">
        <f>(AB2-$AB$39)/($AB$40-$AB$39)*100</f>
        <v>100</v>
      </c>
      <c r="AF2" s="11">
        <f>(AC2-$AC$39)/($AC$40-$AC$39)*100</f>
        <v>31.795269484296242</v>
      </c>
      <c r="AG2" s="52">
        <f>AVERAGE(AD2:AF2)</f>
        <v>43.970232240485757</v>
      </c>
      <c r="AH2" s="53">
        <f t="shared" ref="AH2:AH37" si="2">AVERAGE(N2,Z2,AG2)</f>
        <v>45.623576492128286</v>
      </c>
    </row>
    <row r="3" spans="1:34" x14ac:dyDescent="0.2">
      <c r="A3" s="5">
        <v>1981</v>
      </c>
      <c r="B3" s="5" t="s">
        <v>45</v>
      </c>
      <c r="C3" s="16">
        <v>4.9400000000000004</v>
      </c>
      <c r="D3" s="7">
        <v>35.638191220000003</v>
      </c>
      <c r="E3" s="49">
        <v>73.7</v>
      </c>
      <c r="F3" s="49">
        <v>47.4</v>
      </c>
      <c r="G3" s="49">
        <v>4.79</v>
      </c>
      <c r="H3" s="11">
        <f t="shared" ref="H3:H37" si="3">(C3-$C$39)/($C$40-$C$39)*100</f>
        <v>57.193396226415096</v>
      </c>
      <c r="I3" s="11">
        <f t="shared" ref="I3:I37" si="4">(D3-$D$39)/($D$40-$D$39)*100</f>
        <v>35.638191220000003</v>
      </c>
      <c r="J3" s="43">
        <f t="shared" ref="J3:J27" si="5">(E3-$E$39)/($E$40-$E$39)*100</f>
        <v>30.000000000000004</v>
      </c>
      <c r="K3" s="43">
        <f t="shared" ref="K3:K27" si="6">(F3-$F$39)/($F$40-$F$39)*100</f>
        <v>33.785714285714285</v>
      </c>
      <c r="L3" s="43">
        <f t="shared" ref="L3:L27" si="7">(G3-$G$39)/($G$40-$G$39)*100</f>
        <v>41.907261592300962</v>
      </c>
      <c r="M3" s="11">
        <f t="shared" si="0"/>
        <v>35.230991959338418</v>
      </c>
      <c r="N3" s="51">
        <f t="shared" ref="N3:N37" si="8">AVERAGE(H3,I3,M3)</f>
        <v>42.687526468584508</v>
      </c>
      <c r="O3" s="16">
        <v>46</v>
      </c>
      <c r="P3" s="16"/>
      <c r="Q3" s="50"/>
      <c r="R3" s="50"/>
      <c r="S3" s="50"/>
      <c r="T3" s="11">
        <f t="shared" ref="T3:T37" si="9">($O$40-O3)/($O$40-$O$39)*100</f>
        <v>21.052631578947366</v>
      </c>
      <c r="U3" s="11"/>
      <c r="V3" s="43"/>
      <c r="W3" s="11"/>
      <c r="X3" s="43"/>
      <c r="Y3" s="39"/>
      <c r="Z3" s="35">
        <f t="shared" si="1"/>
        <v>21.052631578947366</v>
      </c>
      <c r="AA3" s="32">
        <v>0.41520000000000001</v>
      </c>
      <c r="AB3" s="16">
        <v>1</v>
      </c>
      <c r="AC3" s="16">
        <v>0.1105</v>
      </c>
      <c r="AD3" s="11">
        <f t="shared" ref="AD3:AD28" si="10">(AA3-$AA$39)/($AA$40-$AA$39)*100</f>
        <v>0.11194905131807066</v>
      </c>
      <c r="AE3" s="11">
        <f t="shared" ref="AE3:AE28" si="11">(AB3-$AB$39)/($AB$40-$AB$39)*100</f>
        <v>100</v>
      </c>
      <c r="AF3" s="11">
        <f t="shared" ref="AF3:AF28" si="12">(AC3-$AC$39)/($AC$40-$AC$39)*100</f>
        <v>33.268708801861187</v>
      </c>
      <c r="AG3" s="52">
        <f t="shared" ref="AG3:AG37" si="13">AVERAGE(AD3:AF3)</f>
        <v>44.460219284393084</v>
      </c>
      <c r="AH3" s="53">
        <f t="shared" si="2"/>
        <v>36.066792443974983</v>
      </c>
    </row>
    <row r="4" spans="1:34" x14ac:dyDescent="0.2">
      <c r="A4" s="5">
        <v>1982</v>
      </c>
      <c r="B4" s="5" t="s">
        <v>45</v>
      </c>
      <c r="C4" s="16">
        <v>5.39</v>
      </c>
      <c r="D4" s="7">
        <v>37.191028590000002</v>
      </c>
      <c r="E4" s="49">
        <v>72.2</v>
      </c>
      <c r="F4" s="49">
        <v>47.6</v>
      </c>
      <c r="G4" s="49">
        <v>5.22</v>
      </c>
      <c r="H4" s="11">
        <f t="shared" si="3"/>
        <v>62.5</v>
      </c>
      <c r="I4" s="11">
        <f t="shared" si="4"/>
        <v>37.191028590000002</v>
      </c>
      <c r="J4" s="43">
        <f t="shared" si="5"/>
        <v>29.085365853658541</v>
      </c>
      <c r="K4" s="43">
        <f t="shared" si="6"/>
        <v>33.928571428571431</v>
      </c>
      <c r="L4" s="43">
        <f t="shared" si="7"/>
        <v>45.669291338582674</v>
      </c>
      <c r="M4" s="11">
        <f t="shared" si="0"/>
        <v>36.227742873604221</v>
      </c>
      <c r="N4" s="51">
        <f t="shared" si="8"/>
        <v>45.306257154534741</v>
      </c>
      <c r="O4" s="16">
        <v>46</v>
      </c>
      <c r="P4" s="16"/>
      <c r="Q4" s="50"/>
      <c r="R4" s="50"/>
      <c r="S4" s="50"/>
      <c r="T4" s="11">
        <f t="shared" si="9"/>
        <v>21.052631578947366</v>
      </c>
      <c r="U4" s="11"/>
      <c r="V4" s="43"/>
      <c r="W4" s="11"/>
      <c r="X4" s="43"/>
      <c r="Y4" s="39"/>
      <c r="Z4" s="35">
        <f t="shared" si="1"/>
        <v>21.052631578947366</v>
      </c>
      <c r="AA4" s="32">
        <v>0.50870000000000004</v>
      </c>
      <c r="AB4" s="16">
        <v>1</v>
      </c>
      <c r="AC4" s="16">
        <v>0.11260000000000001</v>
      </c>
      <c r="AD4" s="11">
        <f t="shared" si="10"/>
        <v>0.13715915800939921</v>
      </c>
      <c r="AE4" s="11">
        <f t="shared" si="11"/>
        <v>100</v>
      </c>
      <c r="AF4" s="11">
        <f t="shared" si="12"/>
        <v>34.082977898410235</v>
      </c>
      <c r="AG4" s="52">
        <f t="shared" si="13"/>
        <v>44.740045685473206</v>
      </c>
      <c r="AH4" s="53">
        <f t="shared" si="2"/>
        <v>37.032978139651767</v>
      </c>
    </row>
    <row r="5" spans="1:34" x14ac:dyDescent="0.2">
      <c r="A5" s="5">
        <v>1983</v>
      </c>
      <c r="B5" s="5" t="s">
        <v>45</v>
      </c>
      <c r="C5" s="16">
        <v>5.46</v>
      </c>
      <c r="D5" s="22"/>
      <c r="E5" s="49">
        <v>71.900000000000006</v>
      </c>
      <c r="F5" s="49">
        <v>48.2</v>
      </c>
      <c r="G5" s="49">
        <v>5.43</v>
      </c>
      <c r="H5" s="11">
        <f t="shared" si="3"/>
        <v>63.325471698113198</v>
      </c>
      <c r="I5" s="11">
        <f t="shared" si="4"/>
        <v>0</v>
      </c>
      <c r="J5" s="43">
        <f t="shared" si="5"/>
        <v>28.902439024390247</v>
      </c>
      <c r="K5" s="43">
        <f t="shared" si="6"/>
        <v>34.357142857142861</v>
      </c>
      <c r="L5" s="43">
        <f t="shared" si="7"/>
        <v>47.506561679790025</v>
      </c>
      <c r="M5" s="11">
        <f t="shared" si="0"/>
        <v>36.92204785377438</v>
      </c>
      <c r="N5" s="51">
        <f t="shared" si="8"/>
        <v>33.41583985062919</v>
      </c>
      <c r="O5" s="16">
        <v>46</v>
      </c>
      <c r="P5" s="16"/>
      <c r="Q5" s="50"/>
      <c r="R5" s="50"/>
      <c r="S5" s="50"/>
      <c r="T5" s="11">
        <f t="shared" si="9"/>
        <v>21.052631578947366</v>
      </c>
      <c r="U5" s="11"/>
      <c r="V5" s="43"/>
      <c r="W5" s="11"/>
      <c r="X5" s="43"/>
      <c r="Y5" s="39"/>
      <c r="Z5" s="35">
        <f t="shared" si="1"/>
        <v>21.052631578947366</v>
      </c>
      <c r="AA5" s="32">
        <v>0.56379999999999997</v>
      </c>
      <c r="AB5" s="16">
        <v>1</v>
      </c>
      <c r="AC5" s="16">
        <v>0.11509999999999999</v>
      </c>
      <c r="AD5" s="11">
        <f t="shared" si="10"/>
        <v>0.1520155952146634</v>
      </c>
      <c r="AE5" s="11">
        <f t="shared" si="11"/>
        <v>100</v>
      </c>
      <c r="AF5" s="11">
        <f t="shared" si="12"/>
        <v>35.052345870492438</v>
      </c>
      <c r="AG5" s="52">
        <f t="shared" si="13"/>
        <v>45.068120488569036</v>
      </c>
      <c r="AH5" s="53">
        <f t="shared" si="2"/>
        <v>33.178863972715199</v>
      </c>
    </row>
    <row r="6" spans="1:34" x14ac:dyDescent="0.2">
      <c r="A6" s="5">
        <v>1984</v>
      </c>
      <c r="B6" s="5" t="s">
        <v>45</v>
      </c>
      <c r="C6" s="16">
        <v>5.5</v>
      </c>
      <c r="D6" s="22"/>
      <c r="E6" s="49">
        <v>72.3</v>
      </c>
      <c r="F6" s="49">
        <v>48.8</v>
      </c>
      <c r="G6" s="49">
        <v>5.67</v>
      </c>
      <c r="H6" s="11">
        <f t="shared" si="3"/>
        <v>63.797169811320757</v>
      </c>
      <c r="I6" s="11"/>
      <c r="J6" s="43">
        <f t="shared" si="5"/>
        <v>29.146341463414632</v>
      </c>
      <c r="K6" s="43">
        <f t="shared" si="6"/>
        <v>34.785714285714278</v>
      </c>
      <c r="L6" s="43">
        <f t="shared" si="7"/>
        <v>49.606299212598429</v>
      </c>
      <c r="M6" s="11">
        <f t="shared" si="0"/>
        <v>37.846118320575776</v>
      </c>
      <c r="N6" s="51">
        <f t="shared" si="8"/>
        <v>50.821644065948263</v>
      </c>
      <c r="O6" s="16">
        <v>46</v>
      </c>
      <c r="P6" s="16"/>
      <c r="Q6" s="50"/>
      <c r="R6" s="50"/>
      <c r="S6" s="50"/>
      <c r="T6" s="11">
        <f t="shared" si="9"/>
        <v>21.052631578947366</v>
      </c>
      <c r="U6" s="11"/>
      <c r="V6" s="43"/>
      <c r="W6" s="11"/>
      <c r="X6" s="43"/>
      <c r="Y6" s="39"/>
      <c r="Z6" s="35">
        <f t="shared" si="1"/>
        <v>21.052631578947366</v>
      </c>
      <c r="AA6" s="32">
        <v>0.54630000000000001</v>
      </c>
      <c r="AB6" s="16">
        <v>1</v>
      </c>
      <c r="AC6" s="16">
        <v>0.125</v>
      </c>
      <c r="AD6" s="11">
        <f t="shared" si="10"/>
        <v>0.14729712604783721</v>
      </c>
      <c r="AE6" s="11">
        <f t="shared" si="11"/>
        <v>100</v>
      </c>
      <c r="AF6" s="11">
        <f t="shared" si="12"/>
        <v>38.891043039937955</v>
      </c>
      <c r="AG6" s="52">
        <f t="shared" si="13"/>
        <v>46.346113388661934</v>
      </c>
      <c r="AH6" s="53">
        <f t="shared" si="2"/>
        <v>39.406796344519186</v>
      </c>
    </row>
    <row r="7" spans="1:34" x14ac:dyDescent="0.2">
      <c r="A7" s="5">
        <v>1985</v>
      </c>
      <c r="B7" s="5" t="s">
        <v>45</v>
      </c>
      <c r="C7" s="16">
        <v>5.67</v>
      </c>
      <c r="D7" s="34"/>
      <c r="E7" s="49">
        <v>73.400000000000006</v>
      </c>
      <c r="F7" s="49">
        <v>53.4</v>
      </c>
      <c r="G7" s="49">
        <v>6.12</v>
      </c>
      <c r="H7" s="11">
        <f t="shared" si="3"/>
        <v>65.801886792452819</v>
      </c>
      <c r="I7" s="11"/>
      <c r="J7" s="43">
        <f t="shared" si="5"/>
        <v>29.81707317073171</v>
      </c>
      <c r="K7" s="43">
        <f t="shared" si="6"/>
        <v>38.071428571428569</v>
      </c>
      <c r="L7" s="43">
        <f t="shared" si="7"/>
        <v>53.543307086614178</v>
      </c>
      <c r="M7" s="11">
        <f t="shared" si="0"/>
        <v>40.477269609591488</v>
      </c>
      <c r="N7" s="51">
        <f t="shared" si="8"/>
        <v>53.139578201022154</v>
      </c>
      <c r="O7" s="16">
        <v>46</v>
      </c>
      <c r="P7" s="16"/>
      <c r="Q7" s="50">
        <v>0.25700000000000001</v>
      </c>
      <c r="R7" s="50">
        <v>0.25</v>
      </c>
      <c r="S7" s="50"/>
      <c r="T7" s="11">
        <f t="shared" si="9"/>
        <v>21.052631578947366</v>
      </c>
      <c r="U7" s="11"/>
      <c r="V7" s="43">
        <f>($Q$40-Q7)/($Q$40-$Q$39)*100</f>
        <v>100</v>
      </c>
      <c r="W7" s="43">
        <f>($R$40-R7)/($R$40-$R$39)*100</f>
        <v>100</v>
      </c>
      <c r="X7" s="43"/>
      <c r="Y7" s="39">
        <f t="shared" ref="Y7:Y11" si="14">AVERAGE(V7:X7)</f>
        <v>100</v>
      </c>
      <c r="Z7" s="35">
        <f t="shared" si="1"/>
        <v>60.526315789473685</v>
      </c>
      <c r="AA7" s="32">
        <v>0.5968</v>
      </c>
      <c r="AB7" s="16">
        <v>1</v>
      </c>
      <c r="AC7" s="16">
        <v>0.1255</v>
      </c>
      <c r="AD7" s="11">
        <f t="shared" si="10"/>
        <v>0.16091327992924992</v>
      </c>
      <c r="AE7" s="11">
        <f t="shared" si="11"/>
        <v>100</v>
      </c>
      <c r="AF7" s="11">
        <f t="shared" si="12"/>
        <v>39.0849166343544</v>
      </c>
      <c r="AG7" s="52">
        <f t="shared" si="13"/>
        <v>46.415276638094554</v>
      </c>
      <c r="AH7" s="53">
        <f t="shared" si="2"/>
        <v>53.360390209530131</v>
      </c>
    </row>
    <row r="8" spans="1:34" x14ac:dyDescent="0.2">
      <c r="A8" s="5">
        <v>1986</v>
      </c>
      <c r="B8" s="5" t="s">
        <v>45</v>
      </c>
      <c r="C8" s="16">
        <v>5.7</v>
      </c>
      <c r="D8" s="7">
        <v>35.379001619999997</v>
      </c>
      <c r="E8" s="49">
        <v>76.7</v>
      </c>
      <c r="F8" s="49">
        <v>56.4</v>
      </c>
      <c r="G8" s="49">
        <v>6.18</v>
      </c>
      <c r="H8" s="11">
        <f t="shared" si="3"/>
        <v>66.155660377358487</v>
      </c>
      <c r="I8" s="11">
        <f t="shared" si="4"/>
        <v>35.379001619999997</v>
      </c>
      <c r="J8" s="43">
        <f t="shared" si="5"/>
        <v>31.829268292682926</v>
      </c>
      <c r="K8" s="43">
        <f t="shared" si="6"/>
        <v>40.214285714285715</v>
      </c>
      <c r="L8" s="43">
        <f t="shared" si="7"/>
        <v>54.068241469816272</v>
      </c>
      <c r="M8" s="11">
        <f t="shared" si="0"/>
        <v>42.0372651589283</v>
      </c>
      <c r="N8" s="51">
        <f t="shared" si="8"/>
        <v>47.857309052095594</v>
      </c>
      <c r="O8" s="16">
        <v>46</v>
      </c>
      <c r="P8" s="16"/>
      <c r="Q8" s="50">
        <v>0.25700000000000001</v>
      </c>
      <c r="R8" s="50">
        <v>0.25</v>
      </c>
      <c r="S8" s="50"/>
      <c r="T8" s="11">
        <f t="shared" si="9"/>
        <v>21.052631578947366</v>
      </c>
      <c r="U8" s="11"/>
      <c r="V8" s="43">
        <f t="shared" ref="V8:V28" si="15">($Q$40-Q8)/($Q$40-$Q$39)*100</f>
        <v>100</v>
      </c>
      <c r="W8" s="43">
        <f t="shared" ref="W8:W28" si="16">($R$40-R8)/($R$40-$R$39)*100</f>
        <v>100</v>
      </c>
      <c r="X8" s="43"/>
      <c r="Y8" s="39">
        <f t="shared" si="14"/>
        <v>100</v>
      </c>
      <c r="Z8" s="35">
        <f t="shared" si="1"/>
        <v>60.526315789473685</v>
      </c>
      <c r="AA8" s="32">
        <v>0.68579999999999997</v>
      </c>
      <c r="AB8" s="16">
        <v>1</v>
      </c>
      <c r="AC8" s="16">
        <v>0.1221</v>
      </c>
      <c r="AD8" s="11">
        <f t="shared" si="10"/>
        <v>0.18491006597768028</v>
      </c>
      <c r="AE8" s="11">
        <f t="shared" si="11"/>
        <v>100</v>
      </c>
      <c r="AF8" s="11">
        <f t="shared" si="12"/>
        <v>37.766576192322603</v>
      </c>
      <c r="AG8" s="52">
        <f t="shared" si="13"/>
        <v>45.983828752766762</v>
      </c>
      <c r="AH8" s="53">
        <f t="shared" si="2"/>
        <v>51.45581786477868</v>
      </c>
    </row>
    <row r="9" spans="1:34" x14ac:dyDescent="0.2">
      <c r="A9" s="5">
        <v>1987</v>
      </c>
      <c r="B9" s="5" t="s">
        <v>45</v>
      </c>
      <c r="C9" s="16">
        <v>5.82</v>
      </c>
      <c r="D9" s="7">
        <v>36.10129929</v>
      </c>
      <c r="E9" s="49">
        <v>79.099999999999994</v>
      </c>
      <c r="F9" s="49">
        <v>57.3</v>
      </c>
      <c r="G9" s="49">
        <v>6.4</v>
      </c>
      <c r="H9" s="11">
        <f t="shared" si="3"/>
        <v>67.570754716981128</v>
      </c>
      <c r="I9" s="11">
        <f t="shared" si="4"/>
        <v>36.10129929</v>
      </c>
      <c r="J9" s="43">
        <f t="shared" si="5"/>
        <v>33.292682926829265</v>
      </c>
      <c r="K9" s="43">
        <f t="shared" si="6"/>
        <v>40.857142857142854</v>
      </c>
      <c r="L9" s="43">
        <f t="shared" si="7"/>
        <v>55.99300087489064</v>
      </c>
      <c r="M9" s="11">
        <f t="shared" si="0"/>
        <v>43.38094221962092</v>
      </c>
      <c r="N9" s="51">
        <f t="shared" si="8"/>
        <v>49.017665408867344</v>
      </c>
      <c r="O9" s="16">
        <v>40</v>
      </c>
      <c r="P9" s="16"/>
      <c r="Q9" s="50">
        <v>0.25700000000000001</v>
      </c>
      <c r="R9" s="50">
        <v>0.25</v>
      </c>
      <c r="S9" s="50"/>
      <c r="T9" s="11">
        <f t="shared" si="9"/>
        <v>33.684210526315788</v>
      </c>
      <c r="U9" s="11"/>
      <c r="V9" s="43">
        <f t="shared" si="15"/>
        <v>100</v>
      </c>
      <c r="W9" s="43">
        <f t="shared" si="16"/>
        <v>100</v>
      </c>
      <c r="X9" s="43"/>
      <c r="Y9" s="39">
        <f t="shared" si="14"/>
        <v>100</v>
      </c>
      <c r="Z9" s="35">
        <f t="shared" si="1"/>
        <v>66.84210526315789</v>
      </c>
      <c r="AA9" s="32">
        <v>0.72140000000000004</v>
      </c>
      <c r="AB9" s="16">
        <v>1</v>
      </c>
      <c r="AC9" s="16">
        <v>0.1331</v>
      </c>
      <c r="AD9" s="11">
        <f t="shared" si="10"/>
        <v>0.19450878039705247</v>
      </c>
      <c r="AE9" s="11">
        <f t="shared" si="11"/>
        <v>100</v>
      </c>
      <c r="AF9" s="11">
        <f t="shared" si="12"/>
        <v>42.031795269484292</v>
      </c>
      <c r="AG9" s="52">
        <f t="shared" si="13"/>
        <v>47.408768016627114</v>
      </c>
      <c r="AH9" s="53">
        <f t="shared" si="2"/>
        <v>54.422846229550778</v>
      </c>
    </row>
    <row r="10" spans="1:34" x14ac:dyDescent="0.2">
      <c r="A10" s="5">
        <v>1988</v>
      </c>
      <c r="B10" s="5" t="s">
        <v>45</v>
      </c>
      <c r="C10" s="16">
        <v>6.18</v>
      </c>
      <c r="D10" s="7">
        <v>35.335571289999997</v>
      </c>
      <c r="E10" s="50">
        <v>80.2</v>
      </c>
      <c r="F10" s="50">
        <v>58.6</v>
      </c>
      <c r="G10" s="50">
        <v>6.47</v>
      </c>
      <c r="H10" s="11">
        <f t="shared" si="3"/>
        <v>71.816037735849051</v>
      </c>
      <c r="I10" s="11">
        <f t="shared" si="4"/>
        <v>35.335571289999997</v>
      </c>
      <c r="J10" s="43">
        <f t="shared" si="5"/>
        <v>33.963414634146346</v>
      </c>
      <c r="K10" s="43">
        <f t="shared" si="6"/>
        <v>41.785714285714285</v>
      </c>
      <c r="L10" s="43">
        <f t="shared" si="7"/>
        <v>56.605424321959752</v>
      </c>
      <c r="M10" s="11">
        <f t="shared" si="0"/>
        <v>44.118184413940128</v>
      </c>
      <c r="N10" s="51">
        <f t="shared" si="8"/>
        <v>50.42326447992972</v>
      </c>
      <c r="O10" s="16">
        <v>34</v>
      </c>
      <c r="P10" s="16"/>
      <c r="Q10" s="50">
        <v>0.25700000000000001</v>
      </c>
      <c r="R10" s="50">
        <v>0.25</v>
      </c>
      <c r="S10" s="50"/>
      <c r="T10" s="11">
        <f t="shared" si="9"/>
        <v>46.315789473684212</v>
      </c>
      <c r="U10" s="11"/>
      <c r="V10" s="43">
        <f t="shared" si="15"/>
        <v>100</v>
      </c>
      <c r="W10" s="43">
        <f t="shared" si="16"/>
        <v>100</v>
      </c>
      <c r="X10" s="43"/>
      <c r="Y10" s="39">
        <f t="shared" si="14"/>
        <v>100</v>
      </c>
      <c r="Z10" s="35">
        <f t="shared" si="1"/>
        <v>73.15789473684211</v>
      </c>
      <c r="AA10" s="32">
        <v>0.77459999999999996</v>
      </c>
      <c r="AB10" s="16">
        <v>1</v>
      </c>
      <c r="AC10" s="16">
        <v>0.14879999999999999</v>
      </c>
      <c r="AD10" s="11">
        <f t="shared" si="10"/>
        <v>0.2088529266642041</v>
      </c>
      <c r="AE10" s="11">
        <f t="shared" si="11"/>
        <v>100</v>
      </c>
      <c r="AF10" s="11">
        <f t="shared" si="12"/>
        <v>48.11942613416052</v>
      </c>
      <c r="AG10" s="52">
        <f t="shared" si="13"/>
        <v>49.442759686941578</v>
      </c>
      <c r="AH10" s="53">
        <f t="shared" si="2"/>
        <v>57.674639634571129</v>
      </c>
    </row>
    <row r="11" spans="1:34" x14ac:dyDescent="0.2">
      <c r="A11" s="5">
        <v>1989</v>
      </c>
      <c r="B11" s="5" t="s">
        <v>45</v>
      </c>
      <c r="C11" s="16">
        <v>6.39</v>
      </c>
      <c r="D11" s="7">
        <v>34.985610960000002</v>
      </c>
      <c r="E11" s="50">
        <v>80.900000000000006</v>
      </c>
      <c r="F11" s="50">
        <v>59.2</v>
      </c>
      <c r="G11" s="50">
        <v>7.07</v>
      </c>
      <c r="H11" s="11">
        <f t="shared" si="3"/>
        <v>74.292452830188665</v>
      </c>
      <c r="I11" s="11">
        <f t="shared" si="4"/>
        <v>34.985610960000002</v>
      </c>
      <c r="J11" s="43">
        <f t="shared" si="5"/>
        <v>34.390243902439025</v>
      </c>
      <c r="K11" s="43">
        <f t="shared" si="6"/>
        <v>42.214285714285715</v>
      </c>
      <c r="L11" s="43">
        <f t="shared" si="7"/>
        <v>61.854768153980757</v>
      </c>
      <c r="M11" s="11">
        <f t="shared" si="0"/>
        <v>46.153099256901832</v>
      </c>
      <c r="N11" s="51">
        <f t="shared" si="8"/>
        <v>51.810387682363505</v>
      </c>
      <c r="O11" s="16">
        <v>34</v>
      </c>
      <c r="P11" s="16"/>
      <c r="Q11" s="50">
        <v>0.25700000000000001</v>
      </c>
      <c r="R11" s="50">
        <v>0.25</v>
      </c>
      <c r="S11" s="50"/>
      <c r="T11" s="11">
        <f t="shared" si="9"/>
        <v>46.315789473684212</v>
      </c>
      <c r="U11" s="11"/>
      <c r="V11" s="43">
        <f t="shared" si="15"/>
        <v>100</v>
      </c>
      <c r="W11" s="43">
        <f t="shared" si="16"/>
        <v>100</v>
      </c>
      <c r="X11" s="43"/>
      <c r="Y11" s="39">
        <f t="shared" si="14"/>
        <v>100</v>
      </c>
      <c r="Z11" s="35">
        <f t="shared" si="1"/>
        <v>73.15789473684211</v>
      </c>
      <c r="AA11" s="32">
        <v>0.85260000000000002</v>
      </c>
      <c r="AB11" s="16">
        <v>1</v>
      </c>
      <c r="AC11" s="16">
        <v>0.14460000000000001</v>
      </c>
      <c r="AD11" s="11">
        <f t="shared" si="10"/>
        <v>0.22988381780777228</v>
      </c>
      <c r="AE11" s="11">
        <f t="shared" si="11"/>
        <v>100</v>
      </c>
      <c r="AF11" s="11">
        <f t="shared" si="12"/>
        <v>46.490887941062425</v>
      </c>
      <c r="AG11" s="52">
        <f t="shared" si="13"/>
        <v>48.906923919623402</v>
      </c>
      <c r="AH11" s="53">
        <f t="shared" si="2"/>
        <v>57.958402112943013</v>
      </c>
    </row>
    <row r="12" spans="1:34" x14ac:dyDescent="0.2">
      <c r="A12" s="5">
        <v>1990</v>
      </c>
      <c r="B12" s="5" t="s">
        <v>45</v>
      </c>
      <c r="C12" s="16">
        <v>6.74</v>
      </c>
      <c r="D12" s="7">
        <v>36.78395081</v>
      </c>
      <c r="E12" s="50">
        <v>80</v>
      </c>
      <c r="F12" s="50">
        <v>60.3</v>
      </c>
      <c r="G12" s="50">
        <v>7.35</v>
      </c>
      <c r="H12" s="11">
        <f t="shared" si="3"/>
        <v>78.419811320754718</v>
      </c>
      <c r="I12" s="11">
        <f t="shared" si="4"/>
        <v>36.78395081</v>
      </c>
      <c r="J12" s="43">
        <f t="shared" si="5"/>
        <v>33.841463414634148</v>
      </c>
      <c r="K12" s="43">
        <f t="shared" si="6"/>
        <v>43</v>
      </c>
      <c r="L12" s="43">
        <f t="shared" si="7"/>
        <v>64.30446194225722</v>
      </c>
      <c r="M12" s="11">
        <f t="shared" si="0"/>
        <v>47.048641785630458</v>
      </c>
      <c r="N12" s="51">
        <f t="shared" si="8"/>
        <v>54.084134638795057</v>
      </c>
      <c r="O12" s="16">
        <v>34</v>
      </c>
      <c r="P12" s="16"/>
      <c r="Q12" s="50">
        <v>0.25700000000000001</v>
      </c>
      <c r="R12" s="50">
        <v>0.25</v>
      </c>
      <c r="S12" s="50"/>
      <c r="T12" s="11">
        <f t="shared" si="9"/>
        <v>46.315789473684212</v>
      </c>
      <c r="U12" s="11"/>
      <c r="V12" s="43">
        <f t="shared" si="15"/>
        <v>100</v>
      </c>
      <c r="W12" s="43">
        <f t="shared" si="16"/>
        <v>100</v>
      </c>
      <c r="X12" s="43"/>
      <c r="Y12" s="39">
        <f t="shared" ref="Y12:Y37" si="17">AVERAGE(V12:X12)</f>
        <v>100</v>
      </c>
      <c r="Z12" s="35">
        <f t="shared" si="1"/>
        <v>73.15789473684211</v>
      </c>
      <c r="AA12" s="32">
        <v>0.81579999999999997</v>
      </c>
      <c r="AB12" s="16">
        <v>1</v>
      </c>
      <c r="AC12" s="16">
        <v>0.1454</v>
      </c>
      <c r="AD12" s="11">
        <f t="shared" si="10"/>
        <v>0.21996155121696059</v>
      </c>
      <c r="AE12" s="11">
        <f t="shared" si="11"/>
        <v>100</v>
      </c>
      <c r="AF12" s="11">
        <f t="shared" si="12"/>
        <v>46.80108569212873</v>
      </c>
      <c r="AG12" s="52">
        <f t="shared" si="13"/>
        <v>49.0070157477819</v>
      </c>
      <c r="AH12" s="53">
        <f t="shared" si="2"/>
        <v>58.74968170780636</v>
      </c>
    </row>
    <row r="13" spans="1:34" x14ac:dyDescent="0.2">
      <c r="A13" s="5">
        <v>1991</v>
      </c>
      <c r="B13" s="5" t="s">
        <v>45</v>
      </c>
      <c r="C13" s="16">
        <v>6.96</v>
      </c>
      <c r="D13" s="7">
        <v>37.589038850000001</v>
      </c>
      <c r="E13" s="50">
        <v>78.5</v>
      </c>
      <c r="F13" s="50">
        <v>61.7</v>
      </c>
      <c r="G13" s="50">
        <v>7.66</v>
      </c>
      <c r="H13" s="11">
        <f t="shared" si="3"/>
        <v>81.014150943396217</v>
      </c>
      <c r="I13" s="11">
        <f t="shared" si="4"/>
        <v>37.589038850000001</v>
      </c>
      <c r="J13" s="43">
        <f t="shared" si="5"/>
        <v>32.926829268292686</v>
      </c>
      <c r="K13" s="43">
        <f t="shared" si="6"/>
        <v>44</v>
      </c>
      <c r="L13" s="43">
        <f t="shared" si="7"/>
        <v>67.016622922134744</v>
      </c>
      <c r="M13" s="11">
        <f t="shared" si="0"/>
        <v>47.981150730142474</v>
      </c>
      <c r="N13" s="51">
        <f t="shared" si="8"/>
        <v>55.528113507846228</v>
      </c>
      <c r="O13" s="16">
        <v>34</v>
      </c>
      <c r="P13" s="16"/>
      <c r="Q13" s="50">
        <v>0.25700000000000001</v>
      </c>
      <c r="R13" s="50">
        <v>0.25</v>
      </c>
      <c r="S13" s="50"/>
      <c r="T13" s="11">
        <f t="shared" si="9"/>
        <v>46.315789473684212</v>
      </c>
      <c r="U13" s="11"/>
      <c r="V13" s="43">
        <f t="shared" si="15"/>
        <v>100</v>
      </c>
      <c r="W13" s="43">
        <f t="shared" si="16"/>
        <v>100</v>
      </c>
      <c r="X13" s="43"/>
      <c r="Y13" s="39">
        <f t="shared" si="17"/>
        <v>100</v>
      </c>
      <c r="Z13" s="35">
        <f t="shared" si="1"/>
        <v>73.15789473684211</v>
      </c>
      <c r="AA13" s="32">
        <v>0.86850000000000005</v>
      </c>
      <c r="AB13" s="16">
        <v>1</v>
      </c>
      <c r="AC13" s="16">
        <v>0.1389</v>
      </c>
      <c r="AD13" s="11">
        <f t="shared" si="10"/>
        <v>0.2341708840793458</v>
      </c>
      <c r="AE13" s="11">
        <f t="shared" si="11"/>
        <v>100</v>
      </c>
      <c r="AF13" s="11">
        <f t="shared" si="12"/>
        <v>44.280728964714996</v>
      </c>
      <c r="AG13" s="52">
        <f t="shared" si="13"/>
        <v>48.171633282931452</v>
      </c>
      <c r="AH13" s="53">
        <f t="shared" si="2"/>
        <v>58.952547175873264</v>
      </c>
    </row>
    <row r="14" spans="1:34" x14ac:dyDescent="0.2">
      <c r="A14" s="5">
        <v>1992</v>
      </c>
      <c r="B14" s="5" t="s">
        <v>45</v>
      </c>
      <c r="C14" s="16">
        <v>6.95</v>
      </c>
      <c r="D14" s="22"/>
      <c r="E14" s="50">
        <v>78.400000000000006</v>
      </c>
      <c r="F14" s="50">
        <v>61.4</v>
      </c>
      <c r="G14" s="50">
        <v>7.92</v>
      </c>
      <c r="H14" s="11">
        <f t="shared" si="3"/>
        <v>80.896226415094347</v>
      </c>
      <c r="I14" s="11"/>
      <c r="J14" s="43">
        <f t="shared" si="5"/>
        <v>32.865853658536587</v>
      </c>
      <c r="K14" s="43">
        <f t="shared" si="6"/>
        <v>43.785714285714285</v>
      </c>
      <c r="L14" s="43">
        <f t="shared" si="7"/>
        <v>69.29133858267717</v>
      </c>
      <c r="M14" s="11">
        <f t="shared" si="0"/>
        <v>48.647635508976009</v>
      </c>
      <c r="N14" s="51">
        <f t="shared" si="8"/>
        <v>64.771930962035185</v>
      </c>
      <c r="O14" s="16">
        <v>34</v>
      </c>
      <c r="P14" s="16"/>
      <c r="Q14" s="50">
        <v>0.25700000000000001</v>
      </c>
      <c r="R14" s="50">
        <v>0.25</v>
      </c>
      <c r="S14" s="50"/>
      <c r="T14" s="11">
        <f t="shared" si="9"/>
        <v>46.315789473684212</v>
      </c>
      <c r="U14" s="11"/>
      <c r="V14" s="43">
        <f t="shared" si="15"/>
        <v>100</v>
      </c>
      <c r="W14" s="43">
        <f t="shared" si="16"/>
        <v>100</v>
      </c>
      <c r="X14" s="43"/>
      <c r="Y14" s="39">
        <f t="shared" si="17"/>
        <v>100</v>
      </c>
      <c r="Z14" s="35">
        <f t="shared" si="1"/>
        <v>73.15789473684211</v>
      </c>
      <c r="AA14" s="32">
        <v>0.85140000000000005</v>
      </c>
      <c r="AB14" s="16">
        <v>1</v>
      </c>
      <c r="AC14" s="16">
        <v>0.15010000000000001</v>
      </c>
      <c r="AD14" s="11">
        <f t="shared" si="10"/>
        <v>0.22956026563633278</v>
      </c>
      <c r="AE14" s="11">
        <f t="shared" si="11"/>
        <v>100</v>
      </c>
      <c r="AF14" s="11">
        <f t="shared" si="12"/>
        <v>48.623497479643277</v>
      </c>
      <c r="AG14" s="52">
        <f t="shared" si="13"/>
        <v>49.617685915093205</v>
      </c>
      <c r="AH14" s="53">
        <f t="shared" si="2"/>
        <v>62.515837204656833</v>
      </c>
    </row>
    <row r="15" spans="1:34" x14ac:dyDescent="0.2">
      <c r="A15" s="5">
        <v>1993</v>
      </c>
      <c r="B15" s="5" t="s">
        <v>45</v>
      </c>
      <c r="C15" s="16">
        <v>6.95</v>
      </c>
      <c r="D15" s="22"/>
      <c r="E15" s="50">
        <v>78.3</v>
      </c>
      <c r="F15" s="50">
        <v>62.2</v>
      </c>
      <c r="G15" s="50">
        <v>7.88</v>
      </c>
      <c r="H15" s="11">
        <f t="shared" si="3"/>
        <v>80.896226415094347</v>
      </c>
      <c r="I15" s="11"/>
      <c r="J15" s="43">
        <f t="shared" si="5"/>
        <v>32.804878048780481</v>
      </c>
      <c r="K15" s="43">
        <f t="shared" si="6"/>
        <v>44.357142857142854</v>
      </c>
      <c r="L15" s="43">
        <f t="shared" si="7"/>
        <v>68.941382327209098</v>
      </c>
      <c r="M15" s="11">
        <f t="shared" si="0"/>
        <v>48.701134411044144</v>
      </c>
      <c r="N15" s="51">
        <f t="shared" si="8"/>
        <v>64.798680413069249</v>
      </c>
      <c r="O15" s="16">
        <v>35</v>
      </c>
      <c r="P15" s="16"/>
      <c r="Q15" s="50">
        <v>0.25700000000000001</v>
      </c>
      <c r="R15" s="50">
        <v>0.25</v>
      </c>
      <c r="S15" s="50"/>
      <c r="T15" s="11">
        <f t="shared" si="9"/>
        <v>44.210526315789473</v>
      </c>
      <c r="U15" s="11"/>
      <c r="V15" s="43">
        <f t="shared" si="15"/>
        <v>100</v>
      </c>
      <c r="W15" s="43">
        <f t="shared" si="16"/>
        <v>100</v>
      </c>
      <c r="X15" s="43"/>
      <c r="Y15" s="39">
        <f t="shared" si="17"/>
        <v>100</v>
      </c>
      <c r="Z15" s="35">
        <f t="shared" si="1"/>
        <v>72.10526315789474</v>
      </c>
      <c r="AA15" s="32">
        <v>0.94330000000000003</v>
      </c>
      <c r="AB15" s="16">
        <v>1</v>
      </c>
      <c r="AC15" s="16">
        <v>0.1464</v>
      </c>
      <c r="AD15" s="11">
        <f t="shared" si="10"/>
        <v>0.25433896943240863</v>
      </c>
      <c r="AE15" s="11">
        <f t="shared" si="11"/>
        <v>100</v>
      </c>
      <c r="AF15" s="11">
        <f t="shared" si="12"/>
        <v>47.188832880961613</v>
      </c>
      <c r="AG15" s="52">
        <f t="shared" si="13"/>
        <v>49.147723950131343</v>
      </c>
      <c r="AH15" s="53">
        <f t="shared" si="2"/>
        <v>62.017222507031768</v>
      </c>
    </row>
    <row r="16" spans="1:34" x14ac:dyDescent="0.2">
      <c r="A16" s="5">
        <v>1994</v>
      </c>
      <c r="B16" s="5" t="s">
        <v>45</v>
      </c>
      <c r="C16" s="16">
        <v>6.72</v>
      </c>
      <c r="D16" s="34"/>
      <c r="E16" s="50">
        <v>79.3</v>
      </c>
      <c r="F16" s="50">
        <v>62.9</v>
      </c>
      <c r="G16" s="50">
        <v>7.9</v>
      </c>
      <c r="H16" s="11">
        <f t="shared" si="3"/>
        <v>78.183962264150935</v>
      </c>
      <c r="I16" s="11"/>
      <c r="J16" s="43">
        <f t="shared" si="5"/>
        <v>33.414634146341463</v>
      </c>
      <c r="K16" s="43">
        <f t="shared" si="6"/>
        <v>44.857142857142854</v>
      </c>
      <c r="L16" s="43">
        <f t="shared" si="7"/>
        <v>69.116360454943134</v>
      </c>
      <c r="M16" s="11">
        <f t="shared" si="0"/>
        <v>49.12937915280915</v>
      </c>
      <c r="N16" s="51">
        <f t="shared" si="8"/>
        <v>63.656670708480043</v>
      </c>
      <c r="O16" s="16">
        <v>35</v>
      </c>
      <c r="P16" s="16"/>
      <c r="Q16" s="50">
        <v>0.25700000000000001</v>
      </c>
      <c r="R16" s="50">
        <v>0.25</v>
      </c>
      <c r="S16" s="50"/>
      <c r="T16" s="11">
        <f t="shared" si="9"/>
        <v>44.210526315789473</v>
      </c>
      <c r="U16" s="11"/>
      <c r="V16" s="43">
        <f t="shared" si="15"/>
        <v>100</v>
      </c>
      <c r="W16" s="43">
        <f t="shared" si="16"/>
        <v>100</v>
      </c>
      <c r="X16" s="43"/>
      <c r="Y16" s="39">
        <f t="shared" si="17"/>
        <v>100</v>
      </c>
      <c r="Z16" s="35">
        <f t="shared" si="1"/>
        <v>72.10526315789474</v>
      </c>
      <c r="AA16" s="32">
        <v>0.94130000000000003</v>
      </c>
      <c r="AB16" s="16">
        <v>1</v>
      </c>
      <c r="AC16" s="16">
        <v>0.1469</v>
      </c>
      <c r="AD16" s="11">
        <f t="shared" si="10"/>
        <v>0.25379971581334276</v>
      </c>
      <c r="AE16" s="11">
        <f t="shared" si="11"/>
        <v>100</v>
      </c>
      <c r="AF16" s="11">
        <f t="shared" si="12"/>
        <v>47.38270647537805</v>
      </c>
      <c r="AG16" s="52">
        <f t="shared" si="13"/>
        <v>49.212168730397131</v>
      </c>
      <c r="AH16" s="53">
        <f t="shared" si="2"/>
        <v>61.658034198923978</v>
      </c>
    </row>
    <row r="17" spans="1:34" x14ac:dyDescent="0.2">
      <c r="A17" s="5">
        <v>1995</v>
      </c>
      <c r="B17" s="5" t="s">
        <v>45</v>
      </c>
      <c r="C17" s="16">
        <v>6.72</v>
      </c>
      <c r="D17" s="6">
        <v>34.592941279999998</v>
      </c>
      <c r="E17" s="50">
        <v>79.7</v>
      </c>
      <c r="F17" s="50">
        <v>64.2</v>
      </c>
      <c r="G17" s="50">
        <v>8</v>
      </c>
      <c r="H17" s="11">
        <f t="shared" si="3"/>
        <v>78.183962264150935</v>
      </c>
      <c r="I17" s="11">
        <f t="shared" si="4"/>
        <v>34.592941279999998</v>
      </c>
      <c r="J17" s="43">
        <f t="shared" si="5"/>
        <v>33.658536585365859</v>
      </c>
      <c r="K17" s="43">
        <f t="shared" si="6"/>
        <v>45.785714285714292</v>
      </c>
      <c r="L17" s="43">
        <f t="shared" si="7"/>
        <v>69.9912510936133</v>
      </c>
      <c r="M17" s="11">
        <f t="shared" si="0"/>
        <v>49.81183398823115</v>
      </c>
      <c r="N17" s="51">
        <f t="shared" si="8"/>
        <v>54.196245844127361</v>
      </c>
      <c r="O17" s="16">
        <v>35</v>
      </c>
      <c r="P17" s="16"/>
      <c r="Q17" s="50">
        <v>0.25700000000000001</v>
      </c>
      <c r="R17" s="50">
        <v>0.25</v>
      </c>
      <c r="S17" s="50"/>
      <c r="T17" s="11">
        <f t="shared" si="9"/>
        <v>44.210526315789473</v>
      </c>
      <c r="U17" s="11"/>
      <c r="V17" s="43">
        <f t="shared" si="15"/>
        <v>100</v>
      </c>
      <c r="W17" s="43">
        <f t="shared" si="16"/>
        <v>100</v>
      </c>
      <c r="X17" s="43"/>
      <c r="Y17" s="39">
        <f t="shared" si="17"/>
        <v>100</v>
      </c>
      <c r="Z17" s="35">
        <f t="shared" si="1"/>
        <v>72.10526315789474</v>
      </c>
      <c r="AA17" s="32">
        <v>1.0914999999999999</v>
      </c>
      <c r="AB17" s="16">
        <v>1</v>
      </c>
      <c r="AC17" s="16">
        <v>0.15279999999999999</v>
      </c>
      <c r="AD17" s="11">
        <f t="shared" si="10"/>
        <v>0.29429766260518819</v>
      </c>
      <c r="AE17" s="11">
        <f t="shared" si="11"/>
        <v>100</v>
      </c>
      <c r="AF17" s="11">
        <f t="shared" si="12"/>
        <v>49.670414889492044</v>
      </c>
      <c r="AG17" s="52">
        <f t="shared" si="13"/>
        <v>49.988237517365746</v>
      </c>
      <c r="AH17" s="53">
        <f t="shared" si="2"/>
        <v>58.763248839795949</v>
      </c>
    </row>
    <row r="18" spans="1:34" x14ac:dyDescent="0.2">
      <c r="A18" s="5">
        <v>1996</v>
      </c>
      <c r="B18" s="5" t="s">
        <v>45</v>
      </c>
      <c r="C18" s="16">
        <v>6.7</v>
      </c>
      <c r="D18" s="6">
        <v>34.500999450000002</v>
      </c>
      <c r="E18" s="50">
        <v>80.400000000000006</v>
      </c>
      <c r="F18" s="50">
        <v>65.099999999999994</v>
      </c>
      <c r="G18" s="50">
        <v>8.3000000000000007</v>
      </c>
      <c r="H18" s="11">
        <f t="shared" si="3"/>
        <v>77.948113207547166</v>
      </c>
      <c r="I18" s="11">
        <f t="shared" si="4"/>
        <v>34.500999450000002</v>
      </c>
      <c r="J18" s="43">
        <f t="shared" si="5"/>
        <v>34.085365853658537</v>
      </c>
      <c r="K18" s="43">
        <f t="shared" si="6"/>
        <v>46.428571428571431</v>
      </c>
      <c r="L18" s="43">
        <f t="shared" si="7"/>
        <v>72.615923009623799</v>
      </c>
      <c r="M18" s="11">
        <f t="shared" si="0"/>
        <v>51.043286763951251</v>
      </c>
      <c r="N18" s="51">
        <f t="shared" si="8"/>
        <v>54.497466473832809</v>
      </c>
      <c r="O18" s="16">
        <v>35</v>
      </c>
      <c r="P18" s="16"/>
      <c r="Q18" s="50">
        <v>0.25700000000000001</v>
      </c>
      <c r="R18" s="50">
        <v>0.25</v>
      </c>
      <c r="S18" s="50"/>
      <c r="T18" s="11">
        <f t="shared" si="9"/>
        <v>44.210526315789473</v>
      </c>
      <c r="U18" s="11"/>
      <c r="V18" s="43">
        <f t="shared" si="15"/>
        <v>100</v>
      </c>
      <c r="W18" s="43">
        <f t="shared" si="16"/>
        <v>100</v>
      </c>
      <c r="X18" s="43"/>
      <c r="Y18" s="39">
        <f t="shared" si="17"/>
        <v>100</v>
      </c>
      <c r="Z18" s="35">
        <f t="shared" si="1"/>
        <v>72.10526315789474</v>
      </c>
      <c r="AA18" s="32">
        <v>1.2117</v>
      </c>
      <c r="AB18" s="16">
        <v>1</v>
      </c>
      <c r="AC18" s="16">
        <v>0.15970000000000001</v>
      </c>
      <c r="AD18" s="11">
        <f t="shared" si="10"/>
        <v>0.32670680511104583</v>
      </c>
      <c r="AE18" s="11">
        <f t="shared" si="11"/>
        <v>100</v>
      </c>
      <c r="AF18" s="11">
        <f t="shared" si="12"/>
        <v>52.345870492438927</v>
      </c>
      <c r="AG18" s="52">
        <f t="shared" si="13"/>
        <v>50.890859099183324</v>
      </c>
      <c r="AH18" s="53">
        <f t="shared" si="2"/>
        <v>59.164529576970295</v>
      </c>
    </row>
    <row r="19" spans="1:34" x14ac:dyDescent="0.2">
      <c r="A19" s="5">
        <v>1997</v>
      </c>
      <c r="B19" s="5" t="s">
        <v>45</v>
      </c>
      <c r="C19" s="16">
        <v>6.68</v>
      </c>
      <c r="D19" s="34"/>
      <c r="E19" s="50">
        <v>81.3</v>
      </c>
      <c r="F19" s="50">
        <v>65.3</v>
      </c>
      <c r="G19" s="50">
        <v>8.35</v>
      </c>
      <c r="H19" s="11">
        <f t="shared" si="3"/>
        <v>77.712264150943383</v>
      </c>
      <c r="I19" s="11"/>
      <c r="J19" s="43">
        <f t="shared" si="5"/>
        <v>34.634146341463413</v>
      </c>
      <c r="K19" s="43">
        <f t="shared" si="6"/>
        <v>46.571428571428577</v>
      </c>
      <c r="L19" s="43">
        <f t="shared" si="7"/>
        <v>73.053368328958882</v>
      </c>
      <c r="M19" s="11">
        <f t="shared" si="0"/>
        <v>51.419647747283626</v>
      </c>
      <c r="N19" s="51">
        <f t="shared" si="8"/>
        <v>64.565955949113501</v>
      </c>
      <c r="O19" s="16">
        <v>35</v>
      </c>
      <c r="P19" s="16"/>
      <c r="Q19" s="50">
        <v>0.25700000000000001</v>
      </c>
      <c r="R19" s="50">
        <v>0.25</v>
      </c>
      <c r="S19" s="50"/>
      <c r="T19" s="11">
        <f t="shared" si="9"/>
        <v>44.210526315789473</v>
      </c>
      <c r="U19" s="11"/>
      <c r="V19" s="43">
        <f t="shared" si="15"/>
        <v>100</v>
      </c>
      <c r="W19" s="43">
        <f t="shared" si="16"/>
        <v>100</v>
      </c>
      <c r="X19" s="43"/>
      <c r="Y19" s="39">
        <f t="shared" si="17"/>
        <v>100</v>
      </c>
      <c r="Z19" s="35">
        <f t="shared" si="1"/>
        <v>72.10526315789474</v>
      </c>
      <c r="AA19" s="32">
        <v>1.369</v>
      </c>
      <c r="AB19" s="16">
        <v>1</v>
      </c>
      <c r="AC19" s="16">
        <v>0.1663</v>
      </c>
      <c r="AD19" s="11">
        <f t="shared" si="10"/>
        <v>0.36911910225057498</v>
      </c>
      <c r="AE19" s="11">
        <f t="shared" si="11"/>
        <v>100</v>
      </c>
      <c r="AF19" s="11">
        <f t="shared" si="12"/>
        <v>54.905001938735943</v>
      </c>
      <c r="AG19" s="52">
        <f t="shared" si="13"/>
        <v>51.758040346995507</v>
      </c>
      <c r="AH19" s="53">
        <f t="shared" si="2"/>
        <v>62.809753151334583</v>
      </c>
    </row>
    <row r="20" spans="1:34" x14ac:dyDescent="0.2">
      <c r="A20" s="5">
        <v>1998</v>
      </c>
      <c r="B20" s="5" t="s">
        <v>45</v>
      </c>
      <c r="C20" s="16">
        <v>6.85</v>
      </c>
      <c r="D20" s="7">
        <v>25.256179329999998</v>
      </c>
      <c r="E20" s="50">
        <v>84.6</v>
      </c>
      <c r="F20" s="50">
        <v>66.599999999999994</v>
      </c>
      <c r="G20" s="50">
        <v>8.39</v>
      </c>
      <c r="H20" s="11">
        <f t="shared" si="3"/>
        <v>79.716981132075475</v>
      </c>
      <c r="I20" s="11">
        <f t="shared" si="4"/>
        <v>25.256179330000002</v>
      </c>
      <c r="J20" s="43">
        <f t="shared" si="5"/>
        <v>36.646341463414636</v>
      </c>
      <c r="K20" s="43">
        <f t="shared" si="6"/>
        <v>47.5</v>
      </c>
      <c r="L20" s="43">
        <f t="shared" si="7"/>
        <v>73.403324584426954</v>
      </c>
      <c r="M20" s="11">
        <f t="shared" si="0"/>
        <v>52.51655534928053</v>
      </c>
      <c r="N20" s="51">
        <f t="shared" si="8"/>
        <v>52.496571937118667</v>
      </c>
      <c r="O20" s="16">
        <v>35</v>
      </c>
      <c r="P20" s="16"/>
      <c r="Q20" s="50">
        <v>0.25700000000000001</v>
      </c>
      <c r="R20" s="50">
        <v>0.25</v>
      </c>
      <c r="S20" s="50">
        <v>0.95</v>
      </c>
      <c r="T20" s="11">
        <f t="shared" si="9"/>
        <v>44.210526315789473</v>
      </c>
      <c r="U20" s="11"/>
      <c r="V20" s="43">
        <f t="shared" si="15"/>
        <v>100</v>
      </c>
      <c r="W20" s="43">
        <f t="shared" si="16"/>
        <v>100</v>
      </c>
      <c r="X20" s="43">
        <f>(S20-$R$39)/($R$40-$R$39)*100</f>
        <v>13.999999999999998</v>
      </c>
      <c r="Y20" s="39">
        <f t="shared" si="17"/>
        <v>71.333333333333329</v>
      </c>
      <c r="Z20" s="35">
        <f t="shared" si="1"/>
        <v>57.771929824561397</v>
      </c>
      <c r="AA20" s="32">
        <v>1.5067999999999999</v>
      </c>
      <c r="AB20" s="16">
        <v>1</v>
      </c>
      <c r="AC20" s="16">
        <v>0.16919999999999999</v>
      </c>
      <c r="AD20" s="11">
        <f t="shared" si="10"/>
        <v>0.4062736766042121</v>
      </c>
      <c r="AE20" s="11">
        <f t="shared" si="11"/>
        <v>100</v>
      </c>
      <c r="AF20" s="11">
        <f t="shared" si="12"/>
        <v>56.029468786351288</v>
      </c>
      <c r="AG20" s="52">
        <f t="shared" si="13"/>
        <v>52.145247487651829</v>
      </c>
      <c r="AH20" s="53">
        <f t="shared" si="2"/>
        <v>54.137916416443964</v>
      </c>
    </row>
    <row r="21" spans="1:34" x14ac:dyDescent="0.2">
      <c r="A21" s="5">
        <v>1999</v>
      </c>
      <c r="B21" s="5" t="s">
        <v>45</v>
      </c>
      <c r="C21" s="16">
        <v>6.91</v>
      </c>
      <c r="D21" s="7">
        <v>24.296973860000001</v>
      </c>
      <c r="E21" s="50">
        <v>88.4</v>
      </c>
      <c r="F21" s="50">
        <v>68.400000000000006</v>
      </c>
      <c r="G21" s="50">
        <v>8.58</v>
      </c>
      <c r="H21" s="11">
        <f t="shared" si="3"/>
        <v>80.424528301886795</v>
      </c>
      <c r="I21" s="11">
        <f t="shared" si="4"/>
        <v>24.296973860000001</v>
      </c>
      <c r="J21" s="43">
        <f t="shared" si="5"/>
        <v>38.963414634146346</v>
      </c>
      <c r="K21" s="43">
        <f t="shared" si="6"/>
        <v>48.785714285714292</v>
      </c>
      <c r="L21" s="43">
        <f t="shared" si="7"/>
        <v>75.065616797900276</v>
      </c>
      <c r="M21" s="11">
        <f t="shared" si="0"/>
        <v>54.2715819059203</v>
      </c>
      <c r="N21" s="51">
        <f t="shared" si="8"/>
        <v>52.997694689269032</v>
      </c>
      <c r="O21" s="16">
        <v>35</v>
      </c>
      <c r="P21" s="16">
        <v>13.4</v>
      </c>
      <c r="Q21" s="50">
        <v>0.25700000000000001</v>
      </c>
      <c r="R21" s="50">
        <v>0.25</v>
      </c>
      <c r="S21" s="50">
        <v>0.81</v>
      </c>
      <c r="T21" s="11">
        <f t="shared" si="9"/>
        <v>44.210526315789473</v>
      </c>
      <c r="U21" s="11">
        <f>($P$40-P21)/($P$40-$P$39)*100</f>
        <v>91.639522258414758</v>
      </c>
      <c r="V21" s="43">
        <f t="shared" si="15"/>
        <v>100</v>
      </c>
      <c r="W21" s="43">
        <f t="shared" si="16"/>
        <v>100</v>
      </c>
      <c r="X21" s="43">
        <f t="shared" ref="X21:X37" si="18">(S21-$R$39)/($R$40-$R$39)*100</f>
        <v>11.200000000000001</v>
      </c>
      <c r="Y21" s="39">
        <f t="shared" si="17"/>
        <v>70.399999999999991</v>
      </c>
      <c r="Z21" s="35">
        <f t="shared" si="1"/>
        <v>68.750016191401414</v>
      </c>
      <c r="AA21" s="32">
        <v>1.6717</v>
      </c>
      <c r="AB21" s="16">
        <v>1</v>
      </c>
      <c r="AC21" s="16">
        <v>0.17710000000000001</v>
      </c>
      <c r="AD21" s="11">
        <f t="shared" si="10"/>
        <v>0.45073513749619154</v>
      </c>
      <c r="AE21" s="11">
        <f t="shared" si="11"/>
        <v>100</v>
      </c>
      <c r="AF21" s="11">
        <f t="shared" si="12"/>
        <v>59.092671578131061</v>
      </c>
      <c r="AG21" s="52">
        <f t="shared" si="13"/>
        <v>53.181135571875757</v>
      </c>
      <c r="AH21" s="53">
        <f t="shared" si="2"/>
        <v>58.309615484182068</v>
      </c>
    </row>
    <row r="22" spans="1:34" x14ac:dyDescent="0.2">
      <c r="A22" s="5">
        <v>2000</v>
      </c>
      <c r="B22" s="5" t="s">
        <v>45</v>
      </c>
      <c r="C22" s="16">
        <v>6.98</v>
      </c>
      <c r="D22" s="6">
        <v>23.656217259999998</v>
      </c>
      <c r="E22" s="50">
        <v>92.1</v>
      </c>
      <c r="F22" s="50">
        <v>70</v>
      </c>
      <c r="G22" s="50">
        <v>8.7899999999999991</v>
      </c>
      <c r="H22" s="11">
        <f t="shared" si="3"/>
        <v>81.25</v>
      </c>
      <c r="I22" s="11">
        <f t="shared" si="4"/>
        <v>23.656217259999998</v>
      </c>
      <c r="J22" s="43">
        <f t="shared" si="5"/>
        <v>41.219512195121951</v>
      </c>
      <c r="K22" s="43">
        <f t="shared" si="6"/>
        <v>49.928571428571431</v>
      </c>
      <c r="L22" s="43">
        <f t="shared" si="7"/>
        <v>76.902887139107605</v>
      </c>
      <c r="M22" s="11">
        <f t="shared" si="0"/>
        <v>56.016990254267</v>
      </c>
      <c r="N22" s="51">
        <f t="shared" si="8"/>
        <v>53.641069171422338</v>
      </c>
      <c r="O22" s="16">
        <v>35</v>
      </c>
      <c r="P22" s="16">
        <v>12.8</v>
      </c>
      <c r="Q22" s="50">
        <v>0.25700000000000001</v>
      </c>
      <c r="R22" s="50">
        <v>0.25</v>
      </c>
      <c r="S22" s="50">
        <v>0.69</v>
      </c>
      <c r="T22" s="11">
        <f t="shared" si="9"/>
        <v>44.210526315789473</v>
      </c>
      <c r="U22" s="11">
        <f t="shared" ref="U22:U37" si="19">($P$40-P22)/($P$40-$P$39)*100</f>
        <v>92.290988056460378</v>
      </c>
      <c r="V22" s="43">
        <f t="shared" si="15"/>
        <v>100</v>
      </c>
      <c r="W22" s="43">
        <f t="shared" si="16"/>
        <v>100</v>
      </c>
      <c r="X22" s="43">
        <f t="shared" si="18"/>
        <v>8.7999999999999989</v>
      </c>
      <c r="Y22" s="39">
        <f t="shared" si="17"/>
        <v>69.600000000000009</v>
      </c>
      <c r="Z22" s="35">
        <f t="shared" si="1"/>
        <v>68.70050479074996</v>
      </c>
      <c r="AA22" s="32">
        <v>1.6285000000000001</v>
      </c>
      <c r="AB22" s="16">
        <v>1</v>
      </c>
      <c r="AC22" s="16">
        <v>0.1827</v>
      </c>
      <c r="AD22" s="11">
        <f t="shared" si="10"/>
        <v>0.43908725932436915</v>
      </c>
      <c r="AE22" s="11">
        <f t="shared" si="11"/>
        <v>100</v>
      </c>
      <c r="AF22" s="11">
        <f t="shared" si="12"/>
        <v>61.264055835595187</v>
      </c>
      <c r="AG22" s="52">
        <f t="shared" si="13"/>
        <v>53.901047698306513</v>
      </c>
      <c r="AH22" s="53">
        <f t="shared" si="2"/>
        <v>58.747540553492939</v>
      </c>
    </row>
    <row r="23" spans="1:34" x14ac:dyDescent="0.2">
      <c r="A23" s="5">
        <v>2001</v>
      </c>
      <c r="B23" s="5" t="s">
        <v>45</v>
      </c>
      <c r="C23" s="16">
        <v>7.23</v>
      </c>
      <c r="D23" s="6">
        <v>17.80751991</v>
      </c>
      <c r="E23" s="50">
        <v>96.6</v>
      </c>
      <c r="F23" s="50">
        <v>73.599999999999994</v>
      </c>
      <c r="G23" s="50">
        <v>9.0299999999999994</v>
      </c>
      <c r="H23" s="11">
        <f t="shared" si="3"/>
        <v>84.198113207547181</v>
      </c>
      <c r="I23" s="11">
        <f t="shared" si="4"/>
        <v>17.80751991</v>
      </c>
      <c r="J23" s="43">
        <f t="shared" si="5"/>
        <v>43.963414634146339</v>
      </c>
      <c r="K23" s="43">
        <f t="shared" si="6"/>
        <v>52.5</v>
      </c>
      <c r="L23" s="43">
        <f t="shared" si="7"/>
        <v>79.00262467191601</v>
      </c>
      <c r="M23" s="11">
        <f t="shared" si="0"/>
        <v>58.488679768687454</v>
      </c>
      <c r="N23" s="51">
        <f t="shared" si="8"/>
        <v>53.498104295411544</v>
      </c>
      <c r="O23" s="16">
        <v>35</v>
      </c>
      <c r="P23" s="16">
        <v>12.9</v>
      </c>
      <c r="Q23" s="50">
        <v>0.25700000000000001</v>
      </c>
      <c r="R23" s="50">
        <v>0.25</v>
      </c>
      <c r="S23" s="50">
        <v>0.73</v>
      </c>
      <c r="T23" s="11">
        <f t="shared" si="9"/>
        <v>44.210526315789473</v>
      </c>
      <c r="U23" s="11">
        <f t="shared" si="19"/>
        <v>92.182410423452765</v>
      </c>
      <c r="V23" s="43">
        <f t="shared" si="15"/>
        <v>100</v>
      </c>
      <c r="W23" s="43">
        <f t="shared" si="16"/>
        <v>100</v>
      </c>
      <c r="X23" s="43">
        <f t="shared" si="18"/>
        <v>9.6</v>
      </c>
      <c r="Y23" s="39">
        <f t="shared" si="17"/>
        <v>69.86666666666666</v>
      </c>
      <c r="Z23" s="35">
        <f t="shared" si="1"/>
        <v>68.753201135302959</v>
      </c>
      <c r="AA23" s="32">
        <v>1.5592999999999999</v>
      </c>
      <c r="AB23" s="16">
        <v>1</v>
      </c>
      <c r="AC23" s="16">
        <v>0.17269999999999999</v>
      </c>
      <c r="AD23" s="11">
        <f t="shared" si="10"/>
        <v>0.42042908410469071</v>
      </c>
      <c r="AE23" s="11">
        <f t="shared" si="11"/>
        <v>100</v>
      </c>
      <c r="AF23" s="11">
        <f t="shared" si="12"/>
        <v>57.386583947266381</v>
      </c>
      <c r="AG23" s="52">
        <f t="shared" si="13"/>
        <v>52.602337677123693</v>
      </c>
      <c r="AH23" s="53">
        <f t="shared" si="2"/>
        <v>58.284547702612734</v>
      </c>
    </row>
    <row r="24" spans="1:34" x14ac:dyDescent="0.2">
      <c r="A24" s="5">
        <v>2002</v>
      </c>
      <c r="B24" s="5" t="s">
        <v>45</v>
      </c>
      <c r="C24" s="16">
        <v>7.66</v>
      </c>
      <c r="D24" s="7">
        <v>25.536362650000001</v>
      </c>
      <c r="E24" s="50">
        <v>102.1</v>
      </c>
      <c r="F24" s="50">
        <v>78.2</v>
      </c>
      <c r="G24" s="50">
        <v>9.4499999999999993</v>
      </c>
      <c r="H24" s="11">
        <f t="shared" si="3"/>
        <v>89.268867924528308</v>
      </c>
      <c r="I24" s="11">
        <f t="shared" si="4"/>
        <v>25.536362650000001</v>
      </c>
      <c r="J24" s="43">
        <f t="shared" si="5"/>
        <v>47.317073170731703</v>
      </c>
      <c r="K24" s="43">
        <f t="shared" si="6"/>
        <v>55.785714285714292</v>
      </c>
      <c r="L24" s="43">
        <f t="shared" si="7"/>
        <v>82.677165354330711</v>
      </c>
      <c r="M24" s="11">
        <f t="shared" si="0"/>
        <v>61.926650936925569</v>
      </c>
      <c r="N24" s="51">
        <f t="shared" si="8"/>
        <v>58.910627170484624</v>
      </c>
      <c r="O24" s="16">
        <v>35</v>
      </c>
      <c r="P24" s="16">
        <v>12.6</v>
      </c>
      <c r="Q24" s="50">
        <v>0.25700000000000001</v>
      </c>
      <c r="R24" s="50">
        <v>0.25</v>
      </c>
      <c r="S24" s="50">
        <v>0.82</v>
      </c>
      <c r="T24" s="11">
        <f t="shared" si="9"/>
        <v>44.210526315789473</v>
      </c>
      <c r="U24" s="11">
        <f t="shared" si="19"/>
        <v>92.508143322475576</v>
      </c>
      <c r="V24" s="43">
        <f t="shared" si="15"/>
        <v>100</v>
      </c>
      <c r="W24" s="43">
        <f t="shared" si="16"/>
        <v>100</v>
      </c>
      <c r="X24" s="43">
        <f t="shared" si="18"/>
        <v>11.399999999999999</v>
      </c>
      <c r="Y24" s="39">
        <f t="shared" si="17"/>
        <v>70.466666666666669</v>
      </c>
      <c r="Z24" s="35">
        <f t="shared" si="1"/>
        <v>69.061778768310575</v>
      </c>
      <c r="AA24" s="32">
        <v>1.4985999999999999</v>
      </c>
      <c r="AB24" s="16">
        <v>1</v>
      </c>
      <c r="AC24" s="16">
        <v>0.1706</v>
      </c>
      <c r="AD24" s="11">
        <f t="shared" si="10"/>
        <v>0.4040627367660421</v>
      </c>
      <c r="AE24" s="11">
        <f t="shared" si="11"/>
        <v>100</v>
      </c>
      <c r="AF24" s="11">
        <f t="shared" si="12"/>
        <v>56.572314850717333</v>
      </c>
      <c r="AG24" s="52">
        <f t="shared" si="13"/>
        <v>52.32545919582779</v>
      </c>
      <c r="AH24" s="53">
        <f t="shared" si="2"/>
        <v>60.09928837820766</v>
      </c>
    </row>
    <row r="25" spans="1:34" x14ac:dyDescent="0.2">
      <c r="A25" s="5">
        <v>2003</v>
      </c>
      <c r="B25" s="5" t="s">
        <v>45</v>
      </c>
      <c r="C25" s="16">
        <v>7.97</v>
      </c>
      <c r="D25" s="7">
        <v>24.033383369999999</v>
      </c>
      <c r="E25" s="50">
        <v>107.8</v>
      </c>
      <c r="F25" s="50">
        <v>83.9</v>
      </c>
      <c r="G25" s="50">
        <v>9.64</v>
      </c>
      <c r="H25" s="11">
        <f t="shared" si="3"/>
        <v>92.924528301886795</v>
      </c>
      <c r="I25" s="11">
        <f t="shared" si="4"/>
        <v>24.033383369999999</v>
      </c>
      <c r="J25" s="43">
        <f t="shared" si="5"/>
        <v>50.792682926829272</v>
      </c>
      <c r="K25" s="43">
        <f t="shared" si="6"/>
        <v>59.857142857142861</v>
      </c>
      <c r="L25" s="43">
        <f t="shared" si="7"/>
        <v>84.339457567804033</v>
      </c>
      <c r="M25" s="11">
        <f t="shared" si="0"/>
        <v>64.996427783925398</v>
      </c>
      <c r="N25" s="51">
        <f t="shared" si="8"/>
        <v>60.651446485270732</v>
      </c>
      <c r="O25" s="16">
        <v>35</v>
      </c>
      <c r="P25" s="16">
        <v>12.4</v>
      </c>
      <c r="Q25" s="50">
        <v>0.25700000000000001</v>
      </c>
      <c r="R25" s="50">
        <v>0.25</v>
      </c>
      <c r="S25" s="50">
        <v>0.93</v>
      </c>
      <c r="T25" s="11">
        <f t="shared" si="9"/>
        <v>44.210526315789473</v>
      </c>
      <c r="U25" s="11">
        <f t="shared" si="19"/>
        <v>92.725298588490773</v>
      </c>
      <c r="V25" s="43">
        <f t="shared" si="15"/>
        <v>100</v>
      </c>
      <c r="W25" s="43">
        <f t="shared" si="16"/>
        <v>100</v>
      </c>
      <c r="X25" s="43">
        <f t="shared" si="18"/>
        <v>13.600000000000001</v>
      </c>
      <c r="Y25" s="39">
        <f t="shared" si="17"/>
        <v>71.2</v>
      </c>
      <c r="Z25" s="35">
        <f t="shared" si="1"/>
        <v>69.378608301426752</v>
      </c>
      <c r="AA25" s="32">
        <v>1.6877</v>
      </c>
      <c r="AB25" s="16">
        <v>1</v>
      </c>
      <c r="AC25" s="16">
        <v>0.17199999999999999</v>
      </c>
      <c r="AD25" s="11">
        <f t="shared" si="10"/>
        <v>0.45504916644871835</v>
      </c>
      <c r="AE25" s="11">
        <f t="shared" si="11"/>
        <v>100</v>
      </c>
      <c r="AF25" s="11">
        <f t="shared" si="12"/>
        <v>57.115160915083351</v>
      </c>
      <c r="AG25" s="52">
        <f t="shared" si="13"/>
        <v>52.523403360510692</v>
      </c>
      <c r="AH25" s="53">
        <f t="shared" si="2"/>
        <v>60.851152715736056</v>
      </c>
    </row>
    <row r="26" spans="1:34" x14ac:dyDescent="0.2">
      <c r="A26" s="5">
        <v>2004</v>
      </c>
      <c r="B26" s="5" t="s">
        <v>45</v>
      </c>
      <c r="C26" s="16">
        <v>7.97</v>
      </c>
      <c r="D26" s="6">
        <v>24.28276984</v>
      </c>
      <c r="E26" s="50">
        <v>115.2</v>
      </c>
      <c r="F26" s="50">
        <v>88.1</v>
      </c>
      <c r="G26" s="50">
        <v>9.69</v>
      </c>
      <c r="H26" s="11">
        <f t="shared" si="3"/>
        <v>92.924528301886795</v>
      </c>
      <c r="I26" s="11">
        <f t="shared" si="4"/>
        <v>24.28276984</v>
      </c>
      <c r="J26" s="43">
        <f t="shared" si="5"/>
        <v>55.304878048780495</v>
      </c>
      <c r="K26" s="43">
        <f t="shared" si="6"/>
        <v>62.857142857142854</v>
      </c>
      <c r="L26" s="43">
        <f t="shared" si="7"/>
        <v>84.776902887139101</v>
      </c>
      <c r="M26" s="11">
        <f t="shared" si="0"/>
        <v>67.646307931020814</v>
      </c>
      <c r="N26" s="51">
        <f t="shared" si="8"/>
        <v>61.617868690969203</v>
      </c>
      <c r="O26" s="16">
        <v>35</v>
      </c>
      <c r="P26" s="16">
        <v>12</v>
      </c>
      <c r="Q26" s="50">
        <v>0.25700000000000001</v>
      </c>
      <c r="R26" s="50">
        <v>0.25</v>
      </c>
      <c r="S26" s="50">
        <v>1.01</v>
      </c>
      <c r="T26" s="11">
        <f t="shared" si="9"/>
        <v>44.210526315789473</v>
      </c>
      <c r="U26" s="11">
        <f t="shared" si="19"/>
        <v>93.159609120521182</v>
      </c>
      <c r="V26" s="43">
        <f t="shared" si="15"/>
        <v>100</v>
      </c>
      <c r="W26" s="43">
        <f t="shared" si="16"/>
        <v>100</v>
      </c>
      <c r="X26" s="43">
        <f t="shared" si="18"/>
        <v>15.2</v>
      </c>
      <c r="Y26" s="39">
        <f t="shared" si="17"/>
        <v>71.733333333333334</v>
      </c>
      <c r="Z26" s="35">
        <f t="shared" si="1"/>
        <v>69.701156256548003</v>
      </c>
      <c r="AA26" s="32">
        <v>1.9086000000000001</v>
      </c>
      <c r="AB26" s="16">
        <v>1</v>
      </c>
      <c r="AC26" s="16">
        <v>0.1832</v>
      </c>
      <c r="AD26" s="11">
        <f t="shared" si="10"/>
        <v>0.51460972867454158</v>
      </c>
      <c r="AE26" s="11">
        <f t="shared" si="11"/>
        <v>100</v>
      </c>
      <c r="AF26" s="11">
        <f t="shared" si="12"/>
        <v>61.457929430011625</v>
      </c>
      <c r="AG26" s="52">
        <f t="shared" si="13"/>
        <v>53.990846386228725</v>
      </c>
      <c r="AH26" s="53">
        <f t="shared" si="2"/>
        <v>61.769957111248651</v>
      </c>
    </row>
    <row r="27" spans="1:34" x14ac:dyDescent="0.2">
      <c r="A27" s="5">
        <v>2005</v>
      </c>
      <c r="B27" s="5" t="s">
        <v>45</v>
      </c>
      <c r="C27" s="16">
        <v>7.95</v>
      </c>
      <c r="D27" s="6">
        <v>16.75542021</v>
      </c>
      <c r="E27" s="50">
        <v>123.7</v>
      </c>
      <c r="F27" s="50">
        <v>91.3</v>
      </c>
      <c r="G27" s="50">
        <v>9.6999999999999993</v>
      </c>
      <c r="H27" s="11">
        <f t="shared" si="3"/>
        <v>92.688679245283026</v>
      </c>
      <c r="I27" s="11">
        <f t="shared" si="4"/>
        <v>16.75542021</v>
      </c>
      <c r="J27" s="43">
        <f t="shared" si="5"/>
        <v>60.487804878048777</v>
      </c>
      <c r="K27" s="43">
        <f t="shared" si="6"/>
        <v>65.142857142857153</v>
      </c>
      <c r="L27" s="43">
        <f t="shared" si="7"/>
        <v>84.864391951006127</v>
      </c>
      <c r="M27" s="11">
        <f t="shared" si="0"/>
        <v>70.165017990637352</v>
      </c>
      <c r="N27" s="51">
        <f t="shared" si="8"/>
        <v>59.869705815306794</v>
      </c>
      <c r="O27" s="16">
        <v>35</v>
      </c>
      <c r="P27" s="16">
        <v>12</v>
      </c>
      <c r="Q27" s="50">
        <v>0.25700000000000001</v>
      </c>
      <c r="R27" s="50">
        <v>0.25</v>
      </c>
      <c r="S27" s="50">
        <v>0.95</v>
      </c>
      <c r="T27" s="11">
        <f>($O$40-O27)/($O$40-$O$39)*100</f>
        <v>44.210526315789473</v>
      </c>
      <c r="U27" s="11">
        <f t="shared" si="19"/>
        <v>93.159609120521182</v>
      </c>
      <c r="V27" s="43">
        <f t="shared" si="15"/>
        <v>100</v>
      </c>
      <c r="W27" s="43">
        <f t="shared" si="16"/>
        <v>100</v>
      </c>
      <c r="X27" s="43">
        <f t="shared" si="18"/>
        <v>13.999999999999998</v>
      </c>
      <c r="Y27" s="39">
        <f t="shared" si="17"/>
        <v>71.333333333333329</v>
      </c>
      <c r="Z27" s="35">
        <f t="shared" si="1"/>
        <v>69.567822923214649</v>
      </c>
      <c r="AA27" s="32">
        <v>2.1718999999999999</v>
      </c>
      <c r="AB27" s="16">
        <v>1</v>
      </c>
      <c r="AC27" s="16">
        <v>0.19370000000000001</v>
      </c>
      <c r="AD27" s="11">
        <f t="shared" si="10"/>
        <v>0.58560246762456081</v>
      </c>
      <c r="AE27" s="11">
        <f t="shared" si="11"/>
        <v>100</v>
      </c>
      <c r="AF27" s="11">
        <f t="shared" si="12"/>
        <v>65.52927491275689</v>
      </c>
      <c r="AG27" s="52">
        <f t="shared" si="13"/>
        <v>55.371625793460481</v>
      </c>
      <c r="AH27" s="53">
        <f t="shared" si="2"/>
        <v>61.603051510660642</v>
      </c>
    </row>
    <row r="28" spans="1:34" x14ac:dyDescent="0.2">
      <c r="A28" s="5">
        <v>2006</v>
      </c>
      <c r="B28" s="5" t="s">
        <v>45</v>
      </c>
      <c r="C28" s="16">
        <v>7.9</v>
      </c>
      <c r="D28" s="7">
        <v>16.880440239999999</v>
      </c>
      <c r="E28" s="50">
        <v>127.6</v>
      </c>
      <c r="F28" s="50">
        <v>95.5</v>
      </c>
      <c r="G28" s="50">
        <v>9.94</v>
      </c>
      <c r="H28" s="11">
        <f>(C28-$C$39)/($C$40-$C$39)*100</f>
        <v>92.09905660377359</v>
      </c>
      <c r="I28" s="11">
        <f t="shared" si="4"/>
        <v>16.880440239999999</v>
      </c>
      <c r="J28" s="43">
        <f>(E28-$E$39)/($E$40-$E$39)*100</f>
        <v>62.865853658536587</v>
      </c>
      <c r="K28" s="43">
        <f>(F28-$F$39)/($F$40-$F$39)*100</f>
        <v>68.142857142857153</v>
      </c>
      <c r="L28" s="43">
        <f>(G28-$G$39)/($G$40-$G$39)*100</f>
        <v>86.964129483814517</v>
      </c>
      <c r="M28" s="11">
        <f t="shared" si="0"/>
        <v>72.65761342840274</v>
      </c>
      <c r="N28" s="51">
        <f>AVERAGE(H28,I28,M28)</f>
        <v>60.545703424058779</v>
      </c>
      <c r="O28" s="16">
        <v>35</v>
      </c>
      <c r="P28" s="16">
        <v>11.5</v>
      </c>
      <c r="Q28" s="50">
        <v>0.25700000000000001</v>
      </c>
      <c r="R28" s="50">
        <v>0.25</v>
      </c>
      <c r="S28" s="50">
        <v>0.82</v>
      </c>
      <c r="T28" s="11">
        <f t="shared" si="9"/>
        <v>44.210526315789473</v>
      </c>
      <c r="U28" s="11">
        <f t="shared" si="19"/>
        <v>93.702497285559176</v>
      </c>
      <c r="V28" s="43">
        <f t="shared" si="15"/>
        <v>100</v>
      </c>
      <c r="W28" s="43">
        <f t="shared" si="16"/>
        <v>100</v>
      </c>
      <c r="X28" s="43">
        <f t="shared" si="18"/>
        <v>11.399999999999999</v>
      </c>
      <c r="Y28" s="39">
        <f t="shared" si="17"/>
        <v>70.466666666666669</v>
      </c>
      <c r="Z28" s="35">
        <f t="shared" si="1"/>
        <v>69.459896756005108</v>
      </c>
      <c r="AA28" s="32">
        <v>2.4872999999999998</v>
      </c>
      <c r="AB28" s="16">
        <v>1</v>
      </c>
      <c r="AC28" s="16">
        <v>0.20100000000000001</v>
      </c>
      <c r="AD28" s="11">
        <f t="shared" si="10"/>
        <v>0.67064276335124551</v>
      </c>
      <c r="AE28" s="11">
        <f t="shared" si="11"/>
        <v>100</v>
      </c>
      <c r="AF28" s="11">
        <f t="shared" si="12"/>
        <v>68.359829391236914</v>
      </c>
      <c r="AG28" s="52">
        <f t="shared" si="13"/>
        <v>56.343490718196051</v>
      </c>
      <c r="AH28" s="53">
        <f t="shared" si="2"/>
        <v>62.116363632753313</v>
      </c>
    </row>
    <row r="29" spans="1:34" x14ac:dyDescent="0.2">
      <c r="A29" s="5">
        <v>2007</v>
      </c>
      <c r="B29" s="5" t="s">
        <v>45</v>
      </c>
      <c r="C29" s="16">
        <v>8.02</v>
      </c>
      <c r="D29" s="7">
        <v>17.273719790000001</v>
      </c>
      <c r="E29" s="50">
        <v>124.6</v>
      </c>
      <c r="F29" s="50">
        <v>97.8</v>
      </c>
      <c r="G29" s="50">
        <v>10.19</v>
      </c>
      <c r="H29" s="11">
        <f t="shared" si="3"/>
        <v>93.514150943396217</v>
      </c>
      <c r="I29" s="11">
        <f t="shared" si="4"/>
        <v>17.273719790000001</v>
      </c>
      <c r="J29" s="43">
        <f t="shared" ref="J29:J37" si="20">(E29-$E$39)/($E$40-$E$39)*100</f>
        <v>61.036585365853654</v>
      </c>
      <c r="K29" s="43">
        <f t="shared" ref="K29:K37" si="21">(F29-$F$39)/($F$40-$F$39)*100</f>
        <v>69.785714285714278</v>
      </c>
      <c r="L29" s="43">
        <f t="shared" ref="L29:L37" si="22">(G29-$G$39)/($G$40-$G$39)*100</f>
        <v>89.151356080489947</v>
      </c>
      <c r="M29" s="11">
        <f t="shared" si="0"/>
        <v>73.324551910685955</v>
      </c>
      <c r="N29" s="51">
        <f t="shared" si="8"/>
        <v>61.370807548027393</v>
      </c>
      <c r="O29" s="16">
        <v>35</v>
      </c>
      <c r="P29" s="16">
        <v>11.6</v>
      </c>
      <c r="Q29" s="50">
        <v>0.25700000000000001</v>
      </c>
      <c r="R29" s="50">
        <v>0.25</v>
      </c>
      <c r="S29" s="50">
        <v>0.83</v>
      </c>
      <c r="T29" s="11">
        <f t="shared" si="9"/>
        <v>44.210526315789473</v>
      </c>
      <c r="U29" s="11">
        <f t="shared" si="19"/>
        <v>93.593919652551577</v>
      </c>
      <c r="V29" s="43">
        <f>($Q$40-Q29)/($Q$40-$Q$39)*100</f>
        <v>100</v>
      </c>
      <c r="W29" s="43">
        <f>($R$40-R29)/($R$40-$R$39)*100</f>
        <v>100</v>
      </c>
      <c r="X29" s="43">
        <f t="shared" si="18"/>
        <v>11.6</v>
      </c>
      <c r="Y29" s="39">
        <f t="shared" si="17"/>
        <v>70.533333333333331</v>
      </c>
      <c r="Z29" s="35">
        <f t="shared" si="1"/>
        <v>69.445926433891458</v>
      </c>
      <c r="AA29" s="32">
        <v>2.9335</v>
      </c>
      <c r="AB29" s="16">
        <v>1</v>
      </c>
      <c r="AC29" s="16">
        <v>0.19869999999999999</v>
      </c>
      <c r="AD29" s="11">
        <f>(AA29-$AA$39)/($AA$40-$AA$39)*100</f>
        <v>0.79095024576483697</v>
      </c>
      <c r="AE29" s="11">
        <f>(AB29-$AB$39)/($AB$40-$AB$39)*100</f>
        <v>100</v>
      </c>
      <c r="AF29" s="11">
        <f>(AC29-$AC$39)/($AC$40-$AC$39)*100</f>
        <v>67.468010856921282</v>
      </c>
      <c r="AG29" s="52">
        <f t="shared" si="13"/>
        <v>56.086320367562031</v>
      </c>
      <c r="AH29" s="53">
        <f t="shared" si="2"/>
        <v>62.301018116493623</v>
      </c>
    </row>
    <row r="30" spans="1:34" x14ac:dyDescent="0.2">
      <c r="A30" s="5">
        <v>2008</v>
      </c>
      <c r="B30" s="5" t="s">
        <v>45</v>
      </c>
      <c r="C30" s="16">
        <v>8.07</v>
      </c>
      <c r="D30" s="6">
        <v>17.42420959</v>
      </c>
      <c r="E30" s="50">
        <v>111.2</v>
      </c>
      <c r="F30" s="50">
        <v>95.2</v>
      </c>
      <c r="G30" s="50">
        <v>10.15</v>
      </c>
      <c r="H30" s="11">
        <f t="shared" si="3"/>
        <v>94.103773584905653</v>
      </c>
      <c r="I30" s="11">
        <f t="shared" si="4"/>
        <v>17.42420959</v>
      </c>
      <c r="J30" s="43">
        <f t="shared" si="20"/>
        <v>52.865853658536587</v>
      </c>
      <c r="K30" s="43">
        <f t="shared" si="21"/>
        <v>67.928571428571445</v>
      </c>
      <c r="L30" s="43">
        <f t="shared" si="22"/>
        <v>88.801399825021875</v>
      </c>
      <c r="M30" s="11">
        <f t="shared" si="0"/>
        <v>69.865274970709962</v>
      </c>
      <c r="N30" s="51">
        <f t="shared" si="8"/>
        <v>60.46441938187187</v>
      </c>
      <c r="O30" s="16">
        <v>35</v>
      </c>
      <c r="P30" s="16">
        <v>11.9</v>
      </c>
      <c r="Q30" s="50">
        <v>0.25700000000000001</v>
      </c>
      <c r="R30" s="50">
        <v>0.25</v>
      </c>
      <c r="S30" s="50">
        <v>0.95</v>
      </c>
      <c r="T30" s="11">
        <f t="shared" si="9"/>
        <v>44.210526315789473</v>
      </c>
      <c r="U30" s="11">
        <f t="shared" si="19"/>
        <v>93.268186753528767</v>
      </c>
      <c r="V30" s="43">
        <f t="shared" ref="V30:V35" si="23">($Q$40-Q30)/($Q$40-$Q$39)*100</f>
        <v>100</v>
      </c>
      <c r="W30" s="43">
        <f t="shared" ref="W30:W35" si="24">($R$40-R30)/($R$40-$R$39)*100</f>
        <v>100</v>
      </c>
      <c r="X30" s="43">
        <f t="shared" si="18"/>
        <v>13.999999999999998</v>
      </c>
      <c r="Y30" s="39">
        <f t="shared" si="17"/>
        <v>71.333333333333329</v>
      </c>
      <c r="Z30" s="35">
        <f t="shared" si="1"/>
        <v>69.604015467550525</v>
      </c>
      <c r="AA30" s="32">
        <v>2.8953000000000002</v>
      </c>
      <c r="AB30" s="16">
        <v>1</v>
      </c>
      <c r="AC30" s="16">
        <v>0.19520000000000001</v>
      </c>
      <c r="AD30" s="11">
        <f t="shared" ref="AD30:AD37" si="25">(AA30-$AA$39)/($AA$40-$AA$39)*100</f>
        <v>0.78065050164067928</v>
      </c>
      <c r="AE30" s="11">
        <f t="shared" ref="AE30:AE37" si="26">(AB30-$AB$39)/($AB$40-$AB$39)*100</f>
        <v>100</v>
      </c>
      <c r="AF30" s="11">
        <f t="shared" ref="AF30:AF37" si="27">(AC30-$AC$39)/($AC$40-$AC$39)*100</f>
        <v>66.110895696006196</v>
      </c>
      <c r="AG30" s="52">
        <f t="shared" si="13"/>
        <v>55.630515399215625</v>
      </c>
      <c r="AH30" s="53">
        <f t="shared" si="2"/>
        <v>61.89965008287934</v>
      </c>
    </row>
    <row r="31" spans="1:34" x14ac:dyDescent="0.2">
      <c r="A31" s="5">
        <v>2009</v>
      </c>
      <c r="B31" s="5" t="s">
        <v>45</v>
      </c>
      <c r="C31" s="16">
        <v>8.4700000000000006</v>
      </c>
      <c r="D31" s="6">
        <v>17.892640589999999</v>
      </c>
      <c r="E31" s="50">
        <v>104.8</v>
      </c>
      <c r="F31" s="50">
        <v>95.4</v>
      </c>
      <c r="G31" s="50">
        <v>10.119999999999999</v>
      </c>
      <c r="H31" s="11">
        <f t="shared" si="3"/>
        <v>98.820754716981142</v>
      </c>
      <c r="I31" s="11">
        <f>(D31-$D$39)/($D$40-$D$39)*100</f>
        <v>17.892640589999999</v>
      </c>
      <c r="J31" s="43">
        <f t="shared" si="20"/>
        <v>48.963414634146339</v>
      </c>
      <c r="K31" s="43">
        <f t="shared" si="21"/>
        <v>68.071428571428584</v>
      </c>
      <c r="L31" s="43">
        <f t="shared" si="22"/>
        <v>88.538932633420814</v>
      </c>
      <c r="M31" s="11">
        <f t="shared" si="0"/>
        <v>68.52459194633191</v>
      </c>
      <c r="N31" s="51">
        <f t="shared" si="8"/>
        <v>61.745995751104353</v>
      </c>
      <c r="O31" s="16">
        <v>35</v>
      </c>
      <c r="P31" s="16">
        <v>11.8</v>
      </c>
      <c r="Q31" s="50">
        <v>0.25700000000000001</v>
      </c>
      <c r="R31" s="50">
        <v>0.25</v>
      </c>
      <c r="S31" s="50">
        <v>1.4</v>
      </c>
      <c r="T31" s="11">
        <f t="shared" si="9"/>
        <v>44.210526315789473</v>
      </c>
      <c r="U31" s="11">
        <f t="shared" si="19"/>
        <v>93.376764386536379</v>
      </c>
      <c r="V31" s="43">
        <f t="shared" si="23"/>
        <v>100</v>
      </c>
      <c r="W31" s="43">
        <f t="shared" si="24"/>
        <v>100</v>
      </c>
      <c r="X31" s="43">
        <f t="shared" si="18"/>
        <v>23</v>
      </c>
      <c r="Y31" s="39">
        <f t="shared" si="17"/>
        <v>74.333333333333329</v>
      </c>
      <c r="Z31" s="35">
        <f t="shared" si="1"/>
        <v>70.640208011886386</v>
      </c>
      <c r="AA31" s="32">
        <v>2.8571</v>
      </c>
      <c r="AB31" s="16">
        <v>1</v>
      </c>
      <c r="AC31" s="16">
        <v>0.18540000000000001</v>
      </c>
      <c r="AD31" s="11">
        <f t="shared" si="25"/>
        <v>0.77035075751652138</v>
      </c>
      <c r="AE31" s="11">
        <f t="shared" si="26"/>
        <v>100</v>
      </c>
      <c r="AF31" s="11">
        <f t="shared" si="27"/>
        <v>62.310973245443968</v>
      </c>
      <c r="AG31" s="52">
        <f t="shared" si="13"/>
        <v>54.360441334320164</v>
      </c>
      <c r="AH31" s="53">
        <f t="shared" si="2"/>
        <v>62.248881699103634</v>
      </c>
    </row>
    <row r="32" spans="1:34" x14ac:dyDescent="0.2">
      <c r="A32" s="5">
        <v>2010</v>
      </c>
      <c r="B32" s="5" t="s">
        <v>45</v>
      </c>
      <c r="C32" s="16">
        <v>8.4700000000000006</v>
      </c>
      <c r="D32" s="6">
        <v>17.962839599999999</v>
      </c>
      <c r="E32" s="50">
        <v>100</v>
      </c>
      <c r="F32" s="50">
        <v>90.3</v>
      </c>
      <c r="G32" s="50">
        <v>10.81</v>
      </c>
      <c r="H32" s="11">
        <f t="shared" si="3"/>
        <v>98.820754716981142</v>
      </c>
      <c r="I32" s="11">
        <f t="shared" si="4"/>
        <v>17.962839599999999</v>
      </c>
      <c r="J32" s="43">
        <f t="shared" si="20"/>
        <v>46.036585365853661</v>
      </c>
      <c r="K32" s="43">
        <f t="shared" si="21"/>
        <v>64.428571428571431</v>
      </c>
      <c r="L32" s="43">
        <f t="shared" si="22"/>
        <v>94.575678040244981</v>
      </c>
      <c r="M32" s="11">
        <f t="shared" si="0"/>
        <v>68.346944944890026</v>
      </c>
      <c r="N32" s="51">
        <f t="shared" si="8"/>
        <v>61.71017975395705</v>
      </c>
      <c r="O32" s="16">
        <v>35</v>
      </c>
      <c r="P32" s="16">
        <v>11.4</v>
      </c>
      <c r="Q32" s="50">
        <v>0.25700000000000001</v>
      </c>
      <c r="R32" s="50">
        <v>0.25</v>
      </c>
      <c r="S32" s="50">
        <v>1.71</v>
      </c>
      <c r="T32" s="11">
        <f t="shared" si="9"/>
        <v>44.210526315789473</v>
      </c>
      <c r="U32" s="11">
        <f t="shared" si="19"/>
        <v>93.811074918566774</v>
      </c>
      <c r="V32" s="43">
        <f t="shared" si="23"/>
        <v>100</v>
      </c>
      <c r="W32" s="43">
        <f t="shared" si="24"/>
        <v>100</v>
      </c>
      <c r="X32" s="43">
        <f t="shared" si="18"/>
        <v>29.2</v>
      </c>
      <c r="Y32" s="39">
        <f t="shared" si="17"/>
        <v>76.399999999999991</v>
      </c>
      <c r="Z32" s="35">
        <f t="shared" si="1"/>
        <v>71.473867078118744</v>
      </c>
      <c r="AA32" s="32">
        <v>3.0526</v>
      </c>
      <c r="AB32" s="16">
        <v>1</v>
      </c>
      <c r="AC32" s="16">
        <v>0.19800000000000001</v>
      </c>
      <c r="AD32" s="11">
        <f t="shared" si="25"/>
        <v>0.82306279878020838</v>
      </c>
      <c r="AE32" s="11">
        <f t="shared" si="26"/>
        <v>100</v>
      </c>
      <c r="AF32" s="11">
        <f t="shared" si="27"/>
        <v>67.196587824738273</v>
      </c>
      <c r="AG32" s="52">
        <f t="shared" si="13"/>
        <v>56.006550207839496</v>
      </c>
      <c r="AH32" s="53">
        <f t="shared" si="2"/>
        <v>63.063532346638432</v>
      </c>
    </row>
    <row r="33" spans="1:34" x14ac:dyDescent="0.2">
      <c r="A33" s="5">
        <v>2011</v>
      </c>
      <c r="B33" s="5" t="s">
        <v>45</v>
      </c>
      <c r="C33" s="16">
        <v>8.43</v>
      </c>
      <c r="D33" s="6">
        <v>18.108634949999999</v>
      </c>
      <c r="E33" s="50">
        <v>93.6</v>
      </c>
      <c r="F33" s="50">
        <v>85.7</v>
      </c>
      <c r="G33" s="50">
        <v>10.94</v>
      </c>
      <c r="H33" s="11">
        <f t="shared" si="3"/>
        <v>98.349056603773576</v>
      </c>
      <c r="I33" s="11">
        <f t="shared" si="4"/>
        <v>18.108634949999999</v>
      </c>
      <c r="J33" s="43">
        <f t="shared" si="20"/>
        <v>42.134146341463413</v>
      </c>
      <c r="K33" s="43">
        <f t="shared" si="21"/>
        <v>61.142857142857153</v>
      </c>
      <c r="L33" s="43">
        <f t="shared" si="22"/>
        <v>95.71303587051618</v>
      </c>
      <c r="M33" s="11">
        <f t="shared" si="0"/>
        <v>66.330013118278927</v>
      </c>
      <c r="N33" s="51">
        <f t="shared" si="8"/>
        <v>60.929234890684164</v>
      </c>
      <c r="O33" s="16">
        <v>35</v>
      </c>
      <c r="P33" s="16">
        <v>11.3</v>
      </c>
      <c r="Q33" s="50">
        <v>0.25700000000000001</v>
      </c>
      <c r="R33" s="50">
        <v>0.25</v>
      </c>
      <c r="S33" s="50">
        <v>1.8</v>
      </c>
      <c r="T33" s="11">
        <f t="shared" si="9"/>
        <v>44.210526315789473</v>
      </c>
      <c r="U33" s="11">
        <f t="shared" si="19"/>
        <v>93.919652551574387</v>
      </c>
      <c r="V33" s="43">
        <f t="shared" si="23"/>
        <v>100</v>
      </c>
      <c r="W33" s="43">
        <f t="shared" si="24"/>
        <v>100</v>
      </c>
      <c r="X33" s="43">
        <f t="shared" si="18"/>
        <v>31</v>
      </c>
      <c r="Y33" s="39">
        <f t="shared" si="17"/>
        <v>77</v>
      </c>
      <c r="Z33" s="35">
        <f t="shared" si="1"/>
        <v>71.710059622454622</v>
      </c>
      <c r="AA33" s="32">
        <v>3.1236999999999999</v>
      </c>
      <c r="AB33" s="16">
        <v>1</v>
      </c>
      <c r="AC33" s="16">
        <v>0.19600000000000001</v>
      </c>
      <c r="AD33" s="11">
        <f t="shared" si="25"/>
        <v>0.84223326493799933</v>
      </c>
      <c r="AE33" s="11">
        <f t="shared" si="26"/>
        <v>100</v>
      </c>
      <c r="AF33" s="11">
        <f t="shared" si="27"/>
        <v>66.421093447072508</v>
      </c>
      <c r="AG33" s="52">
        <f t="shared" si="13"/>
        <v>55.754442237336832</v>
      </c>
      <c r="AH33" s="53">
        <f t="shared" si="2"/>
        <v>62.797912250158539</v>
      </c>
    </row>
    <row r="34" spans="1:34" x14ac:dyDescent="0.2">
      <c r="A34" s="5">
        <v>2012</v>
      </c>
      <c r="B34" s="5" t="s">
        <v>45</v>
      </c>
      <c r="C34" s="16">
        <v>8.44</v>
      </c>
      <c r="D34" s="6">
        <v>18.122304920000001</v>
      </c>
      <c r="E34" s="50">
        <v>94.7</v>
      </c>
      <c r="F34" s="50">
        <v>82.7</v>
      </c>
      <c r="G34" s="50">
        <v>11.23</v>
      </c>
      <c r="H34" s="11">
        <f t="shared" si="3"/>
        <v>98.46698113207546</v>
      </c>
      <c r="I34" s="11">
        <f t="shared" si="4"/>
        <v>18.122304920000001</v>
      </c>
      <c r="J34" s="43">
        <f t="shared" si="20"/>
        <v>42.804878048780488</v>
      </c>
      <c r="K34" s="43">
        <f t="shared" si="21"/>
        <v>59.000000000000007</v>
      </c>
      <c r="L34" s="43">
        <f t="shared" si="22"/>
        <v>98.250218722659682</v>
      </c>
      <c r="M34" s="11">
        <f t="shared" si="0"/>
        <v>66.685032257146716</v>
      </c>
      <c r="N34" s="51">
        <f t="shared" si="8"/>
        <v>61.091439436407391</v>
      </c>
      <c r="O34" s="16">
        <v>35</v>
      </c>
      <c r="P34" s="16">
        <v>10.8</v>
      </c>
      <c r="Q34" s="50">
        <v>0.25700000000000001</v>
      </c>
      <c r="R34" s="50">
        <v>0.25</v>
      </c>
      <c r="S34" s="50">
        <v>1.78</v>
      </c>
      <c r="T34" s="11">
        <f t="shared" si="9"/>
        <v>44.210526315789473</v>
      </c>
      <c r="U34" s="11">
        <f t="shared" si="19"/>
        <v>94.462540716612381</v>
      </c>
      <c r="V34" s="43">
        <f t="shared" si="23"/>
        <v>100</v>
      </c>
      <c r="W34" s="43">
        <f t="shared" si="24"/>
        <v>100</v>
      </c>
      <c r="X34" s="43">
        <f t="shared" si="18"/>
        <v>30.599999999999998</v>
      </c>
      <c r="Y34" s="39">
        <f t="shared" si="17"/>
        <v>76.86666666666666</v>
      </c>
      <c r="Z34" s="35">
        <f t="shared" si="1"/>
        <v>71.846577899689507</v>
      </c>
      <c r="AA34" s="32">
        <v>3.0459000000000001</v>
      </c>
      <c r="AB34" s="16">
        <v>1</v>
      </c>
      <c r="AC34" s="16">
        <v>0.20780000000000001</v>
      </c>
      <c r="AD34" s="11">
        <f t="shared" si="25"/>
        <v>0.8212562991563378</v>
      </c>
      <c r="AE34" s="11">
        <f t="shared" si="26"/>
        <v>100</v>
      </c>
      <c r="AF34" s="11">
        <f t="shared" si="27"/>
        <v>70.996510275300508</v>
      </c>
      <c r="AG34" s="52">
        <f t="shared" si="13"/>
        <v>57.272588858152282</v>
      </c>
      <c r="AH34" s="53">
        <f t="shared" si="2"/>
        <v>63.403535398083058</v>
      </c>
    </row>
    <row r="35" spans="1:34" x14ac:dyDescent="0.2">
      <c r="A35" s="5">
        <v>2013</v>
      </c>
      <c r="B35" s="5" t="s">
        <v>45</v>
      </c>
      <c r="C35" s="16">
        <v>8.36</v>
      </c>
      <c r="D35" s="6">
        <v>17.964435099999999</v>
      </c>
      <c r="E35" s="50">
        <v>100.3</v>
      </c>
      <c r="F35" s="50">
        <v>81</v>
      </c>
      <c r="G35" s="50">
        <v>11.43</v>
      </c>
      <c r="H35" s="11">
        <f t="shared" si="3"/>
        <v>97.523584905660371</v>
      </c>
      <c r="I35" s="11">
        <f t="shared" si="4"/>
        <v>17.964435099999999</v>
      </c>
      <c r="J35" s="43">
        <f t="shared" si="20"/>
        <v>46.219512195121951</v>
      </c>
      <c r="K35" s="43">
        <f t="shared" si="21"/>
        <v>57.785714285714285</v>
      </c>
      <c r="L35" s="43">
        <f t="shared" si="22"/>
        <v>100</v>
      </c>
      <c r="M35" s="11">
        <f t="shared" si="0"/>
        <v>68.001742160278738</v>
      </c>
      <c r="N35" s="51">
        <f t="shared" si="8"/>
        <v>61.16325405531304</v>
      </c>
      <c r="O35" s="16">
        <v>35</v>
      </c>
      <c r="P35" s="16">
        <v>10.8</v>
      </c>
      <c r="Q35" s="50">
        <v>0.25700000000000001</v>
      </c>
      <c r="R35" s="50">
        <v>0.25</v>
      </c>
      <c r="S35" s="50">
        <v>1.81</v>
      </c>
      <c r="T35" s="11">
        <f t="shared" si="9"/>
        <v>44.210526315789473</v>
      </c>
      <c r="U35" s="11">
        <f t="shared" si="19"/>
        <v>94.462540716612381</v>
      </c>
      <c r="V35" s="43">
        <f t="shared" si="23"/>
        <v>100</v>
      </c>
      <c r="W35" s="43">
        <f t="shared" si="24"/>
        <v>100</v>
      </c>
      <c r="X35" s="43">
        <f t="shared" si="18"/>
        <v>31.2</v>
      </c>
      <c r="Y35" s="39">
        <f t="shared" si="17"/>
        <v>77.066666666666663</v>
      </c>
      <c r="Z35" s="35">
        <f t="shared" si="1"/>
        <v>71.91324456635617</v>
      </c>
      <c r="AA35" s="32">
        <v>3.1993</v>
      </c>
      <c r="AB35" s="16">
        <v>1</v>
      </c>
      <c r="AC35" s="16">
        <v>0.19589999999999999</v>
      </c>
      <c r="AD35" s="11">
        <f t="shared" si="25"/>
        <v>0.86261705173868863</v>
      </c>
      <c r="AE35" s="11">
        <f t="shared" si="26"/>
        <v>100</v>
      </c>
      <c r="AF35" s="11">
        <f t="shared" si="27"/>
        <v>66.382318728189219</v>
      </c>
      <c r="AG35" s="52">
        <f t="shared" si="13"/>
        <v>55.748311926642636</v>
      </c>
      <c r="AH35" s="53">
        <f t="shared" si="2"/>
        <v>62.941603516103946</v>
      </c>
    </row>
    <row r="36" spans="1:34" x14ac:dyDescent="0.2">
      <c r="A36" s="5">
        <v>2014</v>
      </c>
      <c r="B36" s="5" t="s">
        <v>45</v>
      </c>
      <c r="C36" s="16">
        <v>8.39</v>
      </c>
      <c r="D36" s="6">
        <v>25.460829889999999</v>
      </c>
      <c r="E36" s="50">
        <v>104.1</v>
      </c>
      <c r="F36" s="50">
        <v>80</v>
      </c>
      <c r="G36" s="59">
        <v>11.43</v>
      </c>
      <c r="H36" s="11">
        <f t="shared" si="3"/>
        <v>97.877358490566053</v>
      </c>
      <c r="I36" s="11">
        <f t="shared" si="4"/>
        <v>25.460829889999996</v>
      </c>
      <c r="J36" s="43">
        <f t="shared" si="20"/>
        <v>48.536585365853654</v>
      </c>
      <c r="K36" s="43">
        <f t="shared" si="21"/>
        <v>57.071428571428569</v>
      </c>
      <c r="L36" s="61">
        <f t="shared" si="22"/>
        <v>100</v>
      </c>
      <c r="M36" s="11">
        <f t="shared" si="0"/>
        <v>68.536004645760741</v>
      </c>
      <c r="N36" s="51">
        <f t="shared" si="8"/>
        <v>63.958064342108933</v>
      </c>
      <c r="O36" s="16">
        <v>35</v>
      </c>
      <c r="P36" s="16">
        <v>10.7</v>
      </c>
      <c r="Q36" s="59">
        <v>0.25700000000000001</v>
      </c>
      <c r="R36" s="59">
        <v>0.25</v>
      </c>
      <c r="S36" s="50">
        <v>1.74</v>
      </c>
      <c r="T36" s="11">
        <f t="shared" si="9"/>
        <v>44.210526315789473</v>
      </c>
      <c r="U36" s="11">
        <f t="shared" si="19"/>
        <v>94.571118349619979</v>
      </c>
      <c r="V36" s="61">
        <f t="shared" ref="V36:V37" si="28">($Q$40-Q36)/($Q$40-$Q$39)*100</f>
        <v>100</v>
      </c>
      <c r="W36" s="61">
        <f t="shared" ref="W36:W37" si="29">($R$40-R36)/($R$40-$R$39)*100</f>
        <v>100</v>
      </c>
      <c r="X36" s="43">
        <f t="shared" si="18"/>
        <v>29.799999999999997</v>
      </c>
      <c r="Y36" s="39">
        <f t="shared" si="17"/>
        <v>76.600000000000009</v>
      </c>
      <c r="Z36" s="35">
        <f t="shared" si="1"/>
        <v>71.79388155513648</v>
      </c>
      <c r="AA36" s="32">
        <v>3.2301000000000002</v>
      </c>
      <c r="AB36" s="16">
        <v>1</v>
      </c>
      <c r="AC36" s="16">
        <v>0.20200000000000001</v>
      </c>
      <c r="AD36" s="11">
        <f t="shared" si="25"/>
        <v>0.87092155747230271</v>
      </c>
      <c r="AE36" s="11">
        <f t="shared" si="26"/>
        <v>100</v>
      </c>
      <c r="AF36" s="11">
        <f t="shared" si="27"/>
        <v>68.74757658006979</v>
      </c>
      <c r="AG36" s="52">
        <f t="shared" si="13"/>
        <v>56.53949937918069</v>
      </c>
      <c r="AH36" s="53">
        <f t="shared" si="2"/>
        <v>64.097148425475368</v>
      </c>
    </row>
    <row r="37" spans="1:34" x14ac:dyDescent="0.2">
      <c r="A37" s="5">
        <v>2015</v>
      </c>
      <c r="B37" s="5" t="s">
        <v>45</v>
      </c>
      <c r="C37" s="16">
        <v>8.57</v>
      </c>
      <c r="D37" s="7">
        <v>33.892305370000003</v>
      </c>
      <c r="E37" s="50">
        <v>109.6</v>
      </c>
      <c r="F37" s="50">
        <v>80.099999999999994</v>
      </c>
      <c r="G37" s="59">
        <v>11.43</v>
      </c>
      <c r="H37" s="11">
        <f t="shared" si="3"/>
        <v>100</v>
      </c>
      <c r="I37" s="11">
        <f t="shared" si="4"/>
        <v>33.892305370000003</v>
      </c>
      <c r="J37" s="43">
        <f t="shared" si="20"/>
        <v>51.890243902439025</v>
      </c>
      <c r="K37" s="43">
        <f t="shared" si="21"/>
        <v>57.142857142857139</v>
      </c>
      <c r="L37" s="61">
        <f t="shared" si="22"/>
        <v>100</v>
      </c>
      <c r="M37" s="11">
        <f t="shared" si="0"/>
        <v>69.677700348432055</v>
      </c>
      <c r="N37" s="51">
        <f t="shared" si="8"/>
        <v>67.85666857281069</v>
      </c>
      <c r="O37" s="16">
        <v>35</v>
      </c>
      <c r="P37" s="10">
        <v>10.7</v>
      </c>
      <c r="Q37" s="59">
        <v>0.25700000000000001</v>
      </c>
      <c r="R37" s="59">
        <v>0.25</v>
      </c>
      <c r="S37" s="50">
        <v>1.52</v>
      </c>
      <c r="T37" s="11">
        <f t="shared" si="9"/>
        <v>44.210526315789473</v>
      </c>
      <c r="U37" s="60">
        <f t="shared" si="19"/>
        <v>94.571118349619979</v>
      </c>
      <c r="V37" s="61">
        <f t="shared" si="28"/>
        <v>100</v>
      </c>
      <c r="W37" s="61">
        <f t="shared" si="29"/>
        <v>100</v>
      </c>
      <c r="X37" s="43">
        <f t="shared" si="18"/>
        <v>25.4</v>
      </c>
      <c r="Y37" s="39">
        <f t="shared" si="17"/>
        <v>75.13333333333334</v>
      </c>
      <c r="Z37" s="35">
        <f t="shared" si="1"/>
        <v>71.3049926662476</v>
      </c>
      <c r="AA37" s="32">
        <v>2.9857</v>
      </c>
      <c r="AB37" s="16">
        <v>1</v>
      </c>
      <c r="AC37" s="10">
        <v>0.20200000000000001</v>
      </c>
      <c r="AD37" s="11">
        <f t="shared" si="25"/>
        <v>0.8050247652224557</v>
      </c>
      <c r="AE37" s="11">
        <f t="shared" si="26"/>
        <v>100</v>
      </c>
      <c r="AF37" s="60">
        <f t="shared" si="27"/>
        <v>68.74757658006979</v>
      </c>
      <c r="AG37" s="52">
        <f t="shared" si="13"/>
        <v>56.517533781764087</v>
      </c>
      <c r="AH37" s="53">
        <f t="shared" si="2"/>
        <v>65.226398340274116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57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x14ac:dyDescent="0.2">
      <c r="A1218" s="1"/>
      <c r="B1218" s="1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  <row r="1219" spans="1:12" x14ac:dyDescent="0.2">
      <c r="A1219" s="1"/>
      <c r="B1219" s="1"/>
      <c r="C1219" s="4"/>
      <c r="D1219" s="4"/>
      <c r="E1219" s="4"/>
      <c r="F1219" s="4"/>
      <c r="G1219" s="4"/>
      <c r="H1219" s="4"/>
      <c r="I1219" s="4"/>
      <c r="J1219" s="4"/>
      <c r="K1219" s="4"/>
      <c r="L1219" s="4"/>
    </row>
    <row r="1220" spans="1:12" x14ac:dyDescent="0.2">
      <c r="A1220" s="1"/>
      <c r="B1220" s="1"/>
      <c r="C1220" s="4"/>
      <c r="D1220" s="4"/>
      <c r="E1220" s="4"/>
      <c r="F1220" s="4"/>
      <c r="G1220" s="4"/>
      <c r="H1220" s="4"/>
      <c r="I1220" s="4"/>
      <c r="J1220" s="4"/>
      <c r="K1220" s="4"/>
      <c r="L1220" s="4"/>
    </row>
  </sheetData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7"/>
  <sheetViews>
    <sheetView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1" t="s">
        <v>14</v>
      </c>
      <c r="C2" s="6"/>
      <c r="D2" s="6">
        <v>58.093929289999998</v>
      </c>
      <c r="E2" s="49">
        <v>55.9</v>
      </c>
      <c r="F2" s="49">
        <v>30.1</v>
      </c>
      <c r="G2" s="49">
        <v>0.98</v>
      </c>
      <c r="H2" s="11"/>
      <c r="I2" s="11">
        <f t="shared" ref="I2:I18" si="0">(D2-$D$39)/(D$40-$D$39)*100</f>
        <v>58.093929289999998</v>
      </c>
      <c r="J2" s="43">
        <f>(E2-$E$39)/(E$40-$E$39)*100</f>
        <v>19.146341463414636</v>
      </c>
      <c r="K2" s="43">
        <f>(F2-$F$39)/(F$40-$F$39)*100</f>
        <v>21.428571428571427</v>
      </c>
      <c r="L2" s="43">
        <f>(G2-$G$39)/(G$40-$G$39)*100</f>
        <v>8.57392825896763</v>
      </c>
      <c r="M2" s="11">
        <f>AVERAGE(J2:L2)</f>
        <v>16.382947050317895</v>
      </c>
      <c r="N2" s="51">
        <f>AVERAGE(H2,I2,M2)</f>
        <v>37.238438170158943</v>
      </c>
      <c r="O2" s="71">
        <v>48</v>
      </c>
      <c r="P2" s="9">
        <v>51.3</v>
      </c>
      <c r="Q2" s="50"/>
      <c r="R2" s="50"/>
      <c r="S2" s="50"/>
      <c r="T2" s="60">
        <f>($O$40-O2)/(O$40-$O$39)*100</f>
        <v>16.842105263157894</v>
      </c>
      <c r="U2" s="11">
        <f>($P$40-P2)/(P$40-$P$39)*100</f>
        <v>50.488599348534201</v>
      </c>
      <c r="V2" s="11"/>
      <c r="W2" s="11"/>
      <c r="X2" s="43"/>
      <c r="Y2" s="27"/>
      <c r="Z2" s="51">
        <f t="shared" ref="Z2:Z37" si="1">AVERAGE(T2,U2,Y2)</f>
        <v>33.665352305846049</v>
      </c>
      <c r="AA2" s="32">
        <v>1.5458000000000001</v>
      </c>
      <c r="AB2" s="13">
        <v>0.55082988739013672</v>
      </c>
      <c r="AC2" s="14"/>
      <c r="AD2" s="11">
        <f>(AA2-$AA$39)/(AA$40-$AA$39)*100</f>
        <v>0.41678912217599628</v>
      </c>
      <c r="AE2" s="11">
        <f>(AB2-$AB$39)/(AB$40-$AB$39)*100</f>
        <v>55.082988739013672</v>
      </c>
      <c r="AF2" s="11"/>
      <c r="AG2" s="52">
        <f>AVERAGE(AD2:AF2)</f>
        <v>27.749888930594835</v>
      </c>
      <c r="AH2" s="53">
        <f t="shared" ref="AH2:AH37" si="2">AVERAGE(N2,Z2,AG2)</f>
        <v>32.884559802199938</v>
      </c>
    </row>
    <row r="3" spans="1:34" x14ac:dyDescent="0.2">
      <c r="A3" s="5">
        <v>1981</v>
      </c>
      <c r="B3" s="1" t="s">
        <v>14</v>
      </c>
      <c r="C3" s="6"/>
      <c r="D3" s="7">
        <v>57.864330289999998</v>
      </c>
      <c r="E3" s="49">
        <v>48.9</v>
      </c>
      <c r="F3" s="49">
        <v>29.6</v>
      </c>
      <c r="G3" s="49">
        <v>1</v>
      </c>
      <c r="H3" s="11"/>
      <c r="I3" s="11">
        <f t="shared" si="0"/>
        <v>57.864330289999998</v>
      </c>
      <c r="J3" s="43">
        <f t="shared" ref="J3:J25" si="3">(E3-$E$39)/(E$40-$E$39)*100</f>
        <v>14.878048780487804</v>
      </c>
      <c r="K3" s="43">
        <f t="shared" ref="K3:K25" si="4">(F3-$F$39)/(F$40-$F$39)*100</f>
        <v>21.071428571428573</v>
      </c>
      <c r="L3" s="43">
        <f t="shared" ref="L3:L25" si="5">(G3-$G$39)/(G$40-$G$39)*100</f>
        <v>8.7489063867016625</v>
      </c>
      <c r="M3" s="11">
        <f t="shared" ref="M3:M37" si="6">AVERAGE(J3:L3)</f>
        <v>14.899461246206014</v>
      </c>
      <c r="N3" s="51">
        <f t="shared" ref="N3:N37" si="7">AVERAGE(H3,I3,M3)</f>
        <v>36.381895768103007</v>
      </c>
      <c r="O3" s="12">
        <v>48</v>
      </c>
      <c r="P3" s="9">
        <v>50.6</v>
      </c>
      <c r="Q3" s="50"/>
      <c r="R3" s="50"/>
      <c r="S3" s="50"/>
      <c r="T3" s="11">
        <f>($O$40-O3)/(O$40-$O$39)*100</f>
        <v>16.842105263157894</v>
      </c>
      <c r="U3" s="11">
        <f>($P$40-P3)/(P$40-$P$39)*100</f>
        <v>51.248642779587406</v>
      </c>
      <c r="V3" s="11"/>
      <c r="W3" s="11"/>
      <c r="X3" s="43"/>
      <c r="Y3" s="27"/>
      <c r="Z3" s="51">
        <f t="shared" si="1"/>
        <v>34.045374021372652</v>
      </c>
      <c r="AA3" s="32">
        <v>2.0552999999999999</v>
      </c>
      <c r="AB3" s="13">
        <v>0.55082988739013672</v>
      </c>
      <c r="AC3" s="14"/>
      <c r="AD3" s="11">
        <f t="shared" ref="AD3:AD20" si="8">(AA3-$AA$39)/(AA$40-$AA$39)*100</f>
        <v>0.55416398163302172</v>
      </c>
      <c r="AE3" s="11">
        <f t="shared" ref="AE3:AE20" si="9">(AB3-$AB$39)/(AB$40-$AB$39)*100</f>
        <v>55.082988739013672</v>
      </c>
      <c r="AF3" s="11"/>
      <c r="AG3" s="52">
        <f t="shared" ref="AG3:AG37" si="10">AVERAGE(AD3:AF3)</f>
        <v>27.818576360323348</v>
      </c>
      <c r="AH3" s="53">
        <f t="shared" si="2"/>
        <v>32.748615383266333</v>
      </c>
    </row>
    <row r="4" spans="1:34" x14ac:dyDescent="0.2">
      <c r="A4" s="5">
        <v>1982</v>
      </c>
      <c r="B4" s="1" t="s">
        <v>14</v>
      </c>
      <c r="C4" s="6"/>
      <c r="D4" s="7">
        <v>57.612018589999998</v>
      </c>
      <c r="E4" s="49">
        <v>43.8</v>
      </c>
      <c r="F4" s="49">
        <v>29</v>
      </c>
      <c r="G4" s="49">
        <v>0.98</v>
      </c>
      <c r="H4" s="11"/>
      <c r="I4" s="11">
        <f t="shared" si="0"/>
        <v>57.612018590000005</v>
      </c>
      <c r="J4" s="43">
        <f t="shared" si="3"/>
        <v>11.768292682926827</v>
      </c>
      <c r="K4" s="43">
        <f t="shared" si="4"/>
        <v>20.642857142857139</v>
      </c>
      <c r="L4" s="43">
        <f t="shared" si="5"/>
        <v>8.57392825896763</v>
      </c>
      <c r="M4" s="11">
        <f t="shared" si="6"/>
        <v>13.661692694917198</v>
      </c>
      <c r="N4" s="51">
        <f t="shared" si="7"/>
        <v>35.636855642458599</v>
      </c>
      <c r="O4" s="12">
        <v>48</v>
      </c>
      <c r="P4" s="9">
        <v>49.4</v>
      </c>
      <c r="Q4" s="50"/>
      <c r="R4" s="50"/>
      <c r="S4" s="50"/>
      <c r="T4" s="11">
        <f t="shared" ref="T4:T37" si="11">($O$40-O4)/(O$40-$O$39)*100</f>
        <v>16.842105263157894</v>
      </c>
      <c r="U4" s="11">
        <f t="shared" ref="U4:U26" si="12">($P$40-P4)/(P$40-$P$39)*100</f>
        <v>52.551574375678612</v>
      </c>
      <c r="V4" s="11"/>
      <c r="W4" s="11"/>
      <c r="X4" s="43"/>
      <c r="Y4" s="27"/>
      <c r="Z4" s="51">
        <f t="shared" si="1"/>
        <v>34.696839819418251</v>
      </c>
      <c r="AA4" s="32">
        <v>2.3414999999999999</v>
      </c>
      <c r="AB4" s="13">
        <v>0.55082988739013672</v>
      </c>
      <c r="AC4" s="14"/>
      <c r="AD4" s="11">
        <f t="shared" si="8"/>
        <v>0.63133117452134502</v>
      </c>
      <c r="AE4" s="11">
        <f t="shared" si="9"/>
        <v>55.082988739013672</v>
      </c>
      <c r="AF4" s="11"/>
      <c r="AG4" s="52">
        <f t="shared" si="10"/>
        <v>27.857159956767507</v>
      </c>
      <c r="AH4" s="53">
        <f t="shared" si="2"/>
        <v>32.730285139548123</v>
      </c>
    </row>
    <row r="5" spans="1:34" x14ac:dyDescent="0.2">
      <c r="A5" s="5">
        <v>1983</v>
      </c>
      <c r="B5" s="1" t="s">
        <v>14</v>
      </c>
      <c r="C5" s="6"/>
      <c r="D5" s="7">
        <v>58.019828799999999</v>
      </c>
      <c r="E5" s="49">
        <v>40.299999999999997</v>
      </c>
      <c r="F5" s="49">
        <v>28.1</v>
      </c>
      <c r="G5" s="49">
        <v>1</v>
      </c>
      <c r="H5" s="11"/>
      <c r="I5" s="11">
        <f t="shared" si="0"/>
        <v>58.019828799999992</v>
      </c>
      <c r="J5" s="43">
        <f t="shared" si="3"/>
        <v>9.6341463414634134</v>
      </c>
      <c r="K5" s="43">
        <f t="shared" si="4"/>
        <v>20</v>
      </c>
      <c r="L5" s="43">
        <f t="shared" si="5"/>
        <v>8.7489063867016625</v>
      </c>
      <c r="M5" s="11">
        <f t="shared" si="6"/>
        <v>12.794350909388358</v>
      </c>
      <c r="N5" s="51">
        <f t="shared" si="7"/>
        <v>35.407089854694178</v>
      </c>
      <c r="O5" s="12">
        <v>45</v>
      </c>
      <c r="P5" s="9">
        <v>49.2</v>
      </c>
      <c r="Q5" s="50"/>
      <c r="R5" s="50"/>
      <c r="S5" s="50">
        <v>1.73</v>
      </c>
      <c r="T5" s="11">
        <f t="shared" si="11"/>
        <v>23.157894736842106</v>
      </c>
      <c r="U5" s="11">
        <f t="shared" si="12"/>
        <v>52.76872964169381</v>
      </c>
      <c r="V5" s="11"/>
      <c r="W5" s="11"/>
      <c r="X5" s="43">
        <f>(S5-$S$39)/(S$40-$S$39)*100</f>
        <v>13.737201365187712</v>
      </c>
      <c r="Y5" s="27"/>
      <c r="Z5" s="51">
        <f t="shared" si="1"/>
        <v>37.96331218926796</v>
      </c>
      <c r="AA5" s="32">
        <v>2.5405000000000002</v>
      </c>
      <c r="AB5" s="13">
        <v>0.55082988739013672</v>
      </c>
      <c r="AC5" s="14"/>
      <c r="AD5" s="11">
        <f t="shared" si="8"/>
        <v>0.68498690961839725</v>
      </c>
      <c r="AE5" s="11">
        <f t="shared" si="9"/>
        <v>55.082988739013672</v>
      </c>
      <c r="AF5" s="11"/>
      <c r="AG5" s="52">
        <f t="shared" si="10"/>
        <v>27.883987824316034</v>
      </c>
      <c r="AH5" s="53">
        <f t="shared" si="2"/>
        <v>33.751463289426063</v>
      </c>
    </row>
    <row r="6" spans="1:34" x14ac:dyDescent="0.2">
      <c r="A6" s="5">
        <v>1984</v>
      </c>
      <c r="B6" s="1" t="s">
        <v>14</v>
      </c>
      <c r="C6" s="6"/>
      <c r="D6" s="7">
        <v>58.21311188</v>
      </c>
      <c r="E6" s="49">
        <v>38.799999999999997</v>
      </c>
      <c r="F6" s="49">
        <v>26.9</v>
      </c>
      <c r="G6" s="49">
        <v>0.82</v>
      </c>
      <c r="H6" s="11"/>
      <c r="I6" s="11">
        <f t="shared" si="0"/>
        <v>58.21311188</v>
      </c>
      <c r="J6" s="43">
        <f t="shared" si="3"/>
        <v>8.7195121951219487</v>
      </c>
      <c r="K6" s="43">
        <f t="shared" si="4"/>
        <v>19.142857142857142</v>
      </c>
      <c r="L6" s="43">
        <f t="shared" si="5"/>
        <v>7.1741032370953626</v>
      </c>
      <c r="M6" s="11">
        <f t="shared" si="6"/>
        <v>11.678824191691485</v>
      </c>
      <c r="N6" s="51">
        <f t="shared" si="7"/>
        <v>34.945968035845745</v>
      </c>
      <c r="O6" s="12">
        <v>45</v>
      </c>
      <c r="P6" s="9">
        <v>49.2</v>
      </c>
      <c r="Q6" s="50"/>
      <c r="R6" s="50"/>
      <c r="S6" s="50">
        <v>2.29</v>
      </c>
      <c r="T6" s="11">
        <f t="shared" si="11"/>
        <v>23.157894736842106</v>
      </c>
      <c r="U6" s="11">
        <f t="shared" si="12"/>
        <v>52.76872964169381</v>
      </c>
      <c r="V6" s="11"/>
      <c r="W6" s="11"/>
      <c r="X6" s="43">
        <f t="shared" ref="X6:X37" si="13">(S6-$S$39)/(S$40-$S$39)*100</f>
        <v>18.515358361774741</v>
      </c>
      <c r="Y6" s="27"/>
      <c r="Z6" s="51">
        <f t="shared" si="1"/>
        <v>37.96331218926796</v>
      </c>
      <c r="AA6" s="32">
        <v>2.8306</v>
      </c>
      <c r="AB6" s="13">
        <v>0.55082988739013672</v>
      </c>
      <c r="AC6" s="14"/>
      <c r="AD6" s="11">
        <f t="shared" si="8"/>
        <v>0.76320564706389882</v>
      </c>
      <c r="AE6" s="11">
        <f t="shared" si="9"/>
        <v>55.082988739013672</v>
      </c>
      <c r="AF6" s="11"/>
      <c r="AG6" s="52">
        <f t="shared" si="10"/>
        <v>27.923097193038785</v>
      </c>
      <c r="AH6" s="53">
        <f t="shared" si="2"/>
        <v>33.610792472717499</v>
      </c>
    </row>
    <row r="7" spans="1:34" x14ac:dyDescent="0.2">
      <c r="A7" s="5">
        <v>1985</v>
      </c>
      <c r="B7" s="1" t="s">
        <v>14</v>
      </c>
      <c r="C7" s="6"/>
      <c r="D7" s="7">
        <v>57.963790889999999</v>
      </c>
      <c r="E7" s="49">
        <v>37.200000000000003</v>
      </c>
      <c r="F7" s="49">
        <v>26.5</v>
      </c>
      <c r="G7" s="49">
        <v>0.82</v>
      </c>
      <c r="H7" s="11"/>
      <c r="I7" s="11">
        <f t="shared" si="0"/>
        <v>57.963790889999999</v>
      </c>
      <c r="J7" s="43">
        <f t="shared" si="3"/>
        <v>7.7439024390243913</v>
      </c>
      <c r="K7" s="43">
        <f t="shared" si="4"/>
        <v>18.857142857142854</v>
      </c>
      <c r="L7" s="43">
        <f t="shared" si="5"/>
        <v>7.1741032370953626</v>
      </c>
      <c r="M7" s="11">
        <f t="shared" si="6"/>
        <v>11.25838284442087</v>
      </c>
      <c r="N7" s="51">
        <f t="shared" si="7"/>
        <v>34.611086867210432</v>
      </c>
      <c r="O7" s="12">
        <v>45</v>
      </c>
      <c r="P7" s="9">
        <v>49.7</v>
      </c>
      <c r="Q7" s="50">
        <v>1.845</v>
      </c>
      <c r="R7" s="50">
        <v>4.625</v>
      </c>
      <c r="S7" s="50">
        <v>2.63</v>
      </c>
      <c r="T7" s="11">
        <f t="shared" si="11"/>
        <v>23.157894736842106</v>
      </c>
      <c r="U7" s="11">
        <f t="shared" si="12"/>
        <v>52.225841476655809</v>
      </c>
      <c r="V7" s="43">
        <f>($Q$40-Q7)/(Q$40-$Q$39)*100</f>
        <v>66.519080750579803</v>
      </c>
      <c r="W7" s="43">
        <f>($R$40-R7)/(R$40-$R$39)*100</f>
        <v>12.5</v>
      </c>
      <c r="X7" s="43">
        <f t="shared" si="13"/>
        <v>21.416382252559725</v>
      </c>
      <c r="Y7" s="27">
        <f t="shared" ref="Y7:Y37" si="14">AVERAGE(V7:X7)</f>
        <v>33.478487667713175</v>
      </c>
      <c r="Z7" s="51">
        <f t="shared" si="1"/>
        <v>36.287407960403698</v>
      </c>
      <c r="AA7" s="32">
        <v>3.5966999999999998</v>
      </c>
      <c r="AB7" s="13">
        <v>0.55082988739013672</v>
      </c>
      <c r="AC7" s="14"/>
      <c r="AD7" s="11">
        <f t="shared" si="8"/>
        <v>0.96976674584707301</v>
      </c>
      <c r="AE7" s="11">
        <f t="shared" si="9"/>
        <v>55.082988739013672</v>
      </c>
      <c r="AF7" s="11"/>
      <c r="AG7" s="52">
        <f t="shared" si="10"/>
        <v>28.026377742430373</v>
      </c>
      <c r="AH7" s="53">
        <f>AVERAGE(N7,Z7,AG7)</f>
        <v>32.974957523348166</v>
      </c>
    </row>
    <row r="8" spans="1:34" x14ac:dyDescent="0.2">
      <c r="A8" s="5">
        <v>1986</v>
      </c>
      <c r="B8" s="1" t="s">
        <v>14</v>
      </c>
      <c r="C8" s="6"/>
      <c r="D8" s="7">
        <v>57.719829560000001</v>
      </c>
      <c r="E8" s="49">
        <v>38.5</v>
      </c>
      <c r="F8" s="49">
        <v>27.2</v>
      </c>
      <c r="G8" s="49">
        <v>0.86</v>
      </c>
      <c r="H8" s="11"/>
      <c r="I8" s="11">
        <f t="shared" si="0"/>
        <v>57.719829560000001</v>
      </c>
      <c r="J8" s="43">
        <f t="shared" si="3"/>
        <v>8.536585365853659</v>
      </c>
      <c r="K8" s="43">
        <f t="shared" si="4"/>
        <v>19.357142857142858</v>
      </c>
      <c r="L8" s="43">
        <f t="shared" si="5"/>
        <v>7.5240594925634303</v>
      </c>
      <c r="M8" s="11">
        <f t="shared" si="6"/>
        <v>11.805929238519981</v>
      </c>
      <c r="N8" s="51">
        <f t="shared" si="7"/>
        <v>34.762879399259994</v>
      </c>
      <c r="O8" s="12">
        <v>45</v>
      </c>
      <c r="P8" s="9">
        <v>48.8</v>
      </c>
      <c r="Q8" s="50">
        <v>1.845</v>
      </c>
      <c r="R8" s="50">
        <v>4.625</v>
      </c>
      <c r="S8" s="50">
        <v>3.15</v>
      </c>
      <c r="T8" s="11">
        <f t="shared" si="11"/>
        <v>23.157894736842106</v>
      </c>
      <c r="U8" s="11">
        <f t="shared" si="12"/>
        <v>53.203040173724212</v>
      </c>
      <c r="V8" s="43">
        <f t="shared" ref="V8:V24" si="15">($Q$40-Q8)/(Q$40-$Q$39)*100</f>
        <v>66.519080750579803</v>
      </c>
      <c r="W8" s="43">
        <f t="shared" ref="W8:W24" si="16">($R$40-R8)/(R$40-$R$39)*100</f>
        <v>12.5</v>
      </c>
      <c r="X8" s="43">
        <f t="shared" si="13"/>
        <v>25.85324232081911</v>
      </c>
      <c r="Y8" s="27">
        <f t="shared" si="14"/>
        <v>34.957441023799639</v>
      </c>
      <c r="Z8" s="51">
        <f t="shared" si="1"/>
        <v>37.106125311455315</v>
      </c>
      <c r="AA8" s="32">
        <v>3.4849999999999999</v>
      </c>
      <c r="AB8" s="13">
        <v>0.55082988739013672</v>
      </c>
      <c r="AC8" s="14"/>
      <c r="AD8" s="11">
        <f t="shared" si="8"/>
        <v>0.93964943122224531</v>
      </c>
      <c r="AE8" s="11">
        <f t="shared" si="9"/>
        <v>55.082988739013672</v>
      </c>
      <c r="AF8" s="11"/>
      <c r="AG8" s="52">
        <f t="shared" si="10"/>
        <v>28.011319085117957</v>
      </c>
      <c r="AH8" s="53">
        <f t="shared" si="2"/>
        <v>33.293441265277757</v>
      </c>
    </row>
    <row r="9" spans="1:34" x14ac:dyDescent="0.2">
      <c r="A9" s="5">
        <v>1987</v>
      </c>
      <c r="B9" s="1" t="s">
        <v>14</v>
      </c>
      <c r="C9" s="6"/>
      <c r="D9" s="7">
        <v>58.142948150000002</v>
      </c>
      <c r="E9" s="49">
        <v>40.1</v>
      </c>
      <c r="F9" s="49">
        <v>28.8</v>
      </c>
      <c r="G9" s="49">
        <v>0.9</v>
      </c>
      <c r="H9" s="11"/>
      <c r="I9" s="11">
        <f t="shared" si="0"/>
        <v>58.142948150000009</v>
      </c>
      <c r="J9" s="43">
        <f t="shared" si="3"/>
        <v>9.5121951219512209</v>
      </c>
      <c r="K9" s="43">
        <f t="shared" si="4"/>
        <v>20.5</v>
      </c>
      <c r="L9" s="43">
        <f t="shared" si="5"/>
        <v>7.8740157480314963</v>
      </c>
      <c r="M9" s="11">
        <f t="shared" si="6"/>
        <v>12.628736956660907</v>
      </c>
      <c r="N9" s="51">
        <f t="shared" si="7"/>
        <v>35.385842553330455</v>
      </c>
      <c r="O9" s="12">
        <v>43</v>
      </c>
      <c r="P9" s="9">
        <v>48.9</v>
      </c>
      <c r="Q9" s="50">
        <v>1.845</v>
      </c>
      <c r="R9" s="50">
        <v>4.625</v>
      </c>
      <c r="S9" s="50">
        <v>3.14</v>
      </c>
      <c r="T9" s="11">
        <f t="shared" si="11"/>
        <v>27.368421052631582</v>
      </c>
      <c r="U9" s="11">
        <f t="shared" si="12"/>
        <v>53.094462540716613</v>
      </c>
      <c r="V9" s="43">
        <f t="shared" si="15"/>
        <v>66.519080750579803</v>
      </c>
      <c r="W9" s="43">
        <f t="shared" si="16"/>
        <v>12.5</v>
      </c>
      <c r="X9" s="43">
        <f t="shared" si="13"/>
        <v>25.767918088737201</v>
      </c>
      <c r="Y9" s="27">
        <f t="shared" si="14"/>
        <v>34.928999613105667</v>
      </c>
      <c r="Z9" s="51">
        <f t="shared" si="1"/>
        <v>38.463961068817952</v>
      </c>
      <c r="AA9" s="32">
        <v>3.6326000000000001</v>
      </c>
      <c r="AB9" s="13">
        <v>0.55082988739013672</v>
      </c>
      <c r="AC9" s="14"/>
      <c r="AD9" s="11">
        <f t="shared" si="8"/>
        <v>0.9794463483093051</v>
      </c>
      <c r="AE9" s="11">
        <f t="shared" si="9"/>
        <v>55.082988739013672</v>
      </c>
      <c r="AF9" s="11"/>
      <c r="AG9" s="52">
        <f t="shared" si="10"/>
        <v>28.031217543661487</v>
      </c>
      <c r="AH9" s="53">
        <f t="shared" si="2"/>
        <v>33.960340388603299</v>
      </c>
    </row>
    <row r="10" spans="1:34" x14ac:dyDescent="0.2">
      <c r="A10" s="5">
        <v>1988</v>
      </c>
      <c r="B10" s="1" t="s">
        <v>14</v>
      </c>
      <c r="C10" s="6"/>
      <c r="D10" s="7">
        <v>57.943950649999998</v>
      </c>
      <c r="E10" s="50">
        <v>42.8</v>
      </c>
      <c r="F10" s="50">
        <v>30.2</v>
      </c>
      <c r="G10" s="50">
        <v>0.89</v>
      </c>
      <c r="H10" s="11"/>
      <c r="I10" s="11">
        <f t="shared" si="0"/>
        <v>57.943950649999998</v>
      </c>
      <c r="J10" s="43">
        <f t="shared" si="3"/>
        <v>11.158536585365852</v>
      </c>
      <c r="K10" s="43">
        <f t="shared" si="4"/>
        <v>21.5</v>
      </c>
      <c r="L10" s="43">
        <f t="shared" si="5"/>
        <v>7.78652668416448</v>
      </c>
      <c r="M10" s="11">
        <f t="shared" si="6"/>
        <v>13.481687756510111</v>
      </c>
      <c r="N10" s="51">
        <f t="shared" si="7"/>
        <v>35.712819203255052</v>
      </c>
      <c r="O10" s="12">
        <v>43</v>
      </c>
      <c r="P10" s="9">
        <v>48.3</v>
      </c>
      <c r="Q10" s="50">
        <v>1.845</v>
      </c>
      <c r="R10" s="50">
        <v>4.625</v>
      </c>
      <c r="S10" s="50">
        <v>3.24</v>
      </c>
      <c r="T10" s="11">
        <f t="shared" si="11"/>
        <v>27.368421052631582</v>
      </c>
      <c r="U10" s="11">
        <f t="shared" si="12"/>
        <v>53.745928338762219</v>
      </c>
      <c r="V10" s="43">
        <f t="shared" si="15"/>
        <v>66.519080750579803</v>
      </c>
      <c r="W10" s="43">
        <f t="shared" si="16"/>
        <v>12.5</v>
      </c>
      <c r="X10" s="43">
        <f t="shared" si="13"/>
        <v>26.621160409556317</v>
      </c>
      <c r="Y10" s="27">
        <f t="shared" si="14"/>
        <v>35.213413720045374</v>
      </c>
      <c r="Z10" s="51">
        <f t="shared" si="1"/>
        <v>38.775921037146389</v>
      </c>
      <c r="AA10" s="32">
        <v>3.4420000000000002</v>
      </c>
      <c r="AB10" s="13">
        <v>0.55082988739013672</v>
      </c>
      <c r="AC10" s="14"/>
      <c r="AD10" s="11">
        <f t="shared" si="8"/>
        <v>0.9280554784123296</v>
      </c>
      <c r="AE10" s="11">
        <f t="shared" si="9"/>
        <v>55.082988739013672</v>
      </c>
      <c r="AF10" s="11"/>
      <c r="AG10" s="52">
        <f t="shared" si="10"/>
        <v>28.005522108713002</v>
      </c>
      <c r="AH10" s="53">
        <f t="shared" si="2"/>
        <v>34.164754116371483</v>
      </c>
    </row>
    <row r="11" spans="1:34" x14ac:dyDescent="0.2">
      <c r="A11" s="5">
        <v>1989</v>
      </c>
      <c r="B11" s="1" t="s">
        <v>14</v>
      </c>
      <c r="C11" s="6"/>
      <c r="D11" s="7">
        <v>57.520729060000001</v>
      </c>
      <c r="E11" s="50">
        <v>46.8</v>
      </c>
      <c r="F11" s="50">
        <v>31.9</v>
      </c>
      <c r="G11" s="50">
        <v>0.85</v>
      </c>
      <c r="H11" s="11"/>
      <c r="I11" s="11">
        <f t="shared" si="0"/>
        <v>57.520729060000001</v>
      </c>
      <c r="J11" s="43">
        <f t="shared" si="3"/>
        <v>13.597560975609754</v>
      </c>
      <c r="K11" s="43">
        <f t="shared" si="4"/>
        <v>22.714285714285712</v>
      </c>
      <c r="L11" s="43">
        <f t="shared" si="5"/>
        <v>7.4365704286964123</v>
      </c>
      <c r="M11" s="11">
        <f t="shared" si="6"/>
        <v>14.582805706197293</v>
      </c>
      <c r="N11" s="51">
        <f t="shared" si="7"/>
        <v>36.05176738309865</v>
      </c>
      <c r="O11" s="12">
        <v>43</v>
      </c>
      <c r="P11" s="9">
        <v>50.1</v>
      </c>
      <c r="Q11" s="50">
        <v>1.845</v>
      </c>
      <c r="R11" s="50">
        <v>4.625</v>
      </c>
      <c r="S11" s="50">
        <v>2.75</v>
      </c>
      <c r="T11" s="11">
        <f t="shared" si="11"/>
        <v>27.368421052631582</v>
      </c>
      <c r="U11" s="11">
        <f t="shared" si="12"/>
        <v>51.791530944625407</v>
      </c>
      <c r="V11" s="43">
        <f t="shared" si="15"/>
        <v>66.519080750579803</v>
      </c>
      <c r="W11" s="43">
        <f t="shared" si="16"/>
        <v>12.5</v>
      </c>
      <c r="X11" s="43">
        <f t="shared" si="13"/>
        <v>22.44027303754266</v>
      </c>
      <c r="Y11" s="27">
        <f t="shared" si="14"/>
        <v>33.819784596040819</v>
      </c>
      <c r="Z11" s="51">
        <f t="shared" si="1"/>
        <v>37.659912197765941</v>
      </c>
      <c r="AA11" s="32">
        <v>4.0343</v>
      </c>
      <c r="AB11" s="13">
        <v>0.55082988739013672</v>
      </c>
      <c r="AC11" s="14"/>
      <c r="AD11" s="11">
        <f t="shared" si="8"/>
        <v>1.0877554376986813</v>
      </c>
      <c r="AE11" s="11">
        <f t="shared" si="9"/>
        <v>55.082988739013672</v>
      </c>
      <c r="AF11" s="11"/>
      <c r="AG11" s="52">
        <f t="shared" si="10"/>
        <v>28.085372088356177</v>
      </c>
      <c r="AH11" s="53">
        <f t="shared" si="2"/>
        <v>33.932350556406924</v>
      </c>
    </row>
    <row r="12" spans="1:34" x14ac:dyDescent="0.2">
      <c r="A12" s="5">
        <v>1990</v>
      </c>
      <c r="B12" s="1" t="s">
        <v>14</v>
      </c>
      <c r="C12" s="6"/>
      <c r="D12" s="7">
        <v>56.919311520000001</v>
      </c>
      <c r="E12" s="50">
        <v>50.2</v>
      </c>
      <c r="F12" s="50">
        <v>32.799999999999997</v>
      </c>
      <c r="G12" s="50">
        <v>1.56</v>
      </c>
      <c r="H12" s="11"/>
      <c r="I12" s="11">
        <f t="shared" si="0"/>
        <v>56.919311520000008</v>
      </c>
      <c r="J12" s="43">
        <f t="shared" si="3"/>
        <v>15.670731707317076</v>
      </c>
      <c r="K12" s="43">
        <f t="shared" si="4"/>
        <v>23.357142857142854</v>
      </c>
      <c r="L12" s="43">
        <f t="shared" si="5"/>
        <v>13.648293963254593</v>
      </c>
      <c r="M12" s="11">
        <f t="shared" si="6"/>
        <v>17.558722842571509</v>
      </c>
      <c r="N12" s="51">
        <f t="shared" si="7"/>
        <v>37.23901718128576</v>
      </c>
      <c r="O12" s="12">
        <v>41</v>
      </c>
      <c r="P12" s="9">
        <v>51.1</v>
      </c>
      <c r="Q12" s="50">
        <v>1.845</v>
      </c>
      <c r="R12" s="50">
        <v>4.625</v>
      </c>
      <c r="S12" s="50">
        <v>3.22</v>
      </c>
      <c r="T12" s="11">
        <f t="shared" si="11"/>
        <v>31.578947368421051</v>
      </c>
      <c r="U12" s="11">
        <f t="shared" si="12"/>
        <v>50.705754614549406</v>
      </c>
      <c r="V12" s="43">
        <f t="shared" si="15"/>
        <v>66.519080750579803</v>
      </c>
      <c r="W12" s="43">
        <f t="shared" si="16"/>
        <v>12.5</v>
      </c>
      <c r="X12" s="43">
        <f t="shared" si="13"/>
        <v>26.450511945392492</v>
      </c>
      <c r="Y12" s="27">
        <f t="shared" si="14"/>
        <v>35.156530898657429</v>
      </c>
      <c r="Z12" s="51">
        <f t="shared" si="1"/>
        <v>39.147077627209292</v>
      </c>
      <c r="AA12" s="32">
        <v>3.8839000000000001</v>
      </c>
      <c r="AB12" s="13">
        <v>1</v>
      </c>
      <c r="AC12" s="14"/>
      <c r="AD12" s="11">
        <f t="shared" si="8"/>
        <v>1.0472035655449292</v>
      </c>
      <c r="AE12" s="11">
        <f t="shared" si="9"/>
        <v>100</v>
      </c>
      <c r="AF12" s="11"/>
      <c r="AG12" s="52">
        <f t="shared" si="10"/>
        <v>50.523601782772467</v>
      </c>
      <c r="AH12" s="53">
        <f t="shared" si="2"/>
        <v>42.303232197089166</v>
      </c>
    </row>
    <row r="13" spans="1:34" x14ac:dyDescent="0.2">
      <c r="A13" s="5">
        <v>1991</v>
      </c>
      <c r="B13" s="1" t="s">
        <v>14</v>
      </c>
      <c r="C13" s="6"/>
      <c r="D13" s="7">
        <v>56.754901889999999</v>
      </c>
      <c r="E13" s="50">
        <v>50.7</v>
      </c>
      <c r="F13" s="50">
        <v>33.5</v>
      </c>
      <c r="G13" s="50">
        <v>1.54</v>
      </c>
      <c r="H13" s="11"/>
      <c r="I13" s="11">
        <f t="shared" si="0"/>
        <v>56.754901889999999</v>
      </c>
      <c r="J13" s="43">
        <f t="shared" si="3"/>
        <v>15.975609756097564</v>
      </c>
      <c r="K13" s="43">
        <f t="shared" si="4"/>
        <v>23.857142857142858</v>
      </c>
      <c r="L13" s="43">
        <f t="shared" si="5"/>
        <v>13.473315835520561</v>
      </c>
      <c r="M13" s="11">
        <f t="shared" si="6"/>
        <v>17.768689482920326</v>
      </c>
      <c r="N13" s="51">
        <f t="shared" si="7"/>
        <v>37.261795686460161</v>
      </c>
      <c r="O13" s="12">
        <v>39</v>
      </c>
      <c r="P13" s="9">
        <v>51.5</v>
      </c>
      <c r="Q13" s="50">
        <v>1.845</v>
      </c>
      <c r="R13" s="50">
        <v>4.625</v>
      </c>
      <c r="S13" s="50">
        <v>3.2</v>
      </c>
      <c r="T13" s="11">
        <f t="shared" si="11"/>
        <v>35.789473684210527</v>
      </c>
      <c r="U13" s="11">
        <f t="shared" si="12"/>
        <v>50.271444082519004</v>
      </c>
      <c r="V13" s="43">
        <f t="shared" si="15"/>
        <v>66.519080750579803</v>
      </c>
      <c r="W13" s="43">
        <f t="shared" si="16"/>
        <v>12.5</v>
      </c>
      <c r="X13" s="43">
        <f t="shared" si="13"/>
        <v>26.279863481228666</v>
      </c>
      <c r="Y13" s="27">
        <f t="shared" si="14"/>
        <v>35.099648077269485</v>
      </c>
      <c r="Z13" s="51">
        <f t="shared" si="1"/>
        <v>40.386855281333006</v>
      </c>
      <c r="AA13" s="32">
        <v>3.9906000000000001</v>
      </c>
      <c r="AB13" s="13">
        <v>1</v>
      </c>
      <c r="AC13" s="14"/>
      <c r="AD13" s="11">
        <f t="shared" si="8"/>
        <v>1.0759727461220925</v>
      </c>
      <c r="AE13" s="11">
        <f t="shared" si="9"/>
        <v>100</v>
      </c>
      <c r="AF13" s="11"/>
      <c r="AG13" s="52">
        <f t="shared" si="10"/>
        <v>50.537986373061045</v>
      </c>
      <c r="AH13" s="53">
        <f t="shared" si="2"/>
        <v>42.728879113618071</v>
      </c>
    </row>
    <row r="14" spans="1:34" x14ac:dyDescent="0.2">
      <c r="A14" s="5">
        <v>1992</v>
      </c>
      <c r="B14" s="1" t="s">
        <v>14</v>
      </c>
      <c r="C14" s="6"/>
      <c r="D14" s="7">
        <v>57.062599179999999</v>
      </c>
      <c r="E14" s="50">
        <v>52.8</v>
      </c>
      <c r="F14" s="50">
        <v>35.6</v>
      </c>
      <c r="G14" s="50">
        <v>1.91</v>
      </c>
      <c r="H14" s="11"/>
      <c r="I14" s="11">
        <f t="shared" si="0"/>
        <v>57.062599179999992</v>
      </c>
      <c r="J14" s="43">
        <f t="shared" si="3"/>
        <v>17.256097560975608</v>
      </c>
      <c r="K14" s="43">
        <f t="shared" si="4"/>
        <v>25.357142857142854</v>
      </c>
      <c r="L14" s="43">
        <f t="shared" si="5"/>
        <v>16.710411198600177</v>
      </c>
      <c r="M14" s="11">
        <f t="shared" si="6"/>
        <v>19.774550538906215</v>
      </c>
      <c r="N14" s="51">
        <f t="shared" si="7"/>
        <v>38.418574859453102</v>
      </c>
      <c r="O14" s="12">
        <v>39</v>
      </c>
      <c r="P14" s="9">
        <v>51.5</v>
      </c>
      <c r="Q14" s="50">
        <v>1.845</v>
      </c>
      <c r="R14" s="50">
        <v>4.625</v>
      </c>
      <c r="S14" s="50">
        <v>3.71</v>
      </c>
      <c r="T14" s="11">
        <f t="shared" si="11"/>
        <v>35.789473684210527</v>
      </c>
      <c r="U14" s="11">
        <f t="shared" si="12"/>
        <v>50.271444082519004</v>
      </c>
      <c r="V14" s="43">
        <f t="shared" si="15"/>
        <v>66.519080750579803</v>
      </c>
      <c r="W14" s="43">
        <f t="shared" si="16"/>
        <v>12.5</v>
      </c>
      <c r="X14" s="43">
        <f t="shared" si="13"/>
        <v>30.631399317406139</v>
      </c>
      <c r="Y14" s="27">
        <f t="shared" si="14"/>
        <v>36.550160022661977</v>
      </c>
      <c r="Z14" s="51">
        <f t="shared" si="1"/>
        <v>40.870359263130503</v>
      </c>
      <c r="AA14" s="32">
        <v>3.6876000000000002</v>
      </c>
      <c r="AB14" s="13">
        <v>1</v>
      </c>
      <c r="AC14" s="14"/>
      <c r="AD14" s="11">
        <f t="shared" si="8"/>
        <v>0.99427582283361604</v>
      </c>
      <c r="AE14" s="11">
        <f t="shared" si="9"/>
        <v>100</v>
      </c>
      <c r="AF14" s="11"/>
      <c r="AG14" s="52">
        <f t="shared" si="10"/>
        <v>50.497137911416807</v>
      </c>
      <c r="AH14" s="53">
        <f t="shared" si="2"/>
        <v>43.262024011333473</v>
      </c>
    </row>
    <row r="15" spans="1:34" x14ac:dyDescent="0.2">
      <c r="A15" s="5">
        <v>1993</v>
      </c>
      <c r="B15" s="1" t="s">
        <v>14</v>
      </c>
      <c r="C15" s="6"/>
      <c r="D15" s="7">
        <v>57.069408420000002</v>
      </c>
      <c r="E15" s="50">
        <v>53.9</v>
      </c>
      <c r="F15" s="50">
        <v>35.6</v>
      </c>
      <c r="G15" s="50">
        <v>2.34</v>
      </c>
      <c r="H15" s="11"/>
      <c r="I15" s="11">
        <f t="shared" si="0"/>
        <v>57.069408420000002</v>
      </c>
      <c r="J15" s="43">
        <f t="shared" si="3"/>
        <v>17.926829268292682</v>
      </c>
      <c r="K15" s="43">
        <f t="shared" si="4"/>
        <v>25.357142857142854</v>
      </c>
      <c r="L15" s="43">
        <f t="shared" si="5"/>
        <v>20.472440944881889</v>
      </c>
      <c r="M15" s="11">
        <f t="shared" si="6"/>
        <v>21.252137690105808</v>
      </c>
      <c r="N15" s="51">
        <f t="shared" si="7"/>
        <v>39.160773055052907</v>
      </c>
      <c r="O15" s="12">
        <v>40.200000000000003</v>
      </c>
      <c r="P15" s="9">
        <v>52.1</v>
      </c>
      <c r="Q15" s="50">
        <v>1.845</v>
      </c>
      <c r="R15" s="50">
        <v>4.625</v>
      </c>
      <c r="S15" s="50">
        <v>3.75</v>
      </c>
      <c r="T15" s="11">
        <f t="shared" si="11"/>
        <v>33.263157894736835</v>
      </c>
      <c r="U15" s="11">
        <f t="shared" si="12"/>
        <v>49.619978284473397</v>
      </c>
      <c r="V15" s="43">
        <f t="shared" si="15"/>
        <v>66.519080750579803</v>
      </c>
      <c r="W15" s="43">
        <f t="shared" si="16"/>
        <v>12.5</v>
      </c>
      <c r="X15" s="43">
        <f t="shared" si="13"/>
        <v>30.97269624573379</v>
      </c>
      <c r="Y15" s="27">
        <f t="shared" si="14"/>
        <v>36.663925665437866</v>
      </c>
      <c r="Z15" s="51">
        <f t="shared" si="1"/>
        <v>39.849020614882697</v>
      </c>
      <c r="AA15" s="32">
        <v>4.0755999999999997</v>
      </c>
      <c r="AB15" s="13">
        <v>1</v>
      </c>
      <c r="AC15" s="14"/>
      <c r="AD15" s="11">
        <f t="shared" si="8"/>
        <v>1.0988910249323909</v>
      </c>
      <c r="AE15" s="11">
        <f t="shared" si="9"/>
        <v>100</v>
      </c>
      <c r="AF15" s="11"/>
      <c r="AG15" s="52">
        <f t="shared" si="10"/>
        <v>50.549445512466193</v>
      </c>
      <c r="AH15" s="53">
        <f t="shared" si="2"/>
        <v>43.186413060800596</v>
      </c>
    </row>
    <row r="16" spans="1:34" x14ac:dyDescent="0.2">
      <c r="A16" s="5">
        <v>1994</v>
      </c>
      <c r="B16" s="1" t="s">
        <v>14</v>
      </c>
      <c r="C16" s="6"/>
      <c r="D16" s="7">
        <v>56.946578979999998</v>
      </c>
      <c r="E16" s="50">
        <v>55.8</v>
      </c>
      <c r="F16" s="50">
        <v>35.299999999999997</v>
      </c>
      <c r="G16" s="50">
        <v>2.2599999999999998</v>
      </c>
      <c r="H16" s="11"/>
      <c r="I16" s="11">
        <f t="shared" si="0"/>
        <v>56.946578979999998</v>
      </c>
      <c r="J16" s="43">
        <f t="shared" si="3"/>
        <v>19.085365853658534</v>
      </c>
      <c r="K16" s="43">
        <f t="shared" si="4"/>
        <v>25.142857142857139</v>
      </c>
      <c r="L16" s="43">
        <f t="shared" si="5"/>
        <v>19.772528433945755</v>
      </c>
      <c r="M16" s="11">
        <f t="shared" si="6"/>
        <v>21.333583810153808</v>
      </c>
      <c r="N16" s="51">
        <f t="shared" si="7"/>
        <v>39.140081395076905</v>
      </c>
      <c r="O16" s="12">
        <v>40.200000000000003</v>
      </c>
      <c r="P16" s="9">
        <v>51.8</v>
      </c>
      <c r="Q16" s="50">
        <v>1.845</v>
      </c>
      <c r="R16" s="50">
        <v>4.625</v>
      </c>
      <c r="S16" s="50">
        <v>3.65</v>
      </c>
      <c r="T16" s="11">
        <f t="shared" si="11"/>
        <v>33.263157894736835</v>
      </c>
      <c r="U16" s="11">
        <f t="shared" si="12"/>
        <v>49.945711183496208</v>
      </c>
      <c r="V16" s="43">
        <f t="shared" si="15"/>
        <v>66.519080750579803</v>
      </c>
      <c r="W16" s="43">
        <f t="shared" si="16"/>
        <v>12.5</v>
      </c>
      <c r="X16" s="43">
        <f t="shared" si="13"/>
        <v>30.119453924914673</v>
      </c>
      <c r="Y16" s="27">
        <f t="shared" si="14"/>
        <v>36.379511558498159</v>
      </c>
      <c r="Z16" s="51">
        <f t="shared" si="1"/>
        <v>39.86279354557707</v>
      </c>
      <c r="AA16" s="32">
        <v>4.2519999999999998</v>
      </c>
      <c r="AB16" s="13">
        <v>1</v>
      </c>
      <c r="AC16" s="14"/>
      <c r="AD16" s="11">
        <f t="shared" si="8"/>
        <v>1.1464531941339993</v>
      </c>
      <c r="AE16" s="11">
        <f t="shared" si="9"/>
        <v>100</v>
      </c>
      <c r="AF16" s="11"/>
      <c r="AG16" s="52">
        <f t="shared" si="10"/>
        <v>50.573226597066999</v>
      </c>
      <c r="AH16" s="53">
        <f t="shared" si="2"/>
        <v>43.192033845906991</v>
      </c>
    </row>
    <row r="17" spans="1:34" x14ac:dyDescent="0.2">
      <c r="A17" s="5">
        <v>1995</v>
      </c>
      <c r="B17" s="1" t="s">
        <v>14</v>
      </c>
      <c r="C17" s="6">
        <v>1.7350000000000001</v>
      </c>
      <c r="D17" s="7">
        <v>56.660758970000003</v>
      </c>
      <c r="E17" s="50">
        <v>57.1</v>
      </c>
      <c r="F17" s="50">
        <v>34.6</v>
      </c>
      <c r="G17" s="50">
        <v>2.0699999999999998</v>
      </c>
      <c r="H17" s="11">
        <f t="shared" ref="H17:H37" si="17">(C17-$C$39)/(C$40-$C$39)*100</f>
        <v>19.398584905660378</v>
      </c>
      <c r="I17" s="11">
        <f t="shared" si="0"/>
        <v>56.660758970000003</v>
      </c>
      <c r="J17" s="43">
        <f t="shared" si="3"/>
        <v>19.878048780487806</v>
      </c>
      <c r="K17" s="43">
        <f t="shared" si="4"/>
        <v>24.642857142857146</v>
      </c>
      <c r="L17" s="43">
        <f t="shared" si="5"/>
        <v>18.110236220472441</v>
      </c>
      <c r="M17" s="11">
        <f t="shared" si="6"/>
        <v>20.877047381272465</v>
      </c>
      <c r="N17" s="51">
        <f t="shared" si="7"/>
        <v>32.31213041897761</v>
      </c>
      <c r="O17" s="12">
        <v>40.200000000000003</v>
      </c>
      <c r="P17" s="9">
        <v>52.8</v>
      </c>
      <c r="Q17" s="50">
        <v>1.845</v>
      </c>
      <c r="R17" s="50">
        <v>4.625</v>
      </c>
      <c r="S17" s="50">
        <v>3.77</v>
      </c>
      <c r="T17" s="11">
        <f t="shared" si="11"/>
        <v>33.263157894736835</v>
      </c>
      <c r="U17" s="11">
        <f t="shared" si="12"/>
        <v>48.859934853420199</v>
      </c>
      <c r="V17" s="43">
        <f t="shared" si="15"/>
        <v>66.519080750579803</v>
      </c>
      <c r="W17" s="43">
        <f t="shared" si="16"/>
        <v>12.5</v>
      </c>
      <c r="X17" s="43">
        <f t="shared" si="13"/>
        <v>31.143344709897608</v>
      </c>
      <c r="Y17" s="27">
        <f t="shared" si="14"/>
        <v>36.720808486825803</v>
      </c>
      <c r="Z17" s="51">
        <f t="shared" si="1"/>
        <v>39.614633744994279</v>
      </c>
      <c r="AA17" s="32">
        <v>3.9653</v>
      </c>
      <c r="AB17" s="13">
        <v>1</v>
      </c>
      <c r="AC17" s="14"/>
      <c r="AD17" s="11">
        <f t="shared" si="8"/>
        <v>1.0691511878409095</v>
      </c>
      <c r="AE17" s="11">
        <f t="shared" si="9"/>
        <v>100</v>
      </c>
      <c r="AF17" s="11"/>
      <c r="AG17" s="52">
        <f t="shared" si="10"/>
        <v>50.534575593920458</v>
      </c>
      <c r="AH17" s="53">
        <f t="shared" si="2"/>
        <v>40.820446585964113</v>
      </c>
    </row>
    <row r="18" spans="1:34" x14ac:dyDescent="0.2">
      <c r="A18" s="5">
        <v>1996</v>
      </c>
      <c r="B18" s="1" t="s">
        <v>14</v>
      </c>
      <c r="C18" s="6">
        <v>1.6919999999999999</v>
      </c>
      <c r="D18" s="7">
        <v>56.587661740000001</v>
      </c>
      <c r="E18" s="50">
        <v>58</v>
      </c>
      <c r="F18" s="50">
        <v>36.200000000000003</v>
      </c>
      <c r="G18" s="50">
        <v>2</v>
      </c>
      <c r="H18" s="11">
        <f t="shared" si="17"/>
        <v>18.891509433962263</v>
      </c>
      <c r="I18" s="11">
        <f t="shared" si="0"/>
        <v>56.587661740000009</v>
      </c>
      <c r="J18" s="43">
        <f t="shared" si="3"/>
        <v>20.426829268292682</v>
      </c>
      <c r="K18" s="43">
        <f t="shared" si="4"/>
        <v>25.785714285714285</v>
      </c>
      <c r="L18" s="43">
        <f t="shared" si="5"/>
        <v>17.497812773403325</v>
      </c>
      <c r="M18" s="11">
        <f t="shared" si="6"/>
        <v>21.236785442470097</v>
      </c>
      <c r="N18" s="51">
        <f t="shared" si="7"/>
        <v>32.238652205477457</v>
      </c>
      <c r="O18" s="12">
        <v>40.200000000000003</v>
      </c>
      <c r="P18" s="9">
        <v>53.1</v>
      </c>
      <c r="Q18" s="50">
        <v>1.845</v>
      </c>
      <c r="R18" s="50">
        <v>4.625</v>
      </c>
      <c r="S18" s="50">
        <v>3.71</v>
      </c>
      <c r="T18" s="11">
        <f t="shared" si="11"/>
        <v>33.263157894736835</v>
      </c>
      <c r="U18" s="11">
        <f t="shared" si="12"/>
        <v>48.534201954397396</v>
      </c>
      <c r="V18" s="43">
        <f t="shared" si="15"/>
        <v>66.519080750579803</v>
      </c>
      <c r="W18" s="43">
        <f t="shared" si="16"/>
        <v>12.5</v>
      </c>
      <c r="X18" s="43">
        <f t="shared" si="13"/>
        <v>30.631399317406139</v>
      </c>
      <c r="Y18" s="27">
        <f t="shared" si="14"/>
        <v>36.550160022661977</v>
      </c>
      <c r="Z18" s="51">
        <f t="shared" si="1"/>
        <v>39.449173290598736</v>
      </c>
      <c r="AA18" s="32">
        <v>4.0732999999999997</v>
      </c>
      <c r="AB18" s="13">
        <v>0.93959730863571167</v>
      </c>
      <c r="AC18" s="14"/>
      <c r="AD18" s="11">
        <f t="shared" si="8"/>
        <v>1.0982708832704653</v>
      </c>
      <c r="AE18" s="11">
        <f t="shared" si="9"/>
        <v>93.959730863571167</v>
      </c>
      <c r="AF18" s="11"/>
      <c r="AG18" s="52">
        <f t="shared" si="10"/>
        <v>47.529000873420813</v>
      </c>
      <c r="AH18" s="53">
        <f t="shared" si="2"/>
        <v>39.738942123165664</v>
      </c>
    </row>
    <row r="19" spans="1:34" x14ac:dyDescent="0.2">
      <c r="A19" s="5">
        <v>1997</v>
      </c>
      <c r="B19" s="1" t="s">
        <v>14</v>
      </c>
      <c r="C19" s="6">
        <v>1.8740000000000001</v>
      </c>
      <c r="D19" s="34"/>
      <c r="E19" s="50">
        <v>58.5</v>
      </c>
      <c r="F19" s="50">
        <v>37.299999999999997</v>
      </c>
      <c r="G19" s="50">
        <v>1.92</v>
      </c>
      <c r="H19" s="11">
        <f t="shared" si="17"/>
        <v>21.037735849056602</v>
      </c>
      <c r="I19" s="11"/>
      <c r="J19" s="43">
        <f t="shared" si="3"/>
        <v>20.73170731707317</v>
      </c>
      <c r="K19" s="43">
        <f t="shared" si="4"/>
        <v>26.571428571428569</v>
      </c>
      <c r="L19" s="43">
        <f t="shared" si="5"/>
        <v>16.797900262467191</v>
      </c>
      <c r="M19" s="11">
        <f t="shared" si="6"/>
        <v>21.36701205032298</v>
      </c>
      <c r="N19" s="51">
        <f t="shared" si="7"/>
        <v>21.202373949689793</v>
      </c>
      <c r="O19" s="12">
        <v>40.200000000000003</v>
      </c>
      <c r="P19" s="9">
        <v>52.7</v>
      </c>
      <c r="Q19" s="50">
        <v>1.845</v>
      </c>
      <c r="R19" s="50">
        <v>4.625</v>
      </c>
      <c r="S19" s="50">
        <v>3.83</v>
      </c>
      <c r="T19" s="11">
        <f t="shared" si="11"/>
        <v>33.263157894736835</v>
      </c>
      <c r="U19" s="11">
        <f t="shared" si="12"/>
        <v>48.968512486427798</v>
      </c>
      <c r="V19" s="43">
        <f t="shared" si="15"/>
        <v>66.519080750579803</v>
      </c>
      <c r="W19" s="43">
        <f t="shared" si="16"/>
        <v>12.5</v>
      </c>
      <c r="X19" s="43">
        <f t="shared" si="13"/>
        <v>31.655290102389078</v>
      </c>
      <c r="Y19" s="27">
        <f t="shared" si="14"/>
        <v>36.891456950989628</v>
      </c>
      <c r="Z19" s="51">
        <f t="shared" si="1"/>
        <v>39.707709110718092</v>
      </c>
      <c r="AA19" s="32">
        <v>4.4359999999999999</v>
      </c>
      <c r="AB19" s="13">
        <v>0.87919455766677856</v>
      </c>
      <c r="AC19" s="14"/>
      <c r="AD19" s="11">
        <f t="shared" si="8"/>
        <v>1.1960645270880574</v>
      </c>
      <c r="AE19" s="11">
        <f t="shared" si="9"/>
        <v>87.919455766677856</v>
      </c>
      <c r="AF19" s="11"/>
      <c r="AG19" s="52">
        <f t="shared" si="10"/>
        <v>44.557760146882956</v>
      </c>
      <c r="AH19" s="53">
        <f t="shared" si="2"/>
        <v>35.155947735763611</v>
      </c>
    </row>
    <row r="20" spans="1:34" x14ac:dyDescent="0.2">
      <c r="A20" s="5">
        <v>1998</v>
      </c>
      <c r="B20" s="1" t="s">
        <v>14</v>
      </c>
      <c r="C20" s="6">
        <v>1.9490000000000001</v>
      </c>
      <c r="D20" s="34"/>
      <c r="E20" s="50">
        <v>61.4</v>
      </c>
      <c r="F20" s="50">
        <v>39.200000000000003</v>
      </c>
      <c r="G20" s="50">
        <v>1.87</v>
      </c>
      <c r="H20" s="11">
        <f t="shared" si="17"/>
        <v>21.922169811320753</v>
      </c>
      <c r="I20" s="11"/>
      <c r="J20" s="43">
        <f t="shared" si="3"/>
        <v>22.499999999999996</v>
      </c>
      <c r="K20" s="43">
        <f t="shared" si="4"/>
        <v>27.928571428571431</v>
      </c>
      <c r="L20" s="43">
        <f t="shared" si="5"/>
        <v>16.360454943132112</v>
      </c>
      <c r="M20" s="11">
        <f t="shared" si="6"/>
        <v>22.263008790567849</v>
      </c>
      <c r="N20" s="51">
        <f t="shared" si="7"/>
        <v>22.092589300944301</v>
      </c>
      <c r="O20" s="12">
        <v>40.200000000000003</v>
      </c>
      <c r="P20" s="9">
        <v>52.2</v>
      </c>
      <c r="Q20" s="50">
        <v>1.845</v>
      </c>
      <c r="R20" s="50">
        <v>2.375</v>
      </c>
      <c r="S20" s="50">
        <v>4.13</v>
      </c>
      <c r="T20" s="11">
        <f t="shared" si="11"/>
        <v>33.263157894736835</v>
      </c>
      <c r="U20" s="11">
        <f t="shared" si="12"/>
        <v>49.511400651465792</v>
      </c>
      <c r="V20" s="43">
        <f t="shared" si="15"/>
        <v>66.519080750579803</v>
      </c>
      <c r="W20" s="43">
        <f t="shared" si="16"/>
        <v>57.499999999999993</v>
      </c>
      <c r="X20" s="43">
        <f t="shared" si="13"/>
        <v>34.215017064846414</v>
      </c>
      <c r="Y20" s="27">
        <f t="shared" si="14"/>
        <v>52.744699271808742</v>
      </c>
      <c r="Z20" s="51">
        <f t="shared" si="1"/>
        <v>45.17308593933712</v>
      </c>
      <c r="AA20" s="32">
        <v>5.0022000000000002</v>
      </c>
      <c r="AB20" s="13">
        <v>0.81879186630249023</v>
      </c>
      <c r="AC20" s="14"/>
      <c r="AD20" s="11">
        <f t="shared" si="8"/>
        <v>1.3487272266455999</v>
      </c>
      <c r="AE20" s="11">
        <f t="shared" si="9"/>
        <v>81.879186630249023</v>
      </c>
      <c r="AF20" s="11"/>
      <c r="AG20" s="52">
        <f t="shared" si="10"/>
        <v>41.613956928447308</v>
      </c>
      <c r="AH20" s="53">
        <f t="shared" si="2"/>
        <v>36.293210722909578</v>
      </c>
    </row>
    <row r="21" spans="1:34" x14ac:dyDescent="0.2">
      <c r="A21" s="5">
        <v>1999</v>
      </c>
      <c r="B21" s="1" t="s">
        <v>14</v>
      </c>
      <c r="C21" s="6">
        <v>2.008</v>
      </c>
      <c r="D21" s="7">
        <v>55.558868410000002</v>
      </c>
      <c r="E21" s="50">
        <v>65.400000000000006</v>
      </c>
      <c r="F21" s="50">
        <v>39.6</v>
      </c>
      <c r="G21" s="50">
        <v>1.83</v>
      </c>
      <c r="H21" s="11">
        <f t="shared" si="17"/>
        <v>22.617924528301884</v>
      </c>
      <c r="I21" s="11">
        <f t="shared" ref="I21:I37" si="18">(D21-$D$39)/(D$40-$D$39)*100</f>
        <v>55.558868410000009</v>
      </c>
      <c r="J21" s="43">
        <f t="shared" si="3"/>
        <v>24.939024390243905</v>
      </c>
      <c r="K21" s="43">
        <f t="shared" si="4"/>
        <v>28.214285714285715</v>
      </c>
      <c r="L21" s="43">
        <f t="shared" si="5"/>
        <v>16.010498687664043</v>
      </c>
      <c r="M21" s="11">
        <f t="shared" si="6"/>
        <v>23.054602930731221</v>
      </c>
      <c r="N21" s="51">
        <f t="shared" si="7"/>
        <v>33.743798623011038</v>
      </c>
      <c r="O21" s="12">
        <v>40.200000000000003</v>
      </c>
      <c r="P21" s="9">
        <v>54.3</v>
      </c>
      <c r="Q21" s="50">
        <v>1.845</v>
      </c>
      <c r="R21" s="50">
        <v>2.375</v>
      </c>
      <c r="S21" s="50">
        <v>4.01</v>
      </c>
      <c r="T21" s="11">
        <f>($O$40-O21)/(O$40-$O$39)*100</f>
        <v>33.263157894736835</v>
      </c>
      <c r="U21" s="11">
        <f t="shared" si="12"/>
        <v>47.23127035830619</v>
      </c>
      <c r="V21" s="43">
        <f t="shared" si="15"/>
        <v>66.519080750579803</v>
      </c>
      <c r="W21" s="43">
        <f t="shared" si="16"/>
        <v>57.499999999999993</v>
      </c>
      <c r="X21" s="43">
        <f t="shared" si="13"/>
        <v>33.191126279863475</v>
      </c>
      <c r="Y21" s="27">
        <f t="shared" si="14"/>
        <v>52.403402343481098</v>
      </c>
      <c r="Z21" s="51">
        <f t="shared" si="1"/>
        <v>44.299276865508041</v>
      </c>
      <c r="AA21" s="32">
        <v>5.2911999999999999</v>
      </c>
      <c r="AB21" s="13">
        <v>0.81879186630249023</v>
      </c>
      <c r="AC21" s="14"/>
      <c r="AD21" s="11">
        <f>(AA21-$AA$39)/(AA$40-$AA$39)*100</f>
        <v>1.4266493746006152</v>
      </c>
      <c r="AE21" s="11">
        <f>(AB21-$AB$39)/(AB$40-$AB$39)*100</f>
        <v>81.879186630249023</v>
      </c>
      <c r="AF21" s="11"/>
      <c r="AG21" s="52">
        <f t="shared" si="10"/>
        <v>41.652918002424819</v>
      </c>
      <c r="AH21" s="53">
        <f t="shared" si="2"/>
        <v>39.898664496981297</v>
      </c>
    </row>
    <row r="22" spans="1:34" x14ac:dyDescent="0.2">
      <c r="A22" s="5">
        <v>2000</v>
      </c>
      <c r="B22" s="1" t="s">
        <v>14</v>
      </c>
      <c r="C22" s="6">
        <v>2.0169999999999999</v>
      </c>
      <c r="D22" s="7">
        <v>56.943338390000001</v>
      </c>
      <c r="E22" s="50">
        <v>66.8</v>
      </c>
      <c r="F22" s="50">
        <v>38.299999999999997</v>
      </c>
      <c r="G22" s="50">
        <v>1.67</v>
      </c>
      <c r="H22" s="11">
        <f t="shared" si="17"/>
        <v>22.724056603773583</v>
      </c>
      <c r="I22" s="11">
        <f t="shared" si="18"/>
        <v>56.943338390000001</v>
      </c>
      <c r="J22" s="43">
        <f t="shared" si="3"/>
        <v>25.792682926829269</v>
      </c>
      <c r="K22" s="43">
        <f t="shared" si="4"/>
        <v>27.285714285714285</v>
      </c>
      <c r="L22" s="43">
        <f t="shared" si="5"/>
        <v>14.610673665791776</v>
      </c>
      <c r="M22" s="11">
        <f t="shared" si="6"/>
        <v>22.563023626111775</v>
      </c>
      <c r="N22" s="51">
        <f t="shared" si="7"/>
        <v>34.076806206628454</v>
      </c>
      <c r="O22" s="12">
        <v>39</v>
      </c>
      <c r="P22" s="9">
        <v>56.2</v>
      </c>
      <c r="Q22" s="50">
        <v>1.845</v>
      </c>
      <c r="R22" s="50">
        <v>2.375</v>
      </c>
      <c r="S22" s="50">
        <v>4.6100000000000003</v>
      </c>
      <c r="T22" s="11">
        <f t="shared" si="11"/>
        <v>35.789473684210527</v>
      </c>
      <c r="U22" s="11">
        <f t="shared" si="12"/>
        <v>45.168295331161779</v>
      </c>
      <c r="V22" s="43">
        <f t="shared" si="15"/>
        <v>66.519080750579803</v>
      </c>
      <c r="W22" s="43">
        <f t="shared" si="16"/>
        <v>57.499999999999993</v>
      </c>
      <c r="X22" s="43">
        <f t="shared" si="13"/>
        <v>38.310580204778155</v>
      </c>
      <c r="Y22" s="27">
        <f t="shared" si="14"/>
        <v>54.109886985119317</v>
      </c>
      <c r="Z22" s="51">
        <f t="shared" si="1"/>
        <v>45.022552000163877</v>
      </c>
      <c r="AA22" s="32">
        <v>5.7476000000000003</v>
      </c>
      <c r="AB22" s="13">
        <v>0.81879186630249023</v>
      </c>
      <c r="AC22" s="14"/>
      <c r="AD22" s="11">
        <f t="shared" ref="AD22:AD37" si="19">(AA22-$AA$39)/(AA$40-$AA$39)*100</f>
        <v>1.5497070504714427</v>
      </c>
      <c r="AE22" s="11">
        <f t="shared" ref="AE22:AE37" si="20">(AB22-$AB$39)/(AB$40-$AB$39)*100</f>
        <v>81.879186630249023</v>
      </c>
      <c r="AF22" s="11"/>
      <c r="AG22" s="52">
        <f t="shared" si="10"/>
        <v>41.714446840360232</v>
      </c>
      <c r="AH22" s="53">
        <f t="shared" si="2"/>
        <v>40.27126834905085</v>
      </c>
    </row>
    <row r="23" spans="1:34" x14ac:dyDescent="0.2">
      <c r="A23" s="5">
        <v>2001</v>
      </c>
      <c r="B23" s="1" t="s">
        <v>14</v>
      </c>
      <c r="C23" s="6">
        <v>1.9930000000000001</v>
      </c>
      <c r="D23" s="6">
        <v>55.967630389999997</v>
      </c>
      <c r="E23" s="50">
        <v>68.599999999999994</v>
      </c>
      <c r="F23" s="50">
        <v>37.9</v>
      </c>
      <c r="G23" s="50">
        <v>1.89</v>
      </c>
      <c r="H23" s="11">
        <f t="shared" si="17"/>
        <v>22.441037735849058</v>
      </c>
      <c r="I23" s="11">
        <f t="shared" si="18"/>
        <v>55.967630390000004</v>
      </c>
      <c r="J23" s="43">
        <f t="shared" si="3"/>
        <v>26.890243902439021</v>
      </c>
      <c r="K23" s="43">
        <f t="shared" si="4"/>
        <v>26.999999999999996</v>
      </c>
      <c r="L23" s="43">
        <f t="shared" si="5"/>
        <v>16.535433070866141</v>
      </c>
      <c r="M23" s="11">
        <f t="shared" si="6"/>
        <v>23.475225657768387</v>
      </c>
      <c r="N23" s="51">
        <f t="shared" si="7"/>
        <v>33.961297927872486</v>
      </c>
      <c r="O23" s="12">
        <v>39</v>
      </c>
      <c r="P23" s="9">
        <v>56.3</v>
      </c>
      <c r="Q23" s="50">
        <v>1.893</v>
      </c>
      <c r="R23" s="50">
        <v>2.375</v>
      </c>
      <c r="S23" s="50">
        <v>3.69</v>
      </c>
      <c r="T23" s="11">
        <f t="shared" si="11"/>
        <v>35.789473684210527</v>
      </c>
      <c r="U23" s="11">
        <f t="shared" si="12"/>
        <v>45.059717698154181</v>
      </c>
      <c r="V23" s="43">
        <f t="shared" si="15"/>
        <v>65.50706304026987</v>
      </c>
      <c r="W23" s="43">
        <f t="shared" si="16"/>
        <v>57.499999999999993</v>
      </c>
      <c r="X23" s="43">
        <f t="shared" si="13"/>
        <v>30.46075085324232</v>
      </c>
      <c r="Y23" s="27">
        <f t="shared" si="14"/>
        <v>51.155937964504062</v>
      </c>
      <c r="Z23" s="51">
        <f t="shared" si="1"/>
        <v>44.001709782289595</v>
      </c>
      <c r="AA23" s="32">
        <v>5.9790000000000001</v>
      </c>
      <c r="AB23" s="13">
        <v>0.87919455766677856</v>
      </c>
      <c r="AC23" s="14"/>
      <c r="AD23" s="11">
        <f t="shared" si="19"/>
        <v>1.6120986941973614</v>
      </c>
      <c r="AE23" s="11">
        <f t="shared" si="20"/>
        <v>87.919455766677856</v>
      </c>
      <c r="AF23" s="11"/>
      <c r="AG23" s="52">
        <f t="shared" si="10"/>
        <v>44.765777230437607</v>
      </c>
      <c r="AH23" s="53">
        <f t="shared" si="2"/>
        <v>40.909594980199898</v>
      </c>
    </row>
    <row r="24" spans="1:34" x14ac:dyDescent="0.2">
      <c r="A24" s="5">
        <v>2002</v>
      </c>
      <c r="B24" s="1" t="s">
        <v>14</v>
      </c>
      <c r="C24" s="6">
        <v>2.165</v>
      </c>
      <c r="D24" s="7">
        <v>55.55085373</v>
      </c>
      <c r="E24" s="50">
        <v>72</v>
      </c>
      <c r="F24" s="50">
        <v>38.299999999999997</v>
      </c>
      <c r="G24" s="50">
        <v>2</v>
      </c>
      <c r="H24" s="11">
        <f t="shared" si="17"/>
        <v>24.469339622641513</v>
      </c>
      <c r="I24" s="11">
        <f t="shared" si="18"/>
        <v>55.550853730000007</v>
      </c>
      <c r="J24" s="43">
        <f t="shared" si="3"/>
        <v>28.963414634146339</v>
      </c>
      <c r="K24" s="43">
        <f t="shared" si="4"/>
        <v>27.285714285714285</v>
      </c>
      <c r="L24" s="43">
        <f t="shared" si="5"/>
        <v>17.497812773403325</v>
      </c>
      <c r="M24" s="11">
        <f t="shared" si="6"/>
        <v>24.582313897754648</v>
      </c>
      <c r="N24" s="51">
        <f t="shared" si="7"/>
        <v>34.867502416798722</v>
      </c>
      <c r="O24" s="12">
        <v>39</v>
      </c>
      <c r="P24" s="9">
        <v>55.6</v>
      </c>
      <c r="Q24" s="50">
        <v>1.893</v>
      </c>
      <c r="R24" s="50">
        <v>2.375</v>
      </c>
      <c r="S24" s="50">
        <v>3.05</v>
      </c>
      <c r="T24" s="11">
        <f t="shared" si="11"/>
        <v>35.789473684210527</v>
      </c>
      <c r="U24" s="11">
        <f t="shared" si="12"/>
        <v>45.819761129207379</v>
      </c>
      <c r="V24" s="43">
        <f t="shared" si="15"/>
        <v>65.50706304026987</v>
      </c>
      <c r="W24" s="43">
        <f t="shared" si="16"/>
        <v>57.499999999999993</v>
      </c>
      <c r="X24" s="43">
        <f t="shared" si="13"/>
        <v>24.999999999999996</v>
      </c>
      <c r="Y24" s="27">
        <f t="shared" si="14"/>
        <v>49.335687680089954</v>
      </c>
      <c r="Z24" s="51">
        <f t="shared" si="1"/>
        <v>43.648307497835958</v>
      </c>
      <c r="AA24" s="32">
        <v>6.6689999999999996</v>
      </c>
      <c r="AB24" s="13">
        <v>0.93959730863571167</v>
      </c>
      <c r="AC24" s="14"/>
      <c r="AD24" s="11">
        <f t="shared" si="19"/>
        <v>1.7981411927750799</v>
      </c>
      <c r="AE24" s="11">
        <f t="shared" si="20"/>
        <v>93.959730863571167</v>
      </c>
      <c r="AF24" s="11"/>
      <c r="AG24" s="52">
        <f t="shared" si="10"/>
        <v>47.878936028173122</v>
      </c>
      <c r="AH24" s="53">
        <f t="shared" si="2"/>
        <v>42.131581980935927</v>
      </c>
    </row>
    <row r="25" spans="1:34" x14ac:dyDescent="0.2">
      <c r="A25" s="5">
        <v>2003</v>
      </c>
      <c r="B25" s="1" t="s">
        <v>14</v>
      </c>
      <c r="C25" s="6">
        <v>2.3620000000000001</v>
      </c>
      <c r="D25" s="7">
        <v>55.360675809999996</v>
      </c>
      <c r="E25" s="50">
        <v>75.8</v>
      </c>
      <c r="F25" s="50">
        <v>38.799999999999997</v>
      </c>
      <c r="G25" s="50">
        <v>2.4700000000000002</v>
      </c>
      <c r="H25" s="11">
        <f t="shared" si="17"/>
        <v>26.79245283018868</v>
      </c>
      <c r="I25" s="11">
        <f t="shared" si="18"/>
        <v>55.360675809999989</v>
      </c>
      <c r="J25" s="43">
        <f t="shared" si="3"/>
        <v>31.280487804878049</v>
      </c>
      <c r="K25" s="43">
        <f t="shared" si="4"/>
        <v>27.642857142857142</v>
      </c>
      <c r="L25" s="43">
        <f t="shared" si="5"/>
        <v>21.609798775153109</v>
      </c>
      <c r="M25" s="11">
        <f t="shared" si="6"/>
        <v>26.844381240962765</v>
      </c>
      <c r="N25" s="51">
        <f t="shared" si="7"/>
        <v>36.332503293717146</v>
      </c>
      <c r="O25" s="12">
        <v>33</v>
      </c>
      <c r="P25" s="9">
        <v>54.1</v>
      </c>
      <c r="Q25" s="50">
        <v>1.893</v>
      </c>
      <c r="R25" s="50">
        <v>2.375</v>
      </c>
      <c r="S25" s="50">
        <v>3.59</v>
      </c>
      <c r="T25" s="11">
        <f t="shared" si="11"/>
        <v>48.421052631578945</v>
      </c>
      <c r="U25" s="11">
        <f t="shared" si="12"/>
        <v>47.448425624321388</v>
      </c>
      <c r="V25" s="43">
        <f>($Q$40-Q25)/(Q$40-$Q$39)*100</f>
        <v>65.50706304026987</v>
      </c>
      <c r="W25" s="43">
        <f>($R$40-R25)/(R$40-$R$39)*100</f>
        <v>57.499999999999993</v>
      </c>
      <c r="X25" s="43">
        <f t="shared" si="13"/>
        <v>29.607508532423203</v>
      </c>
      <c r="Y25" s="27">
        <f t="shared" si="14"/>
        <v>50.871523857564348</v>
      </c>
      <c r="Z25" s="51">
        <f t="shared" si="1"/>
        <v>48.913667371154894</v>
      </c>
      <c r="AA25" s="32">
        <v>7.3753000000000002</v>
      </c>
      <c r="AB25" s="13">
        <v>1</v>
      </c>
      <c r="AC25" s="14"/>
      <c r="AD25" s="11">
        <f t="shared" si="19"/>
        <v>1.9885786083481856</v>
      </c>
      <c r="AE25" s="11">
        <f t="shared" si="20"/>
        <v>100</v>
      </c>
      <c r="AF25" s="11"/>
      <c r="AG25" s="52">
        <f t="shared" si="10"/>
        <v>50.994289304174096</v>
      </c>
      <c r="AH25" s="53">
        <f t="shared" si="2"/>
        <v>45.413486656348709</v>
      </c>
    </row>
    <row r="26" spans="1:34" x14ac:dyDescent="0.2">
      <c r="A26" s="5">
        <v>2004</v>
      </c>
      <c r="B26" s="1" t="s">
        <v>14</v>
      </c>
      <c r="C26" s="6">
        <v>2.1930000000000001</v>
      </c>
      <c r="D26" s="6">
        <v>58.886522929999998</v>
      </c>
      <c r="E26" s="50">
        <v>80.400000000000006</v>
      </c>
      <c r="F26" s="50">
        <v>39.5</v>
      </c>
      <c r="G26" s="50">
        <v>2.4500000000000002</v>
      </c>
      <c r="H26" s="11">
        <f t="shared" si="17"/>
        <v>24.799528301886795</v>
      </c>
      <c r="I26" s="11">
        <f t="shared" si="18"/>
        <v>58.886522929999998</v>
      </c>
      <c r="J26" s="43">
        <f>(E26-$E$39)/(E$40-$E$39)*100</f>
        <v>34.085365853658537</v>
      </c>
      <c r="K26" s="43">
        <f>(F26-$F$39)/(F$40-$F$39)*100</f>
        <v>28.142857142857142</v>
      </c>
      <c r="L26" s="43">
        <f>(G26-$G$39)/(G$40-$G$39)*100</f>
        <v>21.434820647419077</v>
      </c>
      <c r="M26" s="11">
        <f t="shared" si="6"/>
        <v>27.887681214644918</v>
      </c>
      <c r="N26" s="51">
        <f t="shared" si="7"/>
        <v>37.1912441488439</v>
      </c>
      <c r="O26" s="12">
        <v>33</v>
      </c>
      <c r="P26" s="9">
        <v>54</v>
      </c>
      <c r="Q26" s="50">
        <v>1.893</v>
      </c>
      <c r="R26" s="50">
        <v>2.375</v>
      </c>
      <c r="S26" s="50">
        <v>3.8</v>
      </c>
      <c r="T26" s="11">
        <f t="shared" si="11"/>
        <v>48.421052631578945</v>
      </c>
      <c r="U26" s="11">
        <f t="shared" si="12"/>
        <v>47.557003257328986</v>
      </c>
      <c r="V26" s="43">
        <f t="shared" ref="V26:V37" si="21">($Q$40-Q26)/(Q$40-$Q$39)*100</f>
        <v>65.50706304026987</v>
      </c>
      <c r="W26" s="43">
        <f t="shared" ref="W26:W37" si="22">($R$40-R26)/(R$40-$R$39)*100</f>
        <v>57.499999999999993</v>
      </c>
      <c r="X26" s="43">
        <f t="shared" si="13"/>
        <v>31.399317406143339</v>
      </c>
      <c r="Y26" s="27">
        <f t="shared" si="14"/>
        <v>51.468793482137734</v>
      </c>
      <c r="Z26" s="51">
        <f t="shared" si="1"/>
        <v>49.148949790348553</v>
      </c>
      <c r="AA26" s="32">
        <v>7.7697000000000003</v>
      </c>
      <c r="AB26" s="13">
        <v>1</v>
      </c>
      <c r="AC26" s="14"/>
      <c r="AD26" s="11">
        <f t="shared" si="19"/>
        <v>2.0949194220279712</v>
      </c>
      <c r="AE26" s="11">
        <f t="shared" si="20"/>
        <v>100</v>
      </c>
      <c r="AF26" s="11"/>
      <c r="AG26" s="52">
        <f t="shared" si="10"/>
        <v>51.047459711013985</v>
      </c>
      <c r="AH26" s="53">
        <f t="shared" si="2"/>
        <v>45.79588455006882</v>
      </c>
    </row>
    <row r="27" spans="1:34" x14ac:dyDescent="0.2">
      <c r="A27" s="5">
        <v>2005</v>
      </c>
      <c r="B27" s="1" t="s">
        <v>14</v>
      </c>
      <c r="C27" s="6">
        <v>2.125</v>
      </c>
      <c r="D27" s="6">
        <v>58.643840789999999</v>
      </c>
      <c r="E27" s="50">
        <v>87.5</v>
      </c>
      <c r="F27" s="50">
        <v>42.1</v>
      </c>
      <c r="G27" s="50">
        <v>2.39</v>
      </c>
      <c r="H27" s="11">
        <f t="shared" si="17"/>
        <v>23.997641509433961</v>
      </c>
      <c r="I27" s="11">
        <f t="shared" si="18"/>
        <v>58.643840789999999</v>
      </c>
      <c r="J27" s="43">
        <f t="shared" ref="J27:J37" si="23">(E27-$E$39)/(E$40-$E$39)*100</f>
        <v>38.414634146341463</v>
      </c>
      <c r="K27" s="43">
        <f t="shared" ref="K27:K37" si="24">(F27-$F$39)/(F$40-$F$39)*100</f>
        <v>30</v>
      </c>
      <c r="L27" s="43">
        <f t="shared" ref="L27:L37" si="25">(G27-$G$39)/(G$40-$G$39)*100</f>
        <v>20.909886264216976</v>
      </c>
      <c r="M27" s="11">
        <f t="shared" si="6"/>
        <v>29.774840136852813</v>
      </c>
      <c r="N27" s="51">
        <f t="shared" si="7"/>
        <v>37.472107478762261</v>
      </c>
      <c r="O27" s="12">
        <v>33</v>
      </c>
      <c r="P27" s="9">
        <v>53.7</v>
      </c>
      <c r="Q27" s="50">
        <v>1.893</v>
      </c>
      <c r="R27" s="50">
        <v>2.375</v>
      </c>
      <c r="S27" s="50">
        <v>3.55</v>
      </c>
      <c r="T27" s="11">
        <f t="shared" si="11"/>
        <v>48.421052631578945</v>
      </c>
      <c r="U27" s="11">
        <f>($P$40-P27)/(P$40-$P$39)*100</f>
        <v>47.88273615635179</v>
      </c>
      <c r="V27" s="43">
        <f t="shared" si="21"/>
        <v>65.50706304026987</v>
      </c>
      <c r="W27" s="43">
        <f t="shared" si="22"/>
        <v>57.499999999999993</v>
      </c>
      <c r="X27" s="43">
        <f>(S27-$S$39)/(S$40-$S$39)*100</f>
        <v>29.26621160409556</v>
      </c>
      <c r="Y27" s="27">
        <f t="shared" si="14"/>
        <v>50.757758214788474</v>
      </c>
      <c r="Z27" s="51">
        <f>AVERAGE(T27,U27,Y27)</f>
        <v>49.020515667573072</v>
      </c>
      <c r="AA27" s="32">
        <v>7.7108999999999996</v>
      </c>
      <c r="AB27" s="13">
        <v>1</v>
      </c>
      <c r="AC27" s="14"/>
      <c r="AD27" s="11">
        <f t="shared" si="19"/>
        <v>2.0790653656274349</v>
      </c>
      <c r="AE27" s="11">
        <f t="shared" si="20"/>
        <v>100</v>
      </c>
      <c r="AF27" s="11"/>
      <c r="AG27" s="52">
        <f t="shared" si="10"/>
        <v>51.039532682813714</v>
      </c>
      <c r="AH27" s="53">
        <f t="shared" si="2"/>
        <v>45.844051943049685</v>
      </c>
    </row>
    <row r="28" spans="1:34" x14ac:dyDescent="0.2">
      <c r="A28" s="5">
        <v>2006</v>
      </c>
      <c r="B28" s="1" t="s">
        <v>14</v>
      </c>
      <c r="C28" s="6">
        <v>2.1589999999999998</v>
      </c>
      <c r="D28" s="7">
        <v>58.789646150000003</v>
      </c>
      <c r="E28" s="50">
        <v>93.1</v>
      </c>
      <c r="F28" s="50">
        <v>4.4000000000000004</v>
      </c>
      <c r="G28" s="50">
        <v>2.37</v>
      </c>
      <c r="H28" s="11">
        <f t="shared" si="17"/>
        <v>24.398584905660375</v>
      </c>
      <c r="I28" s="11">
        <f t="shared" si="18"/>
        <v>58.78964615000001</v>
      </c>
      <c r="J28" s="43">
        <f t="shared" si="23"/>
        <v>41.829268292682926</v>
      </c>
      <c r="K28" s="43">
        <f t="shared" si="24"/>
        <v>3.0714285714285716</v>
      </c>
      <c r="L28" s="43">
        <f t="shared" si="25"/>
        <v>20.73490813648294</v>
      </c>
      <c r="M28" s="11">
        <f t="shared" si="6"/>
        <v>21.878535000198145</v>
      </c>
      <c r="N28" s="51">
        <f>AVERAGE(H28,I28,M28)</f>
        <v>35.022255351952843</v>
      </c>
      <c r="O28" s="12">
        <v>33</v>
      </c>
      <c r="P28" s="9">
        <v>54.8</v>
      </c>
      <c r="Q28" s="50">
        <v>1.893</v>
      </c>
      <c r="R28" s="50">
        <v>2.375</v>
      </c>
      <c r="S28" s="50">
        <v>3.28</v>
      </c>
      <c r="T28" s="11">
        <f t="shared" si="11"/>
        <v>48.421052631578945</v>
      </c>
      <c r="U28" s="11">
        <f>($P$40-P28)/(P$40-$P$39)*100</f>
        <v>46.68838219326819</v>
      </c>
      <c r="V28" s="43">
        <f t="shared" si="21"/>
        <v>65.50706304026987</v>
      </c>
      <c r="W28" s="43">
        <f t="shared" si="22"/>
        <v>57.499999999999993</v>
      </c>
      <c r="X28" s="43">
        <f t="shared" si="13"/>
        <v>26.962457337883954</v>
      </c>
      <c r="Y28" s="27">
        <f t="shared" si="14"/>
        <v>49.98984012605127</v>
      </c>
      <c r="Z28" s="51">
        <f t="shared" si="1"/>
        <v>48.366424983632804</v>
      </c>
      <c r="AA28" s="32">
        <v>8.9243000000000006</v>
      </c>
      <c r="AB28" s="13">
        <v>1</v>
      </c>
      <c r="AC28" s="14"/>
      <c r="AD28" s="11">
        <f t="shared" si="19"/>
        <v>2.4062305363146872</v>
      </c>
      <c r="AE28" s="11">
        <f t="shared" si="20"/>
        <v>100</v>
      </c>
      <c r="AF28" s="11"/>
      <c r="AG28" s="52">
        <f t="shared" si="10"/>
        <v>51.20311526815734</v>
      </c>
      <c r="AH28" s="53">
        <f t="shared" si="2"/>
        <v>44.863931867914324</v>
      </c>
    </row>
    <row r="29" spans="1:34" x14ac:dyDescent="0.2">
      <c r="A29" s="5">
        <v>2007</v>
      </c>
      <c r="B29" s="1" t="s">
        <v>14</v>
      </c>
      <c r="C29" s="6">
        <v>2.2120000000000002</v>
      </c>
      <c r="D29" s="6">
        <v>58.891557059999997</v>
      </c>
      <c r="E29" s="50">
        <v>97.5</v>
      </c>
      <c r="F29" s="50">
        <v>46</v>
      </c>
      <c r="G29" s="50">
        <v>2.12</v>
      </c>
      <c r="H29" s="11">
        <f t="shared" si="17"/>
        <v>25.023584905660378</v>
      </c>
      <c r="I29" s="11">
        <f t="shared" si="18"/>
        <v>58.891557059999997</v>
      </c>
      <c r="J29" s="43">
        <f t="shared" si="23"/>
        <v>44.512195121951223</v>
      </c>
      <c r="K29" s="43">
        <f t="shared" si="24"/>
        <v>32.785714285714285</v>
      </c>
      <c r="L29" s="43">
        <f t="shared" si="25"/>
        <v>18.547681539807527</v>
      </c>
      <c r="M29" s="11">
        <f>AVERAGE(J29:L29)</f>
        <v>31.948530315824346</v>
      </c>
      <c r="N29" s="51">
        <f t="shared" si="7"/>
        <v>38.621224093828239</v>
      </c>
      <c r="O29" s="12">
        <v>33</v>
      </c>
      <c r="P29" s="9">
        <v>54.7</v>
      </c>
      <c r="Q29" s="50">
        <v>1.893</v>
      </c>
      <c r="R29" s="50">
        <v>2.375</v>
      </c>
      <c r="S29" s="50">
        <v>3.24</v>
      </c>
      <c r="T29" s="11">
        <f t="shared" si="11"/>
        <v>48.421052631578945</v>
      </c>
      <c r="U29" s="11">
        <f t="shared" ref="U29:U37" si="26">($P$40-P29)/(P$40-$P$39)*100</f>
        <v>46.796959826275788</v>
      </c>
      <c r="V29" s="43">
        <f t="shared" si="21"/>
        <v>65.50706304026987</v>
      </c>
      <c r="W29" s="43">
        <f t="shared" si="22"/>
        <v>57.499999999999993</v>
      </c>
      <c r="X29" s="43">
        <f t="shared" si="13"/>
        <v>26.621160409556317</v>
      </c>
      <c r="Y29" s="27">
        <f t="shared" si="14"/>
        <v>49.876074483275396</v>
      </c>
      <c r="Z29" s="51">
        <f t="shared" si="1"/>
        <v>48.364695647043384</v>
      </c>
      <c r="AA29" s="32">
        <v>10.067399999999999</v>
      </c>
      <c r="AB29" s="13">
        <v>1</v>
      </c>
      <c r="AC29" s="14"/>
      <c r="AD29" s="11">
        <f t="shared" si="19"/>
        <v>2.7144409422917741</v>
      </c>
      <c r="AE29" s="11">
        <f t="shared" si="20"/>
        <v>100</v>
      </c>
      <c r="AF29" s="11"/>
      <c r="AG29" s="52">
        <f t="shared" si="10"/>
        <v>51.357220471145887</v>
      </c>
      <c r="AH29" s="53">
        <f t="shared" si="2"/>
        <v>46.114380070672503</v>
      </c>
    </row>
    <row r="30" spans="1:34" x14ac:dyDescent="0.2">
      <c r="A30" s="5">
        <v>2008</v>
      </c>
      <c r="B30" s="1" t="s">
        <v>14</v>
      </c>
      <c r="C30" s="6">
        <v>2.153</v>
      </c>
      <c r="D30" s="6">
        <v>59.242949170000003</v>
      </c>
      <c r="E30" s="50">
        <v>98.7</v>
      </c>
      <c r="F30" s="50">
        <v>48.7</v>
      </c>
      <c r="G30" s="50">
        <v>2.0499999999999998</v>
      </c>
      <c r="H30" s="11">
        <f t="shared" si="17"/>
        <v>24.327830188679243</v>
      </c>
      <c r="I30" s="11">
        <f t="shared" si="18"/>
        <v>59.242949170000003</v>
      </c>
      <c r="J30" s="43">
        <f t="shared" si="23"/>
        <v>45.243902439024389</v>
      </c>
      <c r="K30" s="43">
        <f t="shared" si="24"/>
        <v>34.714285714285715</v>
      </c>
      <c r="L30" s="43">
        <f t="shared" si="25"/>
        <v>17.935258092738408</v>
      </c>
      <c r="M30" s="11">
        <f t="shared" si="6"/>
        <v>32.63114874868284</v>
      </c>
      <c r="N30" s="51">
        <f t="shared" si="7"/>
        <v>38.733976035787357</v>
      </c>
      <c r="O30" s="12">
        <v>33</v>
      </c>
      <c r="P30" s="9">
        <v>54.4</v>
      </c>
      <c r="Q30" s="50">
        <v>1.893</v>
      </c>
      <c r="R30" s="50">
        <v>2.375</v>
      </c>
      <c r="S30" s="50">
        <v>3.23</v>
      </c>
      <c r="T30" s="11">
        <f t="shared" si="11"/>
        <v>48.421052631578945</v>
      </c>
      <c r="U30" s="11">
        <f t="shared" si="26"/>
        <v>47.122692725298585</v>
      </c>
      <c r="V30" s="43">
        <f t="shared" si="21"/>
        <v>65.50706304026987</v>
      </c>
      <c r="W30" s="43">
        <f t="shared" si="22"/>
        <v>57.499999999999993</v>
      </c>
      <c r="X30" s="43">
        <f t="shared" si="13"/>
        <v>26.535836177474398</v>
      </c>
      <c r="Y30" s="27">
        <f t="shared" si="14"/>
        <v>49.847633072581424</v>
      </c>
      <c r="Z30" s="51">
        <f t="shared" si="1"/>
        <v>48.463792809819658</v>
      </c>
      <c r="AA30" s="32">
        <v>9.3895999999999997</v>
      </c>
      <c r="AB30" s="13">
        <v>1</v>
      </c>
      <c r="AC30" s="14"/>
      <c r="AD30" s="11">
        <f t="shared" si="19"/>
        <v>2.5316878907903573</v>
      </c>
      <c r="AE30" s="11">
        <f t="shared" si="20"/>
        <v>100</v>
      </c>
      <c r="AF30" s="11"/>
      <c r="AG30" s="52">
        <f>AVERAGE(AD30:AF30)</f>
        <v>51.265843945395176</v>
      </c>
      <c r="AH30" s="53">
        <f t="shared" si="2"/>
        <v>46.154537597000733</v>
      </c>
    </row>
    <row r="31" spans="1:34" x14ac:dyDescent="0.2">
      <c r="A31" s="5">
        <v>2009</v>
      </c>
      <c r="B31" s="1" t="s">
        <v>14</v>
      </c>
      <c r="C31" s="6">
        <v>2.2690000000000001</v>
      </c>
      <c r="D31" s="6">
        <v>59.407217660000001</v>
      </c>
      <c r="E31" s="50">
        <v>98.6</v>
      </c>
      <c r="F31" s="50">
        <v>51</v>
      </c>
      <c r="G31" s="50">
        <v>2.2200000000000002</v>
      </c>
      <c r="H31" s="11">
        <f t="shared" si="17"/>
        <v>25.695754716981135</v>
      </c>
      <c r="I31" s="11">
        <f t="shared" si="18"/>
        <v>59.407217660000001</v>
      </c>
      <c r="J31" s="43">
        <f t="shared" si="23"/>
        <v>45.18292682926829</v>
      </c>
      <c r="K31" s="43">
        <f t="shared" si="24"/>
        <v>36.357142857142854</v>
      </c>
      <c r="L31" s="43">
        <f t="shared" si="25"/>
        <v>19.422572178477694</v>
      </c>
      <c r="M31" s="11">
        <f t="shared" si="6"/>
        <v>33.654213954962948</v>
      </c>
      <c r="N31" s="51">
        <f t="shared" si="7"/>
        <v>39.585728777314699</v>
      </c>
      <c r="O31" s="12">
        <v>33</v>
      </c>
      <c r="P31" s="9">
        <v>54.9</v>
      </c>
      <c r="Q31" s="50">
        <v>1.893</v>
      </c>
      <c r="R31" s="50">
        <v>2.375</v>
      </c>
      <c r="S31" s="50">
        <v>2.73</v>
      </c>
      <c r="T31" s="11">
        <f t="shared" si="11"/>
        <v>48.421052631578945</v>
      </c>
      <c r="U31" s="11">
        <f t="shared" si="26"/>
        <v>46.579804560260591</v>
      </c>
      <c r="V31" s="43">
        <f t="shared" si="21"/>
        <v>65.50706304026987</v>
      </c>
      <c r="W31" s="43">
        <f t="shared" si="22"/>
        <v>57.499999999999993</v>
      </c>
      <c r="X31" s="43">
        <f t="shared" si="13"/>
        <v>22.269624573378838</v>
      </c>
      <c r="Y31" s="27">
        <f t="shared" si="14"/>
        <v>48.425562537882904</v>
      </c>
      <c r="Z31" s="51">
        <f t="shared" si="1"/>
        <v>47.808806576574149</v>
      </c>
      <c r="AA31" s="32">
        <v>10.246700000000001</v>
      </c>
      <c r="AB31" s="13">
        <v>1</v>
      </c>
      <c r="AC31" s="14"/>
      <c r="AD31" s="11">
        <f t="shared" si="19"/>
        <v>2.7627850292410279</v>
      </c>
      <c r="AE31" s="11">
        <f t="shared" si="20"/>
        <v>100</v>
      </c>
      <c r="AF31" s="11"/>
      <c r="AG31" s="52">
        <f t="shared" si="10"/>
        <v>51.381392514620515</v>
      </c>
      <c r="AH31" s="53">
        <f>AVERAGE(N31,Z31,AG31)</f>
        <v>46.258642622836454</v>
      </c>
    </row>
    <row r="32" spans="1:34" x14ac:dyDescent="0.2">
      <c r="A32" s="5">
        <v>2010</v>
      </c>
      <c r="B32" s="1" t="s">
        <v>14</v>
      </c>
      <c r="C32" s="6">
        <v>2.238</v>
      </c>
      <c r="D32" s="6">
        <v>60.724342350000001</v>
      </c>
      <c r="E32" s="50">
        <v>100</v>
      </c>
      <c r="F32" s="50">
        <v>51.9</v>
      </c>
      <c r="G32" s="50">
        <v>1.93</v>
      </c>
      <c r="H32" s="11">
        <f t="shared" si="17"/>
        <v>25.330188679245285</v>
      </c>
      <c r="I32" s="11">
        <f t="shared" si="18"/>
        <v>60.724342350000008</v>
      </c>
      <c r="J32" s="43">
        <f t="shared" si="23"/>
        <v>46.036585365853661</v>
      </c>
      <c r="K32" s="43">
        <f t="shared" si="24"/>
        <v>37</v>
      </c>
      <c r="L32" s="43">
        <f t="shared" si="25"/>
        <v>16.885389326334206</v>
      </c>
      <c r="M32" s="11">
        <f t="shared" si="6"/>
        <v>33.307324897395951</v>
      </c>
      <c r="N32" s="51">
        <f t="shared" si="7"/>
        <v>39.787285308880421</v>
      </c>
      <c r="O32" s="12">
        <v>33</v>
      </c>
      <c r="P32" s="9">
        <v>53.8</v>
      </c>
      <c r="Q32" s="50">
        <v>2.0830000000000002</v>
      </c>
      <c r="R32" s="50">
        <v>2.375</v>
      </c>
      <c r="S32" s="50">
        <v>2.68</v>
      </c>
      <c r="T32" s="11">
        <f t="shared" si="11"/>
        <v>48.421052631578945</v>
      </c>
      <c r="U32" s="11">
        <f t="shared" si="26"/>
        <v>47.774158523344198</v>
      </c>
      <c r="V32" s="43">
        <f t="shared" si="21"/>
        <v>61.501159603626391</v>
      </c>
      <c r="W32" s="43">
        <f t="shared" si="22"/>
        <v>57.499999999999993</v>
      </c>
      <c r="X32" s="43">
        <f t="shared" si="13"/>
        <v>21.843003412969285</v>
      </c>
      <c r="Y32" s="27">
        <f t="shared" si="14"/>
        <v>46.948054338865226</v>
      </c>
      <c r="Z32" s="51">
        <f t="shared" si="1"/>
        <v>47.71442183126279</v>
      </c>
      <c r="AA32" s="32">
        <v>9.8588000000000005</v>
      </c>
      <c r="AB32" s="13">
        <v>1</v>
      </c>
      <c r="AC32" s="14"/>
      <c r="AD32" s="11">
        <f t="shared" si="19"/>
        <v>2.6581967898232062</v>
      </c>
      <c r="AE32" s="11">
        <f t="shared" si="20"/>
        <v>100</v>
      </c>
      <c r="AF32" s="11"/>
      <c r="AG32" s="52">
        <f t="shared" si="10"/>
        <v>51.329098394911604</v>
      </c>
      <c r="AH32" s="53">
        <f t="shared" si="2"/>
        <v>46.276935178351607</v>
      </c>
    </row>
    <row r="33" spans="1:34" x14ac:dyDescent="0.2">
      <c r="A33" s="5">
        <v>2011</v>
      </c>
      <c r="B33" s="1" t="s">
        <v>14</v>
      </c>
      <c r="C33" s="6">
        <v>2.2949999999999999</v>
      </c>
      <c r="D33" s="6">
        <v>60.67362404</v>
      </c>
      <c r="E33" s="50">
        <v>101</v>
      </c>
      <c r="F33" s="50">
        <v>54.1</v>
      </c>
      <c r="G33" s="50">
        <v>2.0099999999999998</v>
      </c>
      <c r="H33" s="11">
        <f t="shared" si="17"/>
        <v>26.002358490566035</v>
      </c>
      <c r="I33" s="11">
        <f t="shared" si="18"/>
        <v>60.673624039999993</v>
      </c>
      <c r="J33" s="43">
        <f t="shared" si="23"/>
        <v>46.646341463414636</v>
      </c>
      <c r="K33" s="43">
        <f t="shared" si="24"/>
        <v>38.571428571428577</v>
      </c>
      <c r="L33" s="43">
        <f t="shared" si="25"/>
        <v>17.58530183727034</v>
      </c>
      <c r="M33" s="11">
        <f t="shared" si="6"/>
        <v>34.267690624037847</v>
      </c>
      <c r="N33" s="51">
        <f t="shared" si="7"/>
        <v>40.314557718201293</v>
      </c>
      <c r="O33" s="12">
        <v>33</v>
      </c>
      <c r="P33" s="9">
        <v>55.1</v>
      </c>
      <c r="Q33" s="50">
        <v>2.0830000000000002</v>
      </c>
      <c r="R33" s="50">
        <v>2.375</v>
      </c>
      <c r="S33" s="50">
        <v>2.5299999999999998</v>
      </c>
      <c r="T33" s="11">
        <f t="shared" si="11"/>
        <v>48.421052631578945</v>
      </c>
      <c r="U33" s="11">
        <f t="shared" si="26"/>
        <v>46.362649294245386</v>
      </c>
      <c r="V33" s="43">
        <f t="shared" si="21"/>
        <v>61.501159603626391</v>
      </c>
      <c r="W33" s="43">
        <f t="shared" si="22"/>
        <v>57.499999999999993</v>
      </c>
      <c r="X33" s="43">
        <f t="shared" si="13"/>
        <v>20.563139931740608</v>
      </c>
      <c r="Y33" s="27">
        <f t="shared" si="14"/>
        <v>46.521433178455659</v>
      </c>
      <c r="Z33" s="51">
        <f t="shared" si="1"/>
        <v>47.101711701426666</v>
      </c>
      <c r="AA33" s="32">
        <v>9.1981000000000002</v>
      </c>
      <c r="AB33" s="13">
        <v>1</v>
      </c>
      <c r="AC33" s="14"/>
      <c r="AD33" s="11">
        <f t="shared" si="19"/>
        <v>2.4800543567648021</v>
      </c>
      <c r="AE33" s="11">
        <f t="shared" si="20"/>
        <v>100</v>
      </c>
      <c r="AF33" s="11"/>
      <c r="AG33" s="52">
        <f t="shared" si="10"/>
        <v>51.240027178382398</v>
      </c>
      <c r="AH33" s="53">
        <f t="shared" si="2"/>
        <v>46.218765532670119</v>
      </c>
    </row>
    <row r="34" spans="1:34" x14ac:dyDescent="0.2">
      <c r="A34" s="5">
        <v>2012</v>
      </c>
      <c r="B34" s="1" t="s">
        <v>14</v>
      </c>
      <c r="C34" s="6">
        <v>2.274</v>
      </c>
      <c r="D34" s="6">
        <v>60.540109630000003</v>
      </c>
      <c r="E34" s="50">
        <v>101.2</v>
      </c>
      <c r="F34" s="50">
        <v>55.2</v>
      </c>
      <c r="G34" s="50">
        <v>2.02</v>
      </c>
      <c r="H34" s="11">
        <f t="shared" si="17"/>
        <v>25.754716981132077</v>
      </c>
      <c r="I34" s="11">
        <f t="shared" si="18"/>
        <v>60.540109630000003</v>
      </c>
      <c r="J34" s="43">
        <f t="shared" si="23"/>
        <v>46.768292682926834</v>
      </c>
      <c r="K34" s="43">
        <f t="shared" si="24"/>
        <v>39.357142857142854</v>
      </c>
      <c r="L34" s="43">
        <f t="shared" si="25"/>
        <v>17.672790901137358</v>
      </c>
      <c r="M34" s="11">
        <f t="shared" si="6"/>
        <v>34.599408813735685</v>
      </c>
      <c r="N34" s="51">
        <f t="shared" si="7"/>
        <v>40.298078474955922</v>
      </c>
      <c r="O34" s="12">
        <v>33</v>
      </c>
      <c r="P34" s="9">
        <v>55</v>
      </c>
      <c r="Q34" s="50">
        <v>1.893</v>
      </c>
      <c r="R34" s="50">
        <v>2.375</v>
      </c>
      <c r="S34" s="50">
        <v>2.33</v>
      </c>
      <c r="T34" s="11">
        <f t="shared" si="11"/>
        <v>48.421052631578945</v>
      </c>
      <c r="U34" s="11">
        <f t="shared" si="26"/>
        <v>46.471226927252985</v>
      </c>
      <c r="V34" s="43">
        <f t="shared" si="21"/>
        <v>65.50706304026987</v>
      </c>
      <c r="W34" s="43">
        <f t="shared" si="22"/>
        <v>57.499999999999993</v>
      </c>
      <c r="X34" s="43">
        <f t="shared" si="13"/>
        <v>18.856655290102388</v>
      </c>
      <c r="Y34" s="27">
        <f t="shared" si="14"/>
        <v>47.287906110124084</v>
      </c>
      <c r="Z34" s="51">
        <f t="shared" si="1"/>
        <v>47.39339522298534</v>
      </c>
      <c r="AA34" s="32">
        <v>9.8385999999999996</v>
      </c>
      <c r="AB34" s="13">
        <v>1</v>
      </c>
      <c r="AC34" s="14"/>
      <c r="AD34" s="11">
        <f t="shared" si="19"/>
        <v>2.6527503282706406</v>
      </c>
      <c r="AE34" s="11">
        <f t="shared" si="20"/>
        <v>100</v>
      </c>
      <c r="AF34" s="11"/>
      <c r="AG34" s="52">
        <f t="shared" si="10"/>
        <v>51.326375164135321</v>
      </c>
      <c r="AH34" s="53">
        <f t="shared" si="2"/>
        <v>46.339282954025528</v>
      </c>
    </row>
    <row r="35" spans="1:34" x14ac:dyDescent="0.2">
      <c r="A35" s="5">
        <v>2013</v>
      </c>
      <c r="B35" s="1" t="s">
        <v>14</v>
      </c>
      <c r="C35" s="6">
        <v>2.3479999999999999</v>
      </c>
      <c r="D35" s="6">
        <v>56.319164280000003</v>
      </c>
      <c r="E35" s="50">
        <v>101.3</v>
      </c>
      <c r="F35" s="50">
        <v>56.2</v>
      </c>
      <c r="G35" s="50">
        <v>1.83</v>
      </c>
      <c r="H35" s="11">
        <f t="shared" si="17"/>
        <v>26.627358490566039</v>
      </c>
      <c r="I35" s="11">
        <f t="shared" si="18"/>
        <v>56.319164280000003</v>
      </c>
      <c r="J35" s="43">
        <f t="shared" si="23"/>
        <v>46.829268292682926</v>
      </c>
      <c r="K35" s="43">
        <f t="shared" si="24"/>
        <v>40.071428571428577</v>
      </c>
      <c r="L35" s="43">
        <f t="shared" si="25"/>
        <v>16.010498687664043</v>
      </c>
      <c r="M35" s="11">
        <f t="shared" si="6"/>
        <v>34.303731850591845</v>
      </c>
      <c r="N35" s="51">
        <f t="shared" si="7"/>
        <v>39.083418207052631</v>
      </c>
      <c r="O35" s="12">
        <v>33</v>
      </c>
      <c r="P35" s="9">
        <v>55.1</v>
      </c>
      <c r="Q35" s="50">
        <v>1.893</v>
      </c>
      <c r="R35" s="50">
        <v>2.375</v>
      </c>
      <c r="S35" s="50">
        <v>2.2799999999999998</v>
      </c>
      <c r="T35" s="11">
        <f t="shared" si="11"/>
        <v>48.421052631578945</v>
      </c>
      <c r="U35" s="11">
        <f t="shared" si="26"/>
        <v>46.362649294245386</v>
      </c>
      <c r="V35" s="43">
        <f t="shared" si="21"/>
        <v>65.50706304026987</v>
      </c>
      <c r="W35" s="43">
        <f t="shared" si="22"/>
        <v>57.499999999999993</v>
      </c>
      <c r="X35" s="43">
        <f t="shared" si="13"/>
        <v>18.430034129692828</v>
      </c>
      <c r="Y35" s="27">
        <f t="shared" si="14"/>
        <v>47.145699056654223</v>
      </c>
      <c r="Z35" s="51">
        <f t="shared" si="1"/>
        <v>47.309800327492859</v>
      </c>
      <c r="AA35" s="32">
        <v>9.1388999999999996</v>
      </c>
      <c r="AB35" s="13">
        <v>1</v>
      </c>
      <c r="AC35" s="14"/>
      <c r="AD35" s="11">
        <f t="shared" si="19"/>
        <v>2.4640924496404528</v>
      </c>
      <c r="AE35" s="11">
        <f t="shared" si="20"/>
        <v>100</v>
      </c>
      <c r="AF35" s="11"/>
      <c r="AG35" s="52">
        <f t="shared" si="10"/>
        <v>51.232046224820223</v>
      </c>
      <c r="AH35" s="53">
        <f t="shared" si="2"/>
        <v>45.875088253121909</v>
      </c>
    </row>
    <row r="36" spans="1:34" x14ac:dyDescent="0.2">
      <c r="A36" s="5">
        <v>2014</v>
      </c>
      <c r="B36" s="1" t="s">
        <v>14</v>
      </c>
      <c r="C36" s="6">
        <v>2.3650000000000002</v>
      </c>
      <c r="D36" s="6">
        <v>56.253746030000002</v>
      </c>
      <c r="E36" s="50">
        <v>100.2</v>
      </c>
      <c r="F36" s="50">
        <v>58.4</v>
      </c>
      <c r="G36" s="59">
        <v>1.83</v>
      </c>
      <c r="H36" s="11">
        <f t="shared" si="17"/>
        <v>26.827830188679247</v>
      </c>
      <c r="I36" s="11">
        <f t="shared" si="18"/>
        <v>56.253746030000009</v>
      </c>
      <c r="J36" s="43">
        <f t="shared" si="23"/>
        <v>46.158536585365859</v>
      </c>
      <c r="K36" s="43">
        <f t="shared" si="24"/>
        <v>41.642857142857146</v>
      </c>
      <c r="L36" s="61">
        <f t="shared" si="25"/>
        <v>16.010498687664043</v>
      </c>
      <c r="M36" s="11">
        <f t="shared" si="6"/>
        <v>34.603964138629017</v>
      </c>
      <c r="N36" s="51">
        <f t="shared" si="7"/>
        <v>39.22851345243609</v>
      </c>
      <c r="O36" s="12">
        <v>33</v>
      </c>
      <c r="P36" s="1">
        <v>53.8</v>
      </c>
      <c r="Q36" s="59">
        <v>1.893</v>
      </c>
      <c r="R36" s="59">
        <v>2.375</v>
      </c>
      <c r="S36" s="50">
        <v>2.37</v>
      </c>
      <c r="T36" s="11">
        <f t="shared" si="11"/>
        <v>48.421052631578945</v>
      </c>
      <c r="U36" s="11">
        <f t="shared" si="26"/>
        <v>47.774158523344198</v>
      </c>
      <c r="V36" s="61">
        <f t="shared" si="21"/>
        <v>65.50706304026987</v>
      </c>
      <c r="W36" s="61">
        <f t="shared" si="22"/>
        <v>57.499999999999993</v>
      </c>
      <c r="X36" s="43">
        <f t="shared" si="13"/>
        <v>19.197952218430032</v>
      </c>
      <c r="Y36" s="27">
        <f t="shared" si="14"/>
        <v>47.401671752899965</v>
      </c>
      <c r="Z36" s="51">
        <f t="shared" si="1"/>
        <v>47.865627635941031</v>
      </c>
      <c r="AA36" s="32">
        <v>8.2815999999999992</v>
      </c>
      <c r="AB36" s="13">
        <v>1</v>
      </c>
      <c r="AC36" s="14"/>
      <c r="AD36" s="11">
        <f t="shared" si="19"/>
        <v>2.2329413858278757</v>
      </c>
      <c r="AE36" s="11">
        <f t="shared" si="20"/>
        <v>100</v>
      </c>
      <c r="AF36" s="11"/>
      <c r="AG36" s="52">
        <f t="shared" si="10"/>
        <v>51.116470692913936</v>
      </c>
      <c r="AH36" s="53">
        <f t="shared" si="2"/>
        <v>46.070203927097019</v>
      </c>
    </row>
    <row r="37" spans="1:34" x14ac:dyDescent="0.2">
      <c r="A37" s="5">
        <v>2015</v>
      </c>
      <c r="B37" s="1" t="s">
        <v>14</v>
      </c>
      <c r="C37" s="6">
        <v>2.36</v>
      </c>
      <c r="D37" s="7">
        <v>56.054943080000001</v>
      </c>
      <c r="E37" s="50">
        <v>101.3</v>
      </c>
      <c r="F37" s="59">
        <v>58.4</v>
      </c>
      <c r="G37" s="59">
        <v>1.83</v>
      </c>
      <c r="H37" s="11">
        <f t="shared" si="17"/>
        <v>26.768867924528301</v>
      </c>
      <c r="I37" s="11">
        <f t="shared" si="18"/>
        <v>56.054943079999994</v>
      </c>
      <c r="J37" s="43">
        <f t="shared" si="23"/>
        <v>46.829268292682926</v>
      </c>
      <c r="K37" s="61">
        <f t="shared" si="24"/>
        <v>41.642857142857146</v>
      </c>
      <c r="L37" s="61">
        <f t="shared" si="25"/>
        <v>16.010498687664043</v>
      </c>
      <c r="M37" s="11">
        <f t="shared" si="6"/>
        <v>34.82754137440137</v>
      </c>
      <c r="N37" s="51">
        <f t="shared" si="7"/>
        <v>39.217117459643219</v>
      </c>
      <c r="O37" s="12">
        <v>33</v>
      </c>
      <c r="P37" s="1">
        <v>54.2</v>
      </c>
      <c r="Q37" s="59">
        <v>1.893</v>
      </c>
      <c r="R37" s="59">
        <v>2.375</v>
      </c>
      <c r="S37" s="50">
        <v>2.41</v>
      </c>
      <c r="T37" s="11">
        <f t="shared" si="11"/>
        <v>48.421052631578945</v>
      </c>
      <c r="U37" s="11">
        <f t="shared" si="26"/>
        <v>47.339847991313789</v>
      </c>
      <c r="V37" s="61">
        <f t="shared" si="21"/>
        <v>65.50706304026987</v>
      </c>
      <c r="W37" s="61">
        <f t="shared" si="22"/>
        <v>57.499999999999993</v>
      </c>
      <c r="X37" s="43">
        <f t="shared" si="13"/>
        <v>19.53924914675768</v>
      </c>
      <c r="Y37" s="27">
        <f t="shared" si="14"/>
        <v>47.515437395675839</v>
      </c>
      <c r="Z37" s="51">
        <f t="shared" si="1"/>
        <v>47.758779339522853</v>
      </c>
      <c r="AA37" s="32">
        <v>8.9282000000000004</v>
      </c>
      <c r="AB37" s="13">
        <v>1</v>
      </c>
      <c r="AC37" s="63"/>
      <c r="AD37" s="11">
        <f t="shared" si="19"/>
        <v>2.4072820808718656</v>
      </c>
      <c r="AE37" s="11">
        <f t="shared" si="20"/>
        <v>100</v>
      </c>
      <c r="AF37" s="60"/>
      <c r="AG37" s="52">
        <f t="shared" si="10"/>
        <v>51.203641040435933</v>
      </c>
      <c r="AH37" s="53">
        <f t="shared" si="2"/>
        <v>46.059845946534004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</sheetData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8"/>
  <sheetViews>
    <sheetView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1" t="s">
        <v>15</v>
      </c>
      <c r="C2" s="6">
        <v>1.573</v>
      </c>
      <c r="D2" s="6">
        <v>2.5427100660000002</v>
      </c>
      <c r="E2" s="49">
        <v>50.1</v>
      </c>
      <c r="F2" s="49">
        <v>47.7</v>
      </c>
      <c r="G2" s="49">
        <v>1.54</v>
      </c>
      <c r="H2" s="11">
        <f>(C2-$C$39)/(C$40-$C$39)*100</f>
        <v>17.488207547169811</v>
      </c>
      <c r="I2" s="11">
        <f t="shared" ref="I2:I18" si="0">(D2-$D$39)/(D$40-$D$39)*100</f>
        <v>2.5427100660000002</v>
      </c>
      <c r="J2" s="43">
        <f>(E2-$E$39)/(E$40-$E$39)*100</f>
        <v>15.609756097560975</v>
      </c>
      <c r="K2" s="43">
        <f>(F2-$F$39)/(F$40-$F$39)*100</f>
        <v>34</v>
      </c>
      <c r="L2" s="43">
        <f>(G2-$G$39)/(G$40-$G$39)*100</f>
        <v>13.473315835520561</v>
      </c>
      <c r="M2" s="11">
        <f>AVERAGE(J2:L2)</f>
        <v>21.027690644360511</v>
      </c>
      <c r="N2" s="51">
        <f>AVERAGE(H2,I2,M2)</f>
        <v>13.686202752510107</v>
      </c>
      <c r="O2" s="71">
        <v>37.799999999999997</v>
      </c>
      <c r="P2" s="9">
        <v>34</v>
      </c>
      <c r="Q2" s="50"/>
      <c r="R2" s="50"/>
      <c r="S2" s="50">
        <v>2.2999999999999998</v>
      </c>
      <c r="T2" s="60">
        <f>($O$40-O2)/(O$40-$O$39)*100</f>
        <v>38.315789473684212</v>
      </c>
      <c r="U2" s="11">
        <f t="shared" ref="U2:U25" si="1">($P$40-P2)/(P$40-$P$39)*100</f>
        <v>69.272529858849069</v>
      </c>
      <c r="V2" s="11"/>
      <c r="W2" s="11"/>
      <c r="X2" s="43">
        <f>(S2-$S$39)/(S$40-$S$39)*100</f>
        <v>18.60068259385665</v>
      </c>
      <c r="Y2" s="27">
        <f t="shared" ref="Y2:Y6" si="2">AVERAGE(V2:X2)</f>
        <v>18.60068259385665</v>
      </c>
      <c r="Z2" s="51">
        <f t="shared" ref="Z2:Z37" si="3">AVERAGE(T2,U2,Y2)</f>
        <v>42.063000642129971</v>
      </c>
      <c r="AA2" s="32">
        <v>1.0143</v>
      </c>
      <c r="AB2" s="13">
        <v>1</v>
      </c>
      <c r="AC2" s="14">
        <v>8.8840000000000002E-2</v>
      </c>
      <c r="AD2" s="11">
        <f>(AA2-$S$39)/(AA$40-$AA$39)*100</f>
        <v>0.24112725576529528</v>
      </c>
      <c r="AE2" s="11">
        <f>(AB2-$AB$39)/(AB$40-$AB$39)*100</f>
        <v>100</v>
      </c>
      <c r="AF2" s="11">
        <f>(AC2-$AC$39)/(AC$40-$AC$39)*100</f>
        <v>24.870104691740984</v>
      </c>
      <c r="AG2" s="52">
        <f>AVERAGE(AD2:AF2)</f>
        <v>41.70374398250209</v>
      </c>
      <c r="AH2" s="53">
        <f t="shared" ref="AH2:AH37" si="4">AVERAGE(N2,Z2,AG2)</f>
        <v>32.48431579238072</v>
      </c>
    </row>
    <row r="3" spans="1:34" x14ac:dyDescent="0.2">
      <c r="A3" s="5">
        <v>1981</v>
      </c>
      <c r="B3" s="1" t="s">
        <v>15</v>
      </c>
      <c r="C3" s="6">
        <v>1.6040000000000001</v>
      </c>
      <c r="D3" s="7">
        <v>2.7930901050000001</v>
      </c>
      <c r="E3" s="49">
        <v>51.5</v>
      </c>
      <c r="F3" s="49">
        <v>42.5</v>
      </c>
      <c r="G3" s="49">
        <v>1.64</v>
      </c>
      <c r="H3" s="11">
        <f t="shared" ref="H3:H37" si="5">(C3-$C$39)/(C$40-$C$39)*100</f>
        <v>17.85377358490566</v>
      </c>
      <c r="I3" s="11">
        <f t="shared" si="0"/>
        <v>2.7930901050000001</v>
      </c>
      <c r="J3" s="43">
        <f t="shared" ref="J3:J22" si="6">(E3-$E$39)/(E$40-$E$39)*100</f>
        <v>16.463414634146343</v>
      </c>
      <c r="K3" s="43">
        <f t="shared" ref="K3:K22" si="7">(F3-$F$39)/(F$40-$F$39)*100</f>
        <v>30.285714285714281</v>
      </c>
      <c r="L3" s="43">
        <f t="shared" ref="L3:L22" si="8">(G3-$G$39)/(G$40-$G$39)*100</f>
        <v>14.348206474190725</v>
      </c>
      <c r="M3" s="11">
        <f t="shared" ref="M3:M37" si="9">AVERAGE(J3:L3)</f>
        <v>20.365778464683782</v>
      </c>
      <c r="N3" s="51">
        <f t="shared" ref="N3:N37" si="10">AVERAGE(H3,I3,M3)</f>
        <v>13.67088071819648</v>
      </c>
      <c r="O3" s="12">
        <v>37.799999999999997</v>
      </c>
      <c r="P3" s="9">
        <v>33.9</v>
      </c>
      <c r="Q3" s="50"/>
      <c r="R3" s="50"/>
      <c r="S3" s="50">
        <v>2.44</v>
      </c>
      <c r="T3" s="11">
        <f>($O$40-O3)/(O$40-$O$39)*100</f>
        <v>38.315789473684212</v>
      </c>
      <c r="U3" s="11">
        <f t="shared" si="1"/>
        <v>69.381107491856682</v>
      </c>
      <c r="V3" s="11"/>
      <c r="W3" s="11"/>
      <c r="X3" s="43">
        <f t="shared" ref="X3:X37" si="11">(S3-$S$39)/(S$40-$S$39)*100</f>
        <v>19.795221843003411</v>
      </c>
      <c r="Y3" s="27">
        <f t="shared" si="2"/>
        <v>19.795221843003411</v>
      </c>
      <c r="Z3" s="51">
        <f t="shared" si="3"/>
        <v>42.497372936181442</v>
      </c>
      <c r="AA3" s="32">
        <v>1.0775999999999999</v>
      </c>
      <c r="AB3" s="13">
        <v>1</v>
      </c>
      <c r="AC3" s="14">
        <v>8.5459999999999994E-2</v>
      </c>
      <c r="AD3" s="11">
        <f t="shared" ref="AD3:AD18" si="12">(AA3-$S$39)/(AA$40-$AA$39)*100</f>
        <v>0.2581946328087294</v>
      </c>
      <c r="AE3" s="11">
        <f t="shared" ref="AE3:AE18" si="13">(AB3-$AB$39)/(AB$40-$AB$39)*100</f>
        <v>100</v>
      </c>
      <c r="AF3" s="11">
        <f t="shared" ref="AF3:AF18" si="14">(AC3-$AC$39)/(AC$40-$AC$39)*100</f>
        <v>23.559519193485841</v>
      </c>
      <c r="AG3" s="52">
        <f t="shared" ref="AG3:AG37" si="15">AVERAGE(AD3:AF3)</f>
        <v>41.272571275431524</v>
      </c>
      <c r="AH3" s="53">
        <f t="shared" si="4"/>
        <v>32.480274976603148</v>
      </c>
    </row>
    <row r="4" spans="1:34" x14ac:dyDescent="0.2">
      <c r="A4" s="5">
        <v>1982</v>
      </c>
      <c r="B4" s="1" t="s">
        <v>15</v>
      </c>
      <c r="C4" s="6">
        <v>1.7450000000000001</v>
      </c>
      <c r="D4" s="7">
        <v>3.3051099779999999</v>
      </c>
      <c r="E4" s="49">
        <v>44.3</v>
      </c>
      <c r="F4" s="49">
        <v>40.299999999999997</v>
      </c>
      <c r="G4" s="49">
        <v>2</v>
      </c>
      <c r="H4" s="11">
        <f t="shared" si="5"/>
        <v>19.516509433962266</v>
      </c>
      <c r="I4" s="11">
        <f t="shared" si="0"/>
        <v>3.3051099780000004</v>
      </c>
      <c r="J4" s="43">
        <f t="shared" si="6"/>
        <v>12.073170731707314</v>
      </c>
      <c r="K4" s="43">
        <f t="shared" si="7"/>
        <v>28.714285714285708</v>
      </c>
      <c r="L4" s="43">
        <f t="shared" si="8"/>
        <v>17.497812773403325</v>
      </c>
      <c r="M4" s="11">
        <f t="shared" si="9"/>
        <v>19.428423073132116</v>
      </c>
      <c r="N4" s="51">
        <f t="shared" si="10"/>
        <v>14.083347495031461</v>
      </c>
      <c r="O4" s="12">
        <v>37.799999999999997</v>
      </c>
      <c r="P4" s="9">
        <v>36.799999999999997</v>
      </c>
      <c r="Q4" s="50"/>
      <c r="R4" s="50"/>
      <c r="S4" s="50">
        <v>3.57</v>
      </c>
      <c r="T4" s="11">
        <f t="shared" ref="T4:T37" si="16">($O$40-O4)/(O$40-$O$39)*100</f>
        <v>38.315789473684212</v>
      </c>
      <c r="U4" s="11">
        <f t="shared" si="1"/>
        <v>66.232356134636277</v>
      </c>
      <c r="V4" s="11"/>
      <c r="W4" s="11"/>
      <c r="X4" s="43">
        <f t="shared" si="11"/>
        <v>29.436860068259378</v>
      </c>
      <c r="Y4" s="27">
        <f t="shared" si="2"/>
        <v>29.436860068259378</v>
      </c>
      <c r="Z4" s="51">
        <f t="shared" si="3"/>
        <v>44.661668558859958</v>
      </c>
      <c r="AA4" s="32">
        <v>1.0687</v>
      </c>
      <c r="AB4" s="13">
        <v>1</v>
      </c>
      <c r="AC4" s="14">
        <v>8.8919999999999999E-2</v>
      </c>
      <c r="AD4" s="11">
        <f t="shared" si="12"/>
        <v>0.25579495420388643</v>
      </c>
      <c r="AE4" s="11">
        <f t="shared" si="13"/>
        <v>100</v>
      </c>
      <c r="AF4" s="11">
        <f t="shared" si="14"/>
        <v>24.901124466847612</v>
      </c>
      <c r="AG4" s="52">
        <f t="shared" si="15"/>
        <v>41.718973140350499</v>
      </c>
      <c r="AH4" s="53">
        <f t="shared" si="4"/>
        <v>33.487996398080639</v>
      </c>
    </row>
    <row r="5" spans="1:34" x14ac:dyDescent="0.2">
      <c r="A5" s="5">
        <v>1983</v>
      </c>
      <c r="B5" s="1" t="s">
        <v>15</v>
      </c>
      <c r="C5" s="6">
        <v>1.788</v>
      </c>
      <c r="D5" s="7">
        <v>3.570300102</v>
      </c>
      <c r="E5" s="49">
        <v>43.7</v>
      </c>
      <c r="F5" s="49">
        <v>39.700000000000003</v>
      </c>
      <c r="G5" s="49">
        <v>2.0099999999999998</v>
      </c>
      <c r="H5" s="11">
        <f t="shared" si="5"/>
        <v>20.023584905660378</v>
      </c>
      <c r="I5" s="11">
        <f t="shared" si="0"/>
        <v>3.570300102</v>
      </c>
      <c r="J5" s="43">
        <f t="shared" si="6"/>
        <v>11.707317073170733</v>
      </c>
      <c r="K5" s="43">
        <f t="shared" si="7"/>
        <v>28.285714285714285</v>
      </c>
      <c r="L5" s="43">
        <f t="shared" si="8"/>
        <v>17.58530183727034</v>
      </c>
      <c r="M5" s="11">
        <f t="shared" si="9"/>
        <v>19.192777732051784</v>
      </c>
      <c r="N5" s="51">
        <f t="shared" si="10"/>
        <v>14.262220913237387</v>
      </c>
      <c r="O5" s="12">
        <v>36.9</v>
      </c>
      <c r="P5" s="9">
        <v>35.9</v>
      </c>
      <c r="Q5" s="50"/>
      <c r="R5" s="50"/>
      <c r="S5" s="50">
        <v>4.4000000000000004</v>
      </c>
      <c r="T5" s="11">
        <f t="shared" si="16"/>
        <v>40.210526315789473</v>
      </c>
      <c r="U5" s="11">
        <f t="shared" si="1"/>
        <v>67.209554831704679</v>
      </c>
      <c r="V5" s="11"/>
      <c r="W5" s="11"/>
      <c r="X5" s="43">
        <f t="shared" si="11"/>
        <v>36.518771331058019</v>
      </c>
      <c r="Y5" s="27">
        <f t="shared" si="2"/>
        <v>36.518771331058019</v>
      </c>
      <c r="Z5" s="51">
        <f t="shared" si="3"/>
        <v>47.979617492850728</v>
      </c>
      <c r="AA5" s="32">
        <v>1.0356000000000001</v>
      </c>
      <c r="AB5" s="13">
        <v>1</v>
      </c>
      <c r="AC5" s="14">
        <v>8.7620000000000003E-2</v>
      </c>
      <c r="AD5" s="11">
        <f t="shared" si="12"/>
        <v>0.2468703068083466</v>
      </c>
      <c r="AE5" s="11">
        <f t="shared" si="13"/>
        <v>100</v>
      </c>
      <c r="AF5" s="11">
        <f t="shared" si="14"/>
        <v>24.39705312136487</v>
      </c>
      <c r="AG5" s="52">
        <f t="shared" si="15"/>
        <v>41.547974476057739</v>
      </c>
      <c r="AH5" s="53">
        <f t="shared" si="4"/>
        <v>34.596604294048618</v>
      </c>
    </row>
    <row r="6" spans="1:34" x14ac:dyDescent="0.2">
      <c r="A6" s="5">
        <v>1984</v>
      </c>
      <c r="B6" s="1" t="s">
        <v>15</v>
      </c>
      <c r="C6" s="6">
        <v>1.81</v>
      </c>
      <c r="D6" s="7">
        <v>3.3144900800000001</v>
      </c>
      <c r="E6" s="49">
        <v>41.5</v>
      </c>
      <c r="F6" s="49">
        <v>38.700000000000003</v>
      </c>
      <c r="G6" s="49">
        <v>2.11</v>
      </c>
      <c r="H6" s="11">
        <f t="shared" si="5"/>
        <v>20.283018867924525</v>
      </c>
      <c r="I6" s="11">
        <f t="shared" si="0"/>
        <v>3.3144900800000001</v>
      </c>
      <c r="J6" s="43">
        <f t="shared" si="6"/>
        <v>10.365853658536585</v>
      </c>
      <c r="K6" s="43">
        <f t="shared" si="7"/>
        <v>27.571428571428573</v>
      </c>
      <c r="L6" s="43">
        <f t="shared" si="8"/>
        <v>18.460192475940506</v>
      </c>
      <c r="M6" s="11">
        <f t="shared" si="9"/>
        <v>18.799158235301888</v>
      </c>
      <c r="N6" s="51">
        <f t="shared" si="10"/>
        <v>14.132222394408805</v>
      </c>
      <c r="O6" s="12">
        <v>36</v>
      </c>
      <c r="P6" s="9">
        <v>35.9</v>
      </c>
      <c r="Q6" s="50"/>
      <c r="R6" s="50"/>
      <c r="S6" s="50">
        <v>4.6100000000000003</v>
      </c>
      <c r="T6" s="11">
        <f t="shared" si="16"/>
        <v>42.105263157894733</v>
      </c>
      <c r="U6" s="11">
        <f t="shared" si="1"/>
        <v>67.209554831704679</v>
      </c>
      <c r="V6" s="11"/>
      <c r="W6" s="11"/>
      <c r="X6" s="43">
        <f t="shared" si="11"/>
        <v>38.310580204778155</v>
      </c>
      <c r="Y6" s="27">
        <f t="shared" si="2"/>
        <v>38.310580204778155</v>
      </c>
      <c r="Z6" s="51">
        <f t="shared" si="3"/>
        <v>49.208466064792525</v>
      </c>
      <c r="AA6" s="32">
        <v>1.0327</v>
      </c>
      <c r="AB6" s="13">
        <v>1</v>
      </c>
      <c r="AC6" s="14">
        <v>8.727E-2</v>
      </c>
      <c r="AD6" s="11">
        <f t="shared" si="12"/>
        <v>0.2460883890607011</v>
      </c>
      <c r="AE6" s="11">
        <f t="shared" si="13"/>
        <v>100</v>
      </c>
      <c r="AF6" s="11">
        <f t="shared" si="14"/>
        <v>24.261341605273358</v>
      </c>
      <c r="AG6" s="52">
        <f t="shared" si="15"/>
        <v>41.502476664778023</v>
      </c>
      <c r="AH6" s="53">
        <f t="shared" si="4"/>
        <v>34.947721707993118</v>
      </c>
    </row>
    <row r="7" spans="1:34" x14ac:dyDescent="0.2">
      <c r="A7" s="5">
        <v>1985</v>
      </c>
      <c r="B7" s="1" t="s">
        <v>15</v>
      </c>
      <c r="C7" s="6">
        <v>1.853</v>
      </c>
      <c r="D7" s="7">
        <v>3.2796399589999998</v>
      </c>
      <c r="E7" s="49">
        <v>42.1</v>
      </c>
      <c r="F7" s="49">
        <v>39.6</v>
      </c>
      <c r="G7" s="49">
        <v>2.23</v>
      </c>
      <c r="H7" s="11">
        <f t="shared" si="5"/>
        <v>20.790094339622637</v>
      </c>
      <c r="I7" s="11">
        <f t="shared" si="0"/>
        <v>3.2796399589999998</v>
      </c>
      <c r="J7" s="43">
        <f t="shared" si="6"/>
        <v>10.731707317073171</v>
      </c>
      <c r="K7" s="43">
        <f t="shared" si="7"/>
        <v>28.214285714285715</v>
      </c>
      <c r="L7" s="43">
        <f t="shared" si="8"/>
        <v>19.510061242344705</v>
      </c>
      <c r="M7" s="11">
        <f t="shared" si="9"/>
        <v>19.485351424567863</v>
      </c>
      <c r="N7" s="51">
        <f t="shared" si="10"/>
        <v>14.518361907730167</v>
      </c>
      <c r="O7" s="12">
        <v>37.799999999999997</v>
      </c>
      <c r="P7" s="9">
        <v>35.299999999999997</v>
      </c>
      <c r="Q7" s="50">
        <v>0.92100000000000004</v>
      </c>
      <c r="R7" s="50">
        <v>0.25</v>
      </c>
      <c r="S7" s="50">
        <v>4.54</v>
      </c>
      <c r="T7" s="11">
        <f t="shared" si="16"/>
        <v>38.315789473684212</v>
      </c>
      <c r="U7" s="11">
        <f t="shared" si="1"/>
        <v>67.861020629750286</v>
      </c>
      <c r="V7" s="43">
        <f>($Q$40-Q7)/(Q$40-$Q$39)*100</f>
        <v>86.000421674045953</v>
      </c>
      <c r="W7" s="43">
        <f>($R$40-R7)/(R$40-$R$39)*100</f>
        <v>100</v>
      </c>
      <c r="X7" s="43">
        <f t="shared" si="11"/>
        <v>37.713310580204777</v>
      </c>
      <c r="Y7" s="27">
        <f t="shared" ref="Y7:Y37" si="17">AVERAGE(V7:X7)</f>
        <v>74.571244084750234</v>
      </c>
      <c r="Z7" s="51">
        <f t="shared" si="3"/>
        <v>60.24935139606157</v>
      </c>
      <c r="AA7" s="32">
        <v>1.0731999999999999</v>
      </c>
      <c r="AB7" s="13">
        <v>1</v>
      </c>
      <c r="AC7" s="14">
        <v>8.8800000000000004E-2</v>
      </c>
      <c r="AD7" s="11">
        <f t="shared" si="12"/>
        <v>0.25700827484678457</v>
      </c>
      <c r="AE7" s="11">
        <f t="shared" si="13"/>
        <v>100</v>
      </c>
      <c r="AF7" s="11">
        <f t="shared" si="14"/>
        <v>24.85459480418767</v>
      </c>
      <c r="AG7" s="52">
        <f t="shared" si="15"/>
        <v>41.703867693011482</v>
      </c>
      <c r="AH7" s="53">
        <f>AVERAGE(N7,Z7,AG7)</f>
        <v>38.823860332267742</v>
      </c>
    </row>
    <row r="8" spans="1:34" x14ac:dyDescent="0.2">
      <c r="A8" s="5">
        <v>1986</v>
      </c>
      <c r="B8" s="1" t="s">
        <v>15</v>
      </c>
      <c r="C8" s="6">
        <v>1.952</v>
      </c>
      <c r="D8" s="7">
        <v>3.4642300609999999</v>
      </c>
      <c r="E8" s="49">
        <v>46.9</v>
      </c>
      <c r="F8" s="49">
        <v>42.3</v>
      </c>
      <c r="G8" s="49">
        <v>2.39</v>
      </c>
      <c r="H8" s="11">
        <f t="shared" si="5"/>
        <v>21.957547169811317</v>
      </c>
      <c r="I8" s="11">
        <f t="shared" si="0"/>
        <v>3.4642300609999994</v>
      </c>
      <c r="J8" s="43">
        <f t="shared" si="6"/>
        <v>13.658536585365852</v>
      </c>
      <c r="K8" s="43">
        <f t="shared" si="7"/>
        <v>30.142857142857139</v>
      </c>
      <c r="L8" s="43">
        <f t="shared" si="8"/>
        <v>20.909886264216976</v>
      </c>
      <c r="M8" s="11">
        <f t="shared" si="9"/>
        <v>21.570426664146655</v>
      </c>
      <c r="N8" s="51">
        <f t="shared" si="10"/>
        <v>15.664067964985989</v>
      </c>
      <c r="O8" s="12">
        <v>37.799999999999997</v>
      </c>
      <c r="P8" s="9">
        <v>34.5</v>
      </c>
      <c r="Q8" s="50">
        <v>0.92100000000000004</v>
      </c>
      <c r="R8" s="50">
        <v>0.25</v>
      </c>
      <c r="S8" s="50">
        <v>4.3899999999999997</v>
      </c>
      <c r="T8" s="11">
        <f t="shared" si="16"/>
        <v>38.315789473684212</v>
      </c>
      <c r="U8" s="11">
        <f t="shared" si="1"/>
        <v>68.729641693811075</v>
      </c>
      <c r="V8" s="43">
        <f t="shared" ref="V8:V25" si="18">($Q$40-Q8)/(Q$40-$Q$39)*100</f>
        <v>86.000421674045953</v>
      </c>
      <c r="W8" s="43">
        <f t="shared" ref="W8:W25" si="19">($R$40-R8)/(R$40-$R$39)*100</f>
        <v>100</v>
      </c>
      <c r="X8" s="43">
        <f t="shared" si="11"/>
        <v>36.433447098976103</v>
      </c>
      <c r="Y8" s="27">
        <f t="shared" si="17"/>
        <v>74.14462292434068</v>
      </c>
      <c r="Z8" s="51">
        <f t="shared" si="3"/>
        <v>60.396684697278658</v>
      </c>
      <c r="AA8" s="32">
        <v>1.1797</v>
      </c>
      <c r="AB8" s="13">
        <v>1</v>
      </c>
      <c r="AC8" s="14">
        <v>9.153E-2</v>
      </c>
      <c r="AD8" s="11">
        <f t="shared" si="12"/>
        <v>0.2857235300620411</v>
      </c>
      <c r="AE8" s="11">
        <f t="shared" si="13"/>
        <v>100</v>
      </c>
      <c r="AF8" s="11">
        <f t="shared" si="14"/>
        <v>25.913144629701435</v>
      </c>
      <c r="AG8" s="52">
        <f t="shared" si="15"/>
        <v>42.066289386587826</v>
      </c>
      <c r="AH8" s="53">
        <f t="shared" si="4"/>
        <v>39.375680682950822</v>
      </c>
    </row>
    <row r="9" spans="1:34" x14ac:dyDescent="0.2">
      <c r="A9" s="5">
        <v>1987</v>
      </c>
      <c r="B9" s="1" t="s">
        <v>15</v>
      </c>
      <c r="C9" s="6">
        <v>1.944</v>
      </c>
      <c r="D9" s="7">
        <v>3.6565899850000001</v>
      </c>
      <c r="E9" s="49">
        <v>52.4</v>
      </c>
      <c r="F9" s="49">
        <v>45.3</v>
      </c>
      <c r="G9" s="49">
        <v>2.4700000000000002</v>
      </c>
      <c r="H9" s="11">
        <f t="shared" si="5"/>
        <v>21.863207547169807</v>
      </c>
      <c r="I9" s="11">
        <f t="shared" si="0"/>
        <v>3.6565899850000001</v>
      </c>
      <c r="J9" s="43">
        <f t="shared" si="6"/>
        <v>17.012195121951219</v>
      </c>
      <c r="K9" s="43">
        <f t="shared" si="7"/>
        <v>32.285714285714285</v>
      </c>
      <c r="L9" s="43">
        <f t="shared" si="8"/>
        <v>21.609798775153109</v>
      </c>
      <c r="M9" s="11">
        <f t="shared" si="9"/>
        <v>23.635902727606204</v>
      </c>
      <c r="N9" s="51">
        <f t="shared" si="10"/>
        <v>16.385233419925338</v>
      </c>
      <c r="O9" s="12">
        <v>36.049999999999997</v>
      </c>
      <c r="P9" s="9">
        <v>33.9</v>
      </c>
      <c r="Q9" s="50">
        <v>0.92100000000000004</v>
      </c>
      <c r="R9" s="50">
        <v>0.25</v>
      </c>
      <c r="S9" s="50">
        <v>4.01</v>
      </c>
      <c r="T9" s="11">
        <f t="shared" si="16"/>
        <v>42.000000000000007</v>
      </c>
      <c r="U9" s="11">
        <f t="shared" si="1"/>
        <v>69.381107491856682</v>
      </c>
      <c r="V9" s="43">
        <f t="shared" si="18"/>
        <v>86.000421674045953</v>
      </c>
      <c r="W9" s="43">
        <f t="shared" si="19"/>
        <v>100</v>
      </c>
      <c r="X9" s="43">
        <f t="shared" si="11"/>
        <v>33.191126279863475</v>
      </c>
      <c r="Y9" s="27">
        <f t="shared" si="17"/>
        <v>73.063849317969812</v>
      </c>
      <c r="Z9" s="51">
        <f t="shared" si="3"/>
        <v>61.481652269942167</v>
      </c>
      <c r="AA9" s="32">
        <v>1.1982999999999999</v>
      </c>
      <c r="AB9" s="13">
        <v>1</v>
      </c>
      <c r="AC9" s="14">
        <v>9.8799999999999999E-2</v>
      </c>
      <c r="AD9" s="11">
        <f t="shared" si="12"/>
        <v>0.2907385887193536</v>
      </c>
      <c r="AE9" s="11">
        <f t="shared" si="13"/>
        <v>100</v>
      </c>
      <c r="AF9" s="11">
        <f t="shared" si="14"/>
        <v>28.732066692516479</v>
      </c>
      <c r="AG9" s="52">
        <f t="shared" si="15"/>
        <v>43.007601760411944</v>
      </c>
      <c r="AH9" s="53">
        <f t="shared" si="4"/>
        <v>40.291495816759813</v>
      </c>
    </row>
    <row r="10" spans="1:34" x14ac:dyDescent="0.2">
      <c r="A10" s="5">
        <v>1988</v>
      </c>
      <c r="B10" s="1" t="s">
        <v>15</v>
      </c>
      <c r="C10" s="6">
        <v>1.9670000000000001</v>
      </c>
      <c r="D10" s="7">
        <v>3.8783700470000002</v>
      </c>
      <c r="E10" s="50">
        <v>59.3</v>
      </c>
      <c r="F10" s="50">
        <v>48.2</v>
      </c>
      <c r="G10" s="50">
        <v>2.62</v>
      </c>
      <c r="H10" s="11">
        <f t="shared" si="5"/>
        <v>22.134433962264151</v>
      </c>
      <c r="I10" s="11">
        <f t="shared" si="0"/>
        <v>3.8783700470000002</v>
      </c>
      <c r="J10" s="43">
        <f t="shared" si="6"/>
        <v>21.219512195121951</v>
      </c>
      <c r="K10" s="43">
        <f t="shared" si="7"/>
        <v>34.357142857142861</v>
      </c>
      <c r="L10" s="43">
        <f t="shared" si="8"/>
        <v>22.922134733158355</v>
      </c>
      <c r="M10" s="11">
        <f t="shared" si="9"/>
        <v>26.166263261807725</v>
      </c>
      <c r="N10" s="51">
        <f t="shared" si="10"/>
        <v>17.393022423690624</v>
      </c>
      <c r="O10" s="12">
        <v>28.84</v>
      </c>
      <c r="P10" s="9">
        <v>33.4</v>
      </c>
      <c r="Q10" s="50">
        <v>0.92100000000000004</v>
      </c>
      <c r="R10" s="50">
        <v>0.25</v>
      </c>
      <c r="S10" s="50">
        <v>3.61</v>
      </c>
      <c r="T10" s="11">
        <f t="shared" si="16"/>
        <v>57.178947368421049</v>
      </c>
      <c r="U10" s="11">
        <f t="shared" si="1"/>
        <v>69.923995656894689</v>
      </c>
      <c r="V10" s="43">
        <f t="shared" si="18"/>
        <v>86.000421674045953</v>
      </c>
      <c r="W10" s="43">
        <f t="shared" si="19"/>
        <v>100</v>
      </c>
      <c r="X10" s="43">
        <f t="shared" si="11"/>
        <v>29.778156996587029</v>
      </c>
      <c r="Y10" s="27">
        <f t="shared" si="17"/>
        <v>71.926192890210999</v>
      </c>
      <c r="Z10" s="51">
        <f t="shared" si="3"/>
        <v>66.343045305175579</v>
      </c>
      <c r="AA10" s="32">
        <v>1.1488</v>
      </c>
      <c r="AB10" s="13">
        <v>1</v>
      </c>
      <c r="AC10" s="14">
        <v>0.10741000000000001</v>
      </c>
      <c r="AD10" s="11">
        <f t="shared" si="12"/>
        <v>0.27739206164747371</v>
      </c>
      <c r="AE10" s="11">
        <f t="shared" si="13"/>
        <v>100</v>
      </c>
      <c r="AF10" s="11">
        <f t="shared" si="14"/>
        <v>32.070569988367588</v>
      </c>
      <c r="AG10" s="52">
        <f t="shared" si="15"/>
        <v>44.115987350005021</v>
      </c>
      <c r="AH10" s="53">
        <f t="shared" si="4"/>
        <v>42.617351692957072</v>
      </c>
    </row>
    <row r="11" spans="1:34" x14ac:dyDescent="0.2">
      <c r="A11" s="5">
        <v>1989</v>
      </c>
      <c r="B11" s="1" t="s">
        <v>15</v>
      </c>
      <c r="C11" s="6">
        <v>2.032</v>
      </c>
      <c r="D11" s="7">
        <v>4.0023899079999996</v>
      </c>
      <c r="E11" s="50">
        <v>64.2</v>
      </c>
      <c r="F11" s="50">
        <v>51.5</v>
      </c>
      <c r="G11" s="50">
        <v>2.82</v>
      </c>
      <c r="H11" s="11">
        <f t="shared" si="5"/>
        <v>22.900943396226413</v>
      </c>
      <c r="I11" s="11">
        <f t="shared" si="0"/>
        <v>4.0023899079999996</v>
      </c>
      <c r="J11" s="43">
        <f t="shared" si="6"/>
        <v>24.207317073170735</v>
      </c>
      <c r="K11" s="43">
        <f t="shared" si="7"/>
        <v>36.714285714285715</v>
      </c>
      <c r="L11" s="43">
        <f t="shared" si="8"/>
        <v>24.671916010498688</v>
      </c>
      <c r="M11" s="11">
        <f t="shared" si="9"/>
        <v>28.531172932651714</v>
      </c>
      <c r="N11" s="51">
        <f t="shared" si="10"/>
        <v>18.478168745626043</v>
      </c>
      <c r="O11" s="12">
        <v>28.84</v>
      </c>
      <c r="P11" s="9">
        <v>33.5</v>
      </c>
      <c r="Q11" s="50">
        <v>0.92100000000000004</v>
      </c>
      <c r="R11" s="50">
        <v>0.25</v>
      </c>
      <c r="S11" s="50">
        <v>3.33</v>
      </c>
      <c r="T11" s="11">
        <f t="shared" si="16"/>
        <v>57.178947368421049</v>
      </c>
      <c r="U11" s="11">
        <f t="shared" si="1"/>
        <v>69.815418023887077</v>
      </c>
      <c r="V11" s="43">
        <f t="shared" si="18"/>
        <v>86.000421674045953</v>
      </c>
      <c r="W11" s="43">
        <f t="shared" si="19"/>
        <v>100</v>
      </c>
      <c r="X11" s="43">
        <f t="shared" si="11"/>
        <v>27.389078498293511</v>
      </c>
      <c r="Y11" s="27">
        <f t="shared" si="17"/>
        <v>71.129833390779822</v>
      </c>
      <c r="Z11" s="51">
        <f t="shared" si="3"/>
        <v>66.041399594362645</v>
      </c>
      <c r="AA11" s="32">
        <v>1.1628000000000001</v>
      </c>
      <c r="AB11" s="13">
        <v>1</v>
      </c>
      <c r="AC11" s="14">
        <v>0.11903</v>
      </c>
      <c r="AD11" s="11">
        <f t="shared" si="12"/>
        <v>0.28116683698093475</v>
      </c>
      <c r="AE11" s="11">
        <f t="shared" si="13"/>
        <v>100</v>
      </c>
      <c r="AF11" s="11">
        <f t="shared" si="14"/>
        <v>36.576192322605657</v>
      </c>
      <c r="AG11" s="52">
        <f t="shared" si="15"/>
        <v>45.619119719862198</v>
      </c>
      <c r="AH11" s="53">
        <f t="shared" si="4"/>
        <v>43.379562686616964</v>
      </c>
    </row>
    <row r="12" spans="1:34" x14ac:dyDescent="0.2">
      <c r="A12" s="5">
        <v>1990</v>
      </c>
      <c r="B12" s="1" t="s">
        <v>15</v>
      </c>
      <c r="C12" s="6">
        <v>2.16</v>
      </c>
      <c r="D12" s="7">
        <v>4.0631599429999996</v>
      </c>
      <c r="E12" s="50">
        <v>60</v>
      </c>
      <c r="F12" s="50">
        <v>53.8</v>
      </c>
      <c r="G12" s="50">
        <v>3.21</v>
      </c>
      <c r="H12" s="11">
        <f t="shared" si="5"/>
        <v>24.410377358490567</v>
      </c>
      <c r="I12" s="11">
        <f t="shared" si="0"/>
        <v>4.0631599429999996</v>
      </c>
      <c r="J12" s="43">
        <f t="shared" si="6"/>
        <v>21.646341463414632</v>
      </c>
      <c r="K12" s="43">
        <f t="shared" si="7"/>
        <v>38.357142857142854</v>
      </c>
      <c r="L12" s="43">
        <f t="shared" si="8"/>
        <v>28.083989501312335</v>
      </c>
      <c r="M12" s="11">
        <f t="shared" si="9"/>
        <v>29.362491273956607</v>
      </c>
      <c r="N12" s="51">
        <f t="shared" si="10"/>
        <v>19.278676191815723</v>
      </c>
      <c r="O12" s="12">
        <v>28.84</v>
      </c>
      <c r="P12" s="9">
        <v>34</v>
      </c>
      <c r="Q12" s="50">
        <v>0.92100000000000004</v>
      </c>
      <c r="R12" s="50">
        <v>0.25</v>
      </c>
      <c r="S12" s="50">
        <v>3.41</v>
      </c>
      <c r="T12" s="11">
        <f t="shared" si="16"/>
        <v>57.178947368421049</v>
      </c>
      <c r="U12" s="11">
        <f t="shared" si="1"/>
        <v>69.272529858849069</v>
      </c>
      <c r="V12" s="43">
        <f t="shared" si="18"/>
        <v>86.000421674045953</v>
      </c>
      <c r="W12" s="43">
        <f t="shared" si="19"/>
        <v>100</v>
      </c>
      <c r="X12" s="43">
        <f t="shared" si="11"/>
        <v>28.071672354948806</v>
      </c>
      <c r="Y12" s="27">
        <f t="shared" si="17"/>
        <v>71.357364676331585</v>
      </c>
      <c r="Z12" s="51">
        <f t="shared" si="3"/>
        <v>65.936280634533901</v>
      </c>
      <c r="AA12" s="32">
        <v>1.2735000000000001</v>
      </c>
      <c r="AB12" s="13">
        <v>1</v>
      </c>
      <c r="AC12" s="14">
        <v>0.10181999999999999</v>
      </c>
      <c r="AD12" s="11">
        <f t="shared" si="12"/>
        <v>0.3110145247962296</v>
      </c>
      <c r="AE12" s="11">
        <f t="shared" si="13"/>
        <v>100</v>
      </c>
      <c r="AF12" s="11">
        <f t="shared" si="14"/>
        <v>29.903063202791774</v>
      </c>
      <c r="AG12" s="52">
        <f t="shared" si="15"/>
        <v>43.404692575862668</v>
      </c>
      <c r="AH12" s="53">
        <f t="shared" si="4"/>
        <v>42.873216467404099</v>
      </c>
    </row>
    <row r="13" spans="1:34" x14ac:dyDescent="0.2">
      <c r="A13" s="5">
        <v>1991</v>
      </c>
      <c r="B13" s="1" t="s">
        <v>15</v>
      </c>
      <c r="C13" s="6">
        <v>2.3330000000000002</v>
      </c>
      <c r="D13" s="7">
        <v>4.2190999979999999</v>
      </c>
      <c r="E13" s="50">
        <v>59.8</v>
      </c>
      <c r="F13" s="50">
        <v>56.1</v>
      </c>
      <c r="G13" s="50">
        <v>3.55</v>
      </c>
      <c r="H13" s="11">
        <f t="shared" si="5"/>
        <v>26.450471698113208</v>
      </c>
      <c r="I13" s="11">
        <f t="shared" si="0"/>
        <v>4.2190999979999999</v>
      </c>
      <c r="J13" s="43">
        <f t="shared" si="6"/>
        <v>21.524390243902435</v>
      </c>
      <c r="K13" s="43">
        <f t="shared" si="7"/>
        <v>40</v>
      </c>
      <c r="L13" s="43">
        <f t="shared" si="8"/>
        <v>31.058617672790902</v>
      </c>
      <c r="M13" s="11">
        <f t="shared" si="9"/>
        <v>30.861002638897777</v>
      </c>
      <c r="N13" s="51">
        <f t="shared" si="10"/>
        <v>20.51019144500366</v>
      </c>
      <c r="O13" s="12">
        <v>28.84</v>
      </c>
      <c r="P13" s="9">
        <v>35.1</v>
      </c>
      <c r="Q13" s="50">
        <v>0.92100000000000004</v>
      </c>
      <c r="R13" s="50">
        <v>0.25</v>
      </c>
      <c r="S13" s="50">
        <v>4.5199999999999996</v>
      </c>
      <c r="T13" s="11">
        <f t="shared" si="16"/>
        <v>57.178947368421049</v>
      </c>
      <c r="U13" s="11">
        <f t="shared" si="1"/>
        <v>68.078175895765469</v>
      </c>
      <c r="V13" s="43">
        <f t="shared" si="18"/>
        <v>86.000421674045953</v>
      </c>
      <c r="W13" s="43">
        <f t="shared" si="19"/>
        <v>100</v>
      </c>
      <c r="X13" s="43">
        <f t="shared" si="11"/>
        <v>37.542662116040951</v>
      </c>
      <c r="Y13" s="27">
        <f t="shared" si="17"/>
        <v>74.514361263362304</v>
      </c>
      <c r="Z13" s="51">
        <f t="shared" si="3"/>
        <v>66.590494842516264</v>
      </c>
      <c r="AA13" s="32">
        <v>1.4097999999999999</v>
      </c>
      <c r="AB13" s="13">
        <v>1</v>
      </c>
      <c r="AC13" s="14">
        <v>0.10288</v>
      </c>
      <c r="AD13" s="11">
        <f t="shared" si="12"/>
        <v>0.34776465893556735</v>
      </c>
      <c r="AE13" s="11">
        <f t="shared" si="13"/>
        <v>100</v>
      </c>
      <c r="AF13" s="11">
        <f t="shared" si="14"/>
        <v>30.314075222954635</v>
      </c>
      <c r="AG13" s="52">
        <f t="shared" si="15"/>
        <v>43.553946627296739</v>
      </c>
      <c r="AH13" s="53">
        <f t="shared" si="4"/>
        <v>43.551544304938886</v>
      </c>
    </row>
    <row r="14" spans="1:34" x14ac:dyDescent="0.2">
      <c r="A14" s="5">
        <v>1992</v>
      </c>
      <c r="B14" s="1" t="s">
        <v>15</v>
      </c>
      <c r="C14" s="6">
        <v>2.4420000000000002</v>
      </c>
      <c r="D14" s="7">
        <v>4.0266399379999998</v>
      </c>
      <c r="E14" s="50">
        <v>60.4</v>
      </c>
      <c r="F14" s="50">
        <v>57.8</v>
      </c>
      <c r="G14" s="50">
        <v>3.89</v>
      </c>
      <c r="H14" s="11">
        <f t="shared" si="5"/>
        <v>27.735849056603779</v>
      </c>
      <c r="I14" s="11">
        <f t="shared" si="0"/>
        <v>4.0266399379999998</v>
      </c>
      <c r="J14" s="43">
        <f t="shared" si="6"/>
        <v>21.890243902439025</v>
      </c>
      <c r="K14" s="43">
        <f t="shared" si="7"/>
        <v>41.214285714285708</v>
      </c>
      <c r="L14" s="43">
        <f t="shared" si="8"/>
        <v>34.033245844269466</v>
      </c>
      <c r="M14" s="11">
        <f t="shared" si="9"/>
        <v>32.379258486998062</v>
      </c>
      <c r="N14" s="51">
        <f t="shared" si="10"/>
        <v>21.38058249386728</v>
      </c>
      <c r="O14" s="12">
        <v>28.84</v>
      </c>
      <c r="P14" s="9">
        <v>35.700000000000003</v>
      </c>
      <c r="Q14" s="50">
        <v>0.92100000000000004</v>
      </c>
      <c r="R14" s="50">
        <v>0.25</v>
      </c>
      <c r="S14" s="50">
        <v>5.43</v>
      </c>
      <c r="T14" s="11">
        <f t="shared" si="16"/>
        <v>57.178947368421049</v>
      </c>
      <c r="U14" s="11">
        <f t="shared" si="1"/>
        <v>67.426710097719862</v>
      </c>
      <c r="V14" s="43">
        <f t="shared" si="18"/>
        <v>86.000421674045953</v>
      </c>
      <c r="W14" s="43">
        <f t="shared" si="19"/>
        <v>100</v>
      </c>
      <c r="X14" s="43">
        <f t="shared" si="11"/>
        <v>45.30716723549488</v>
      </c>
      <c r="Y14" s="27">
        <f t="shared" si="17"/>
        <v>77.102529636513609</v>
      </c>
      <c r="Z14" s="51">
        <f t="shared" si="3"/>
        <v>67.236062367551497</v>
      </c>
      <c r="AA14" s="32">
        <v>1.4244000000000001</v>
      </c>
      <c r="AB14" s="13">
        <v>1</v>
      </c>
      <c r="AC14" s="14">
        <v>0.1047</v>
      </c>
      <c r="AD14" s="11">
        <f t="shared" si="12"/>
        <v>0.35170121035474811</v>
      </c>
      <c r="AE14" s="11">
        <f t="shared" si="13"/>
        <v>100</v>
      </c>
      <c r="AF14" s="11">
        <f t="shared" si="14"/>
        <v>31.019775106630476</v>
      </c>
      <c r="AG14" s="52">
        <f t="shared" si="15"/>
        <v>43.790492105661741</v>
      </c>
      <c r="AH14" s="53">
        <f t="shared" si="4"/>
        <v>44.135712322360177</v>
      </c>
    </row>
    <row r="15" spans="1:34" x14ac:dyDescent="0.2">
      <c r="A15" s="5">
        <v>1993</v>
      </c>
      <c r="B15" s="1" t="s">
        <v>15</v>
      </c>
      <c r="C15" s="6">
        <v>2.5430000000000001</v>
      </c>
      <c r="D15" s="7">
        <v>4.5430998799999998</v>
      </c>
      <c r="E15" s="50">
        <v>60.4</v>
      </c>
      <c r="F15" s="50">
        <v>57.9</v>
      </c>
      <c r="G15" s="50">
        <v>4.08</v>
      </c>
      <c r="H15" s="11">
        <f t="shared" si="5"/>
        <v>28.926886792452834</v>
      </c>
      <c r="I15" s="11">
        <f t="shared" si="0"/>
        <v>4.5430998799999998</v>
      </c>
      <c r="J15" s="43">
        <f t="shared" si="6"/>
        <v>21.890243902439025</v>
      </c>
      <c r="K15" s="43">
        <f t="shared" si="7"/>
        <v>41.285714285714278</v>
      </c>
      <c r="L15" s="43">
        <f t="shared" si="8"/>
        <v>35.69553805774278</v>
      </c>
      <c r="M15" s="11">
        <f t="shared" si="9"/>
        <v>32.957165415298697</v>
      </c>
      <c r="N15" s="51">
        <f t="shared" si="10"/>
        <v>22.142384029250508</v>
      </c>
      <c r="O15" s="12">
        <v>28.84</v>
      </c>
      <c r="P15" s="9">
        <v>35.6</v>
      </c>
      <c r="Q15" s="50">
        <v>0.92100000000000004</v>
      </c>
      <c r="R15" s="50">
        <v>0.25</v>
      </c>
      <c r="S15" s="50">
        <v>6.15</v>
      </c>
      <c r="T15" s="11">
        <f t="shared" si="16"/>
        <v>57.178947368421049</v>
      </c>
      <c r="U15" s="11">
        <f t="shared" si="1"/>
        <v>67.535287730727461</v>
      </c>
      <c r="V15" s="43">
        <f t="shared" si="18"/>
        <v>86.000421674045953</v>
      </c>
      <c r="W15" s="43">
        <f t="shared" si="19"/>
        <v>100</v>
      </c>
      <c r="X15" s="43">
        <f t="shared" si="11"/>
        <v>51.450511945392485</v>
      </c>
      <c r="Y15" s="27">
        <f t="shared" si="17"/>
        <v>79.150311206479486</v>
      </c>
      <c r="Z15" s="51">
        <f t="shared" si="3"/>
        <v>67.954848768542661</v>
      </c>
      <c r="AA15" s="32">
        <v>1.6442000000000001</v>
      </c>
      <c r="AB15" s="13">
        <v>1</v>
      </c>
      <c r="AC15" s="14">
        <v>0.112879378843317</v>
      </c>
      <c r="AD15" s="11">
        <f t="shared" si="12"/>
        <v>0.41096518309008506</v>
      </c>
      <c r="AE15" s="11">
        <f t="shared" si="13"/>
        <v>100</v>
      </c>
      <c r="AF15" s="11">
        <f t="shared" si="14"/>
        <v>34.191306259525781</v>
      </c>
      <c r="AG15" s="52">
        <f t="shared" si="15"/>
        <v>44.867423814205289</v>
      </c>
      <c r="AH15" s="53">
        <f t="shared" si="4"/>
        <v>44.988218870666152</v>
      </c>
    </row>
    <row r="16" spans="1:34" x14ac:dyDescent="0.2">
      <c r="A16" s="5">
        <v>1994</v>
      </c>
      <c r="B16" s="1" t="s">
        <v>15</v>
      </c>
      <c r="C16" s="6">
        <v>2.5270000000000001</v>
      </c>
      <c r="D16" s="7">
        <v>4.470009804</v>
      </c>
      <c r="E16" s="50">
        <v>61.8</v>
      </c>
      <c r="F16" s="50">
        <v>57.6</v>
      </c>
      <c r="G16" s="50">
        <v>4.1500000000000004</v>
      </c>
      <c r="H16" s="11">
        <f t="shared" si="5"/>
        <v>28.738207547169814</v>
      </c>
      <c r="I16" s="11">
        <f t="shared" si="0"/>
        <v>4.470009804</v>
      </c>
      <c r="J16" s="43">
        <f t="shared" si="6"/>
        <v>22.743902439024389</v>
      </c>
      <c r="K16" s="43">
        <f t="shared" si="7"/>
        <v>41.071428571428569</v>
      </c>
      <c r="L16" s="43">
        <f t="shared" si="8"/>
        <v>36.3079615048119</v>
      </c>
      <c r="M16" s="11">
        <f t="shared" si="9"/>
        <v>33.374430838421624</v>
      </c>
      <c r="N16" s="51">
        <f t="shared" si="10"/>
        <v>22.194216063197146</v>
      </c>
      <c r="O16" s="12">
        <v>28.84</v>
      </c>
      <c r="P16" s="9">
        <v>35</v>
      </c>
      <c r="Q16" s="50">
        <v>0.92100000000000004</v>
      </c>
      <c r="R16" s="50">
        <v>0.25</v>
      </c>
      <c r="S16" s="50">
        <v>5.99</v>
      </c>
      <c r="T16" s="11">
        <f t="shared" si="16"/>
        <v>57.178947368421049</v>
      </c>
      <c r="U16" s="11">
        <f t="shared" si="1"/>
        <v>68.186753528773068</v>
      </c>
      <c r="V16" s="43">
        <f t="shared" si="18"/>
        <v>86.000421674045953</v>
      </c>
      <c r="W16" s="43">
        <f t="shared" si="19"/>
        <v>100</v>
      </c>
      <c r="X16" s="43">
        <f t="shared" si="11"/>
        <v>50.085324232081909</v>
      </c>
      <c r="Y16" s="27">
        <f t="shared" si="17"/>
        <v>78.695248635375961</v>
      </c>
      <c r="Z16" s="51">
        <f t="shared" si="3"/>
        <v>68.020316510856688</v>
      </c>
      <c r="AA16" s="32">
        <v>1.6867000000000001</v>
      </c>
      <c r="AB16" s="13">
        <v>1</v>
      </c>
      <c r="AC16" s="14">
        <v>0.113878745553815</v>
      </c>
      <c r="AD16" s="11">
        <f t="shared" si="12"/>
        <v>0.42242432249523443</v>
      </c>
      <c r="AE16" s="11">
        <f t="shared" si="13"/>
        <v>100</v>
      </c>
      <c r="AF16" s="11">
        <f t="shared" si="14"/>
        <v>34.578807892134542</v>
      </c>
      <c r="AG16" s="52">
        <f t="shared" si="15"/>
        <v>45.000410738209922</v>
      </c>
      <c r="AH16" s="53">
        <f t="shared" si="4"/>
        <v>45.071647770754588</v>
      </c>
    </row>
    <row r="17" spans="1:34" x14ac:dyDescent="0.2">
      <c r="A17" s="5">
        <v>1995</v>
      </c>
      <c r="B17" s="1" t="s">
        <v>15</v>
      </c>
      <c r="C17" s="6">
        <v>2.4860000000000002</v>
      </c>
      <c r="D17" s="6">
        <v>4.6515998840000004</v>
      </c>
      <c r="E17" s="50">
        <v>58.1</v>
      </c>
      <c r="F17" s="50">
        <v>57.1</v>
      </c>
      <c r="G17" s="50">
        <v>4.28</v>
      </c>
      <c r="H17" s="11">
        <f t="shared" si="5"/>
        <v>28.254716981132077</v>
      </c>
      <c r="I17" s="11">
        <f t="shared" si="0"/>
        <v>4.6515998840000004</v>
      </c>
      <c r="J17" s="43">
        <f t="shared" si="6"/>
        <v>20.487804878048781</v>
      </c>
      <c r="K17" s="43">
        <f t="shared" si="7"/>
        <v>40.714285714285715</v>
      </c>
      <c r="L17" s="43">
        <f t="shared" si="8"/>
        <v>37.445319335083113</v>
      </c>
      <c r="M17" s="11">
        <f t="shared" si="9"/>
        <v>32.882469975805869</v>
      </c>
      <c r="N17" s="51">
        <f t="shared" si="10"/>
        <v>21.929595613645983</v>
      </c>
      <c r="O17" s="12">
        <v>29.12</v>
      </c>
      <c r="P17" s="9">
        <v>33.700000000000003</v>
      </c>
      <c r="Q17" s="50">
        <v>0.92100000000000004</v>
      </c>
      <c r="R17" s="50">
        <v>0.25</v>
      </c>
      <c r="S17" s="50">
        <v>5.94</v>
      </c>
      <c r="T17" s="11">
        <f t="shared" si="16"/>
        <v>56.589473684210525</v>
      </c>
      <c r="U17" s="11">
        <f t="shared" si="1"/>
        <v>69.598262757871879</v>
      </c>
      <c r="V17" s="43">
        <f t="shared" si="18"/>
        <v>86.000421674045953</v>
      </c>
      <c r="W17" s="43">
        <f t="shared" si="19"/>
        <v>100</v>
      </c>
      <c r="X17" s="43">
        <f t="shared" si="11"/>
        <v>49.658703071672356</v>
      </c>
      <c r="Y17" s="27">
        <f t="shared" si="17"/>
        <v>78.553041581906101</v>
      </c>
      <c r="Z17" s="51">
        <f t="shared" si="3"/>
        <v>68.24692600799618</v>
      </c>
      <c r="AA17" s="32">
        <v>1.8902000000000001</v>
      </c>
      <c r="AB17" s="13">
        <v>1</v>
      </c>
      <c r="AC17" s="14">
        <v>0.10897215676954</v>
      </c>
      <c r="AD17" s="11">
        <f t="shared" si="12"/>
        <v>0.47729337823518475</v>
      </c>
      <c r="AE17" s="11">
        <f t="shared" si="13"/>
        <v>100</v>
      </c>
      <c r="AF17" s="11">
        <f t="shared" si="14"/>
        <v>32.67629188427297</v>
      </c>
      <c r="AG17" s="52">
        <f t="shared" si="15"/>
        <v>44.384528420836055</v>
      </c>
      <c r="AH17" s="53">
        <f t="shared" si="4"/>
        <v>44.853683347492741</v>
      </c>
    </row>
    <row r="18" spans="1:34" x14ac:dyDescent="0.2">
      <c r="A18" s="5">
        <v>1996</v>
      </c>
      <c r="B18" s="1" t="s">
        <v>15</v>
      </c>
      <c r="C18" s="6">
        <v>2.4630000000000001</v>
      </c>
      <c r="D18" s="6">
        <v>4.6517901420000003</v>
      </c>
      <c r="E18" s="50">
        <v>57.3</v>
      </c>
      <c r="F18" s="50">
        <v>58.1</v>
      </c>
      <c r="G18" s="50">
        <v>4.4800000000000004</v>
      </c>
      <c r="H18" s="11">
        <f t="shared" si="5"/>
        <v>27.983490566037737</v>
      </c>
      <c r="I18" s="11">
        <f t="shared" si="0"/>
        <v>4.6517901420000003</v>
      </c>
      <c r="J18" s="43">
        <f t="shared" si="6"/>
        <v>20</v>
      </c>
      <c r="K18" s="43">
        <f t="shared" si="7"/>
        <v>41.428571428571431</v>
      </c>
      <c r="L18" s="43">
        <f t="shared" si="8"/>
        <v>39.195100612423452</v>
      </c>
      <c r="M18" s="11">
        <f t="shared" si="9"/>
        <v>33.541224013664959</v>
      </c>
      <c r="N18" s="51">
        <f t="shared" si="10"/>
        <v>22.058834907234232</v>
      </c>
      <c r="O18" s="12">
        <v>29.12</v>
      </c>
      <c r="P18" s="9">
        <v>33.799999999999997</v>
      </c>
      <c r="Q18" s="50">
        <v>0.92100000000000004</v>
      </c>
      <c r="R18" s="50">
        <v>0.25</v>
      </c>
      <c r="S18" s="50">
        <v>6.58</v>
      </c>
      <c r="T18" s="11">
        <f t="shared" si="16"/>
        <v>56.589473684210525</v>
      </c>
      <c r="U18" s="11">
        <f t="shared" si="1"/>
        <v>69.48968512486428</v>
      </c>
      <c r="V18" s="43">
        <f t="shared" si="18"/>
        <v>86.000421674045953</v>
      </c>
      <c r="W18" s="43">
        <f t="shared" si="19"/>
        <v>100</v>
      </c>
      <c r="X18" s="43">
        <f t="shared" si="11"/>
        <v>55.119453924914673</v>
      </c>
      <c r="Y18" s="27">
        <f t="shared" si="17"/>
        <v>80.373291866320201</v>
      </c>
      <c r="Z18" s="51">
        <f t="shared" si="3"/>
        <v>68.817483558465014</v>
      </c>
      <c r="AA18" s="32">
        <v>2.1278999999999999</v>
      </c>
      <c r="AB18" s="13">
        <v>1</v>
      </c>
      <c r="AC18" s="14">
        <v>0.115042975086757</v>
      </c>
      <c r="AD18" s="11">
        <f t="shared" si="12"/>
        <v>0.54138367086116101</v>
      </c>
      <c r="AE18" s="11">
        <f t="shared" si="13"/>
        <v>100</v>
      </c>
      <c r="AF18" s="11">
        <f t="shared" si="14"/>
        <v>35.030234620689022</v>
      </c>
      <c r="AG18" s="52">
        <f t="shared" si="15"/>
        <v>45.190539430516729</v>
      </c>
      <c r="AH18" s="53">
        <f t="shared" si="4"/>
        <v>45.355619298738652</v>
      </c>
    </row>
    <row r="19" spans="1:34" x14ac:dyDescent="0.2">
      <c r="A19" s="5">
        <v>1997</v>
      </c>
      <c r="B19" s="1" t="s">
        <v>15</v>
      </c>
      <c r="C19" s="6">
        <v>2.5230000000000001</v>
      </c>
      <c r="D19" s="34"/>
      <c r="E19" s="50">
        <v>57.9</v>
      </c>
      <c r="F19" s="50">
        <v>59.3</v>
      </c>
      <c r="G19" s="50">
        <v>4.63</v>
      </c>
      <c r="H19" s="11">
        <f t="shared" si="5"/>
        <v>28.691037735849058</v>
      </c>
      <c r="I19" s="11"/>
      <c r="J19" s="43">
        <f t="shared" si="6"/>
        <v>20.365853658536583</v>
      </c>
      <c r="K19" s="43">
        <f t="shared" si="7"/>
        <v>42.285714285714285</v>
      </c>
      <c r="L19" s="43">
        <f t="shared" si="8"/>
        <v>40.507436570428695</v>
      </c>
      <c r="M19" s="11">
        <f t="shared" si="9"/>
        <v>34.386334838226524</v>
      </c>
      <c r="N19" s="51">
        <f t="shared" si="10"/>
        <v>31.538686287037791</v>
      </c>
      <c r="O19" s="12">
        <v>29.12</v>
      </c>
      <c r="P19" s="9">
        <v>33.5</v>
      </c>
      <c r="Q19" s="50">
        <v>0.92100000000000004</v>
      </c>
      <c r="R19" s="50">
        <v>0.25</v>
      </c>
      <c r="S19" s="50">
        <v>5.95</v>
      </c>
      <c r="T19" s="11">
        <f t="shared" si="16"/>
        <v>56.589473684210525</v>
      </c>
      <c r="U19" s="11">
        <f t="shared" si="1"/>
        <v>69.815418023887077</v>
      </c>
      <c r="V19" s="43">
        <f t="shared" si="18"/>
        <v>86.000421674045953</v>
      </c>
      <c r="W19" s="43">
        <f t="shared" si="19"/>
        <v>100</v>
      </c>
      <c r="X19" s="43">
        <f t="shared" si="11"/>
        <v>49.744027303754265</v>
      </c>
      <c r="Y19" s="27">
        <f t="shared" si="17"/>
        <v>78.581482992600073</v>
      </c>
      <c r="Z19" s="51">
        <f t="shared" si="3"/>
        <v>68.328791566899227</v>
      </c>
      <c r="AA19" s="32">
        <v>2.2751999999999999</v>
      </c>
      <c r="AB19" s="13">
        <v>1</v>
      </c>
      <c r="AC19" s="14">
        <v>0.124583394618744</v>
      </c>
      <c r="AD19" s="11">
        <f t="shared" ref="AD19:AD37" si="20">(AA19-$S$39)/(AA$40-$AA$39)*100</f>
        <v>0.58109969990536092</v>
      </c>
      <c r="AE19" s="11">
        <f t="shared" ref="AE19:AE37" si="21">(AB19-$AB$39)/(AB$40-$AB$39)*100</f>
        <v>100</v>
      </c>
      <c r="AF19" s="11">
        <f t="shared" ref="AF19:AF37" si="22">(AC19-$AC$39)/(AC$40-$AC$39)*100</f>
        <v>38.729505474503299</v>
      </c>
      <c r="AG19" s="52">
        <f t="shared" si="15"/>
        <v>46.436868391469552</v>
      </c>
      <c r="AH19" s="53">
        <f t="shared" si="4"/>
        <v>48.768115415135526</v>
      </c>
    </row>
    <row r="20" spans="1:34" x14ac:dyDescent="0.2">
      <c r="A20" s="5">
        <v>1998</v>
      </c>
      <c r="B20" s="1" t="s">
        <v>15</v>
      </c>
      <c r="C20" s="6">
        <v>2.5510000000000002</v>
      </c>
      <c r="D20" s="7">
        <v>5.623549938</v>
      </c>
      <c r="E20" s="50">
        <v>56.4</v>
      </c>
      <c r="F20" s="50">
        <v>61.4</v>
      </c>
      <c r="G20" s="50">
        <v>4.97</v>
      </c>
      <c r="H20" s="11">
        <f t="shared" si="5"/>
        <v>29.021226415094343</v>
      </c>
      <c r="I20" s="11">
        <f>(D20-$D$39)/(D$40-$D$39)*100</f>
        <v>5.623549938</v>
      </c>
      <c r="J20" s="43">
        <f t="shared" si="6"/>
        <v>19.45121951219512</v>
      </c>
      <c r="K20" s="43">
        <f t="shared" si="7"/>
        <v>43.785714285714285</v>
      </c>
      <c r="L20" s="43">
        <f t="shared" si="8"/>
        <v>43.482064741907259</v>
      </c>
      <c r="M20" s="11">
        <f t="shared" si="9"/>
        <v>35.572999513272215</v>
      </c>
      <c r="N20" s="51">
        <f t="shared" si="10"/>
        <v>23.405925288788854</v>
      </c>
      <c r="O20" s="12">
        <v>29.12</v>
      </c>
      <c r="P20" s="9">
        <v>31.8</v>
      </c>
      <c r="Q20" s="50">
        <v>0.92100000000000004</v>
      </c>
      <c r="R20" s="50">
        <v>0.25</v>
      </c>
      <c r="S20" s="50">
        <v>5.5</v>
      </c>
      <c r="T20" s="11">
        <f t="shared" si="16"/>
        <v>56.589473684210525</v>
      </c>
      <c r="U20" s="11">
        <f t="shared" si="1"/>
        <v>71.661237785016297</v>
      </c>
      <c r="V20" s="43">
        <f t="shared" si="18"/>
        <v>86.000421674045953</v>
      </c>
      <c r="W20" s="43">
        <f t="shared" si="19"/>
        <v>100</v>
      </c>
      <c r="X20" s="43">
        <f t="shared" si="11"/>
        <v>45.904436860068252</v>
      </c>
      <c r="Y20" s="27">
        <f t="shared" si="17"/>
        <v>77.301619511371399</v>
      </c>
      <c r="Z20" s="51">
        <f t="shared" si="3"/>
        <v>68.517443660199405</v>
      </c>
      <c r="AA20" s="32">
        <v>2.4853000000000001</v>
      </c>
      <c r="AB20" s="13">
        <v>1</v>
      </c>
      <c r="AC20" s="14">
        <v>0.12992340322597201</v>
      </c>
      <c r="AD20" s="11">
        <f t="shared" si="20"/>
        <v>0.63774829258822874</v>
      </c>
      <c r="AE20" s="11">
        <f t="shared" si="21"/>
        <v>100</v>
      </c>
      <c r="AF20" s="11">
        <f t="shared" si="22"/>
        <v>40.800078800299346</v>
      </c>
      <c r="AG20" s="52">
        <f t="shared" si="15"/>
        <v>47.145942364295855</v>
      </c>
      <c r="AH20" s="53">
        <f t="shared" si="4"/>
        <v>46.356437104428039</v>
      </c>
    </row>
    <row r="21" spans="1:34" x14ac:dyDescent="0.2">
      <c r="A21" s="5">
        <v>1999</v>
      </c>
      <c r="B21" s="1" t="s">
        <v>15</v>
      </c>
      <c r="C21" s="6">
        <v>2.528</v>
      </c>
      <c r="D21" s="7">
        <v>4.8833732599999999</v>
      </c>
      <c r="E21" s="50">
        <v>57.1</v>
      </c>
      <c r="F21" s="50">
        <v>61.2</v>
      </c>
      <c r="G21" s="50">
        <v>4.83</v>
      </c>
      <c r="H21" s="11">
        <f t="shared" si="5"/>
        <v>28.749999999999996</v>
      </c>
      <c r="I21" s="11">
        <f>(D21-$D$39)/(D$40-$D$39)*100</f>
        <v>4.8833732599999999</v>
      </c>
      <c r="J21" s="43">
        <f t="shared" si="6"/>
        <v>19.878048780487806</v>
      </c>
      <c r="K21" s="43">
        <f t="shared" si="7"/>
        <v>43.642857142857146</v>
      </c>
      <c r="L21" s="43">
        <f t="shared" si="8"/>
        <v>42.257217847769027</v>
      </c>
      <c r="M21" s="11">
        <f t="shared" si="9"/>
        <v>35.25937459037133</v>
      </c>
      <c r="N21" s="51">
        <f t="shared" si="10"/>
        <v>22.964249283457111</v>
      </c>
      <c r="O21" s="12">
        <v>29.12</v>
      </c>
      <c r="P21" s="9">
        <v>28</v>
      </c>
      <c r="Q21" s="50">
        <v>0.92100000000000004</v>
      </c>
      <c r="R21" s="50">
        <v>0.25</v>
      </c>
      <c r="S21" s="50">
        <v>4.93</v>
      </c>
      <c r="T21" s="11">
        <f t="shared" si="16"/>
        <v>56.589473684210525</v>
      </c>
      <c r="U21" s="11">
        <f t="shared" si="1"/>
        <v>75.787187839305105</v>
      </c>
      <c r="V21" s="43">
        <f t="shared" si="18"/>
        <v>86.000421674045953</v>
      </c>
      <c r="W21" s="43">
        <f t="shared" si="19"/>
        <v>100</v>
      </c>
      <c r="X21" s="43">
        <f t="shared" si="11"/>
        <v>41.040955631399314</v>
      </c>
      <c r="Y21" s="27">
        <f t="shared" si="17"/>
        <v>75.680459101815089</v>
      </c>
      <c r="Z21" s="51">
        <f t="shared" si="3"/>
        <v>69.352373541776899</v>
      </c>
      <c r="AA21" s="32">
        <v>2.6019000000000001</v>
      </c>
      <c r="AB21" s="13">
        <v>1</v>
      </c>
      <c r="AC21" s="14">
        <v>0.13247363351838301</v>
      </c>
      <c r="AD21" s="11">
        <f t="shared" si="20"/>
        <v>0.66918677857976772</v>
      </c>
      <c r="AE21" s="11">
        <f t="shared" si="21"/>
        <v>100</v>
      </c>
      <c r="AF21" s="11">
        <f t="shared" si="22"/>
        <v>41.788923427058158</v>
      </c>
      <c r="AG21" s="52">
        <f t="shared" si="15"/>
        <v>47.486036735212643</v>
      </c>
      <c r="AH21" s="53">
        <f t="shared" si="4"/>
        <v>46.600886520148883</v>
      </c>
    </row>
    <row r="22" spans="1:34" x14ac:dyDescent="0.2">
      <c r="A22" s="5">
        <v>2000</v>
      </c>
      <c r="B22" s="1" t="s">
        <v>15</v>
      </c>
      <c r="C22" s="6">
        <v>2.4849999999999999</v>
      </c>
      <c r="D22" s="6">
        <v>7.2261600489999998</v>
      </c>
      <c r="E22" s="50">
        <v>58.2</v>
      </c>
      <c r="F22" s="50">
        <v>59.4</v>
      </c>
      <c r="G22" s="50">
        <v>4.87</v>
      </c>
      <c r="H22" s="11">
        <f t="shared" si="5"/>
        <v>28.242924528301888</v>
      </c>
      <c r="I22" s="11">
        <f>(D22-$D$39)/(D$40-$D$39)*100</f>
        <v>7.2261600489999998</v>
      </c>
      <c r="J22" s="43">
        <f t="shared" si="6"/>
        <v>20.54878048780488</v>
      </c>
      <c r="K22" s="43">
        <f t="shared" si="7"/>
        <v>42.357142857142854</v>
      </c>
      <c r="L22" s="43">
        <f t="shared" si="8"/>
        <v>42.607174103237099</v>
      </c>
      <c r="M22" s="11">
        <f t="shared" si="9"/>
        <v>35.171032482728279</v>
      </c>
      <c r="N22" s="51">
        <f t="shared" si="10"/>
        <v>23.54670568667672</v>
      </c>
      <c r="O22" s="12">
        <v>29.12</v>
      </c>
      <c r="P22" s="9">
        <v>28.2</v>
      </c>
      <c r="Q22" s="50">
        <v>0.92100000000000004</v>
      </c>
      <c r="R22" s="50">
        <v>0.25</v>
      </c>
      <c r="S22" s="50">
        <v>4.59</v>
      </c>
      <c r="T22" s="11">
        <f>($O$40-O22)/(O$40-$O$39)*100</f>
        <v>56.589473684210525</v>
      </c>
      <c r="U22" s="11">
        <f t="shared" si="1"/>
        <v>75.570032573289907</v>
      </c>
      <c r="V22" s="43">
        <f t="shared" si="18"/>
        <v>86.000421674045953</v>
      </c>
      <c r="W22" s="43">
        <f t="shared" si="19"/>
        <v>100</v>
      </c>
      <c r="X22" s="43">
        <f t="shared" si="11"/>
        <v>38.13993174061433</v>
      </c>
      <c r="Y22" s="27">
        <f t="shared" si="17"/>
        <v>74.713451138220094</v>
      </c>
      <c r="Z22" s="51">
        <f t="shared" si="3"/>
        <v>68.957652465240173</v>
      </c>
      <c r="AA22" s="32">
        <v>2.4561999999999999</v>
      </c>
      <c r="AB22" s="13">
        <v>1</v>
      </c>
      <c r="AC22" s="14">
        <v>0.14621724818125301</v>
      </c>
      <c r="AD22" s="11">
        <f t="shared" si="20"/>
        <v>0.62990215243082048</v>
      </c>
      <c r="AE22" s="11">
        <f t="shared" si="21"/>
        <v>100</v>
      </c>
      <c r="AF22" s="11">
        <f t="shared" si="22"/>
        <v>47.117971376988365</v>
      </c>
      <c r="AG22" s="52">
        <f t="shared" si="15"/>
        <v>49.249291176473058</v>
      </c>
      <c r="AH22" s="53">
        <f t="shared" si="4"/>
        <v>47.251216442796647</v>
      </c>
    </row>
    <row r="23" spans="1:34" x14ac:dyDescent="0.2">
      <c r="A23" s="5">
        <v>2001</v>
      </c>
      <c r="B23" s="1" t="s">
        <v>15</v>
      </c>
      <c r="C23" s="6">
        <v>2.6219999999999999</v>
      </c>
      <c r="D23" s="34"/>
      <c r="E23" s="50">
        <v>59.7</v>
      </c>
      <c r="F23" s="50">
        <v>60.8</v>
      </c>
      <c r="G23" s="50">
        <v>5.14</v>
      </c>
      <c r="H23" s="11">
        <f t="shared" si="5"/>
        <v>29.85849056603773</v>
      </c>
      <c r="I23" s="11"/>
      <c r="J23" s="43">
        <f>(E23-$E$39)/(E$40-$E$39)*100</f>
        <v>21.463414634146343</v>
      </c>
      <c r="K23" s="43">
        <f>(F23-$F$39)/(F$40-$F$39)*100</f>
        <v>43.357142857142854</v>
      </c>
      <c r="L23" s="43">
        <f>(G23-$G$39)/(G$40-$G$39)*100</f>
        <v>44.969378827646544</v>
      </c>
      <c r="M23" s="11">
        <f t="shared" si="9"/>
        <v>36.596645439645243</v>
      </c>
      <c r="N23" s="51">
        <f t="shared" si="10"/>
        <v>33.227568002841487</v>
      </c>
      <c r="O23" s="12">
        <v>28.12</v>
      </c>
      <c r="P23" s="9">
        <v>28.4</v>
      </c>
      <c r="Q23" s="50">
        <v>0.92100000000000004</v>
      </c>
      <c r="R23" s="50">
        <v>0.25</v>
      </c>
      <c r="S23" s="50">
        <v>4.67</v>
      </c>
      <c r="T23" s="11">
        <f t="shared" si="16"/>
        <v>58.694736842105264</v>
      </c>
      <c r="U23" s="11">
        <f t="shared" si="1"/>
        <v>75.35287730727471</v>
      </c>
      <c r="V23" s="43">
        <f t="shared" si="18"/>
        <v>86.000421674045953</v>
      </c>
      <c r="W23" s="43">
        <f t="shared" si="19"/>
        <v>100</v>
      </c>
      <c r="X23" s="43">
        <f t="shared" si="11"/>
        <v>38.822525597269617</v>
      </c>
      <c r="Y23" s="27">
        <f t="shared" si="17"/>
        <v>74.940982423771857</v>
      </c>
      <c r="Z23" s="51">
        <f t="shared" si="3"/>
        <v>69.662865524383946</v>
      </c>
      <c r="AA23" s="32">
        <v>2.3856000000000002</v>
      </c>
      <c r="AB23" s="13">
        <v>1</v>
      </c>
      <c r="AC23" s="14">
        <v>0.138454952264327</v>
      </c>
      <c r="AD23" s="11">
        <f t="shared" si="20"/>
        <v>0.61086649967779605</v>
      </c>
      <c r="AE23" s="11">
        <f t="shared" si="21"/>
        <v>100</v>
      </c>
      <c r="AF23" s="11">
        <f t="shared" si="22"/>
        <v>44.108162956311361</v>
      </c>
      <c r="AG23" s="52">
        <f t="shared" si="15"/>
        <v>48.239676485329717</v>
      </c>
      <c r="AH23" s="53">
        <f t="shared" si="4"/>
        <v>50.376703337518386</v>
      </c>
    </row>
    <row r="24" spans="1:34" x14ac:dyDescent="0.2">
      <c r="A24" s="5">
        <v>2002</v>
      </c>
      <c r="B24" s="1" t="s">
        <v>15</v>
      </c>
      <c r="C24" s="6">
        <v>2.7320000000000002</v>
      </c>
      <c r="D24" s="34"/>
      <c r="E24" s="50">
        <v>63.3</v>
      </c>
      <c r="F24" s="50">
        <v>63</v>
      </c>
      <c r="G24" s="50">
        <v>5.24</v>
      </c>
      <c r="H24" s="11">
        <f t="shared" si="5"/>
        <v>31.15566037735849</v>
      </c>
      <c r="I24" s="11"/>
      <c r="J24" s="43">
        <f t="shared" ref="J24:J37" si="23">(E24-$E$39)/(E$40-$E$39)*100</f>
        <v>23.658536585365852</v>
      </c>
      <c r="K24" s="43">
        <f t="shared" ref="K24:K37" si="24">(F24-$F$39)/(F$40-$F$39)*100</f>
        <v>44.928571428571431</v>
      </c>
      <c r="L24" s="43">
        <f t="shared" ref="L24:L37" si="25">(G24-$G$39)/(G$40-$G$39)*100</f>
        <v>45.84426946631671</v>
      </c>
      <c r="M24" s="11">
        <f t="shared" si="9"/>
        <v>38.143792493417997</v>
      </c>
      <c r="N24" s="51">
        <f t="shared" si="10"/>
        <v>34.649726435388246</v>
      </c>
      <c r="O24" s="12">
        <v>26.12</v>
      </c>
      <c r="P24" s="9">
        <v>28.3</v>
      </c>
      <c r="Q24" s="50">
        <v>0.92100000000000004</v>
      </c>
      <c r="R24" s="50">
        <v>0.25</v>
      </c>
      <c r="S24" s="50">
        <v>5.04</v>
      </c>
      <c r="T24" s="11">
        <f t="shared" si="16"/>
        <v>62.90526315789473</v>
      </c>
      <c r="U24" s="11">
        <f t="shared" si="1"/>
        <v>75.461454940282309</v>
      </c>
      <c r="V24" s="43">
        <f t="shared" si="18"/>
        <v>86.000421674045953</v>
      </c>
      <c r="W24" s="43">
        <f t="shared" si="19"/>
        <v>100</v>
      </c>
      <c r="X24" s="43">
        <f t="shared" si="11"/>
        <v>41.979522184300336</v>
      </c>
      <c r="Y24" s="27">
        <f t="shared" si="17"/>
        <v>75.993314619448768</v>
      </c>
      <c r="Z24" s="51">
        <f t="shared" si="3"/>
        <v>71.453344239208604</v>
      </c>
      <c r="AA24" s="32">
        <v>2.2627999999999999</v>
      </c>
      <c r="AB24" s="13">
        <v>1</v>
      </c>
      <c r="AC24" s="14">
        <v>0.133463141042961</v>
      </c>
      <c r="AD24" s="11">
        <f t="shared" si="20"/>
        <v>0.57775632746715266</v>
      </c>
      <c r="AE24" s="11">
        <f t="shared" si="21"/>
        <v>100</v>
      </c>
      <c r="AF24" s="11">
        <f t="shared" si="22"/>
        <v>42.172602188042262</v>
      </c>
      <c r="AG24" s="52">
        <f t="shared" si="15"/>
        <v>47.583452838503142</v>
      </c>
      <c r="AH24" s="53">
        <f t="shared" si="4"/>
        <v>51.228841171033331</v>
      </c>
    </row>
    <row r="25" spans="1:34" x14ac:dyDescent="0.2">
      <c r="A25" s="5">
        <v>2003</v>
      </c>
      <c r="B25" s="1" t="s">
        <v>15</v>
      </c>
      <c r="C25" s="6">
        <v>2.7170000000000001</v>
      </c>
      <c r="D25" s="34"/>
      <c r="E25" s="50">
        <v>67.400000000000006</v>
      </c>
      <c r="F25" s="50">
        <v>65</v>
      </c>
      <c r="G25" s="50">
        <v>5.19</v>
      </c>
      <c r="H25" s="11">
        <f t="shared" si="5"/>
        <v>30.97877358490566</v>
      </c>
      <c r="I25" s="11"/>
      <c r="J25" s="43">
        <f t="shared" si="23"/>
        <v>26.158536585365855</v>
      </c>
      <c r="K25" s="43">
        <f t="shared" si="24"/>
        <v>46.357142857142861</v>
      </c>
      <c r="L25" s="43">
        <f t="shared" si="25"/>
        <v>45.406824146981634</v>
      </c>
      <c r="M25" s="11">
        <f t="shared" si="9"/>
        <v>39.30750119649678</v>
      </c>
      <c r="N25" s="51">
        <f t="shared" si="10"/>
        <v>35.14313739070122</v>
      </c>
      <c r="O25" s="12">
        <v>24.12</v>
      </c>
      <c r="P25" s="9">
        <v>28.2</v>
      </c>
      <c r="Q25" s="50">
        <v>0.92100000000000004</v>
      </c>
      <c r="R25" s="50">
        <v>0.25</v>
      </c>
      <c r="S25" s="50">
        <v>5.21</v>
      </c>
      <c r="T25" s="11">
        <f t="shared" si="16"/>
        <v>67.115789473684202</v>
      </c>
      <c r="U25" s="11">
        <f t="shared" si="1"/>
        <v>75.570032573289907</v>
      </c>
      <c r="V25" s="43">
        <f t="shared" si="18"/>
        <v>86.000421674045953</v>
      </c>
      <c r="W25" s="43">
        <f t="shared" si="19"/>
        <v>100</v>
      </c>
      <c r="X25" s="43">
        <f t="shared" si="11"/>
        <v>43.430034129692828</v>
      </c>
      <c r="Y25" s="27">
        <f t="shared" si="17"/>
        <v>76.476818601246251</v>
      </c>
      <c r="Z25" s="51">
        <f t="shared" si="3"/>
        <v>73.054213549406782</v>
      </c>
      <c r="AA25" s="32">
        <v>2.4967999999999999</v>
      </c>
      <c r="AB25" s="13">
        <v>1</v>
      </c>
      <c r="AC25" s="14">
        <v>0.13228600794637099</v>
      </c>
      <c r="AD25" s="11">
        <f t="shared" si="20"/>
        <v>0.64084900089785723</v>
      </c>
      <c r="AE25" s="11">
        <f t="shared" si="21"/>
        <v>100</v>
      </c>
      <c r="AF25" s="11">
        <f t="shared" si="22"/>
        <v>41.71617213895734</v>
      </c>
      <c r="AG25" s="52">
        <f t="shared" si="15"/>
        <v>47.452340379951728</v>
      </c>
      <c r="AH25" s="53">
        <f t="shared" si="4"/>
        <v>51.883230440019908</v>
      </c>
    </row>
    <row r="26" spans="1:34" x14ac:dyDescent="0.2">
      <c r="A26" s="5">
        <v>2004</v>
      </c>
      <c r="B26" s="1" t="s">
        <v>15</v>
      </c>
      <c r="C26" s="6">
        <v>2.74</v>
      </c>
      <c r="D26" s="34"/>
      <c r="E26" s="50">
        <v>71.8</v>
      </c>
      <c r="F26" s="50">
        <v>67.8</v>
      </c>
      <c r="G26" s="50">
        <v>5.3</v>
      </c>
      <c r="H26" s="11">
        <f>(C26-$C$39)/(C$40-$C$39)*100</f>
        <v>31.25</v>
      </c>
      <c r="I26" s="11"/>
      <c r="J26" s="43">
        <f t="shared" si="23"/>
        <v>28.841463414634145</v>
      </c>
      <c r="K26" s="43">
        <f t="shared" si="24"/>
        <v>48.357142857142861</v>
      </c>
      <c r="L26" s="43">
        <f t="shared" si="25"/>
        <v>46.369203849518811</v>
      </c>
      <c r="M26" s="11">
        <f t="shared" si="9"/>
        <v>41.189270040431943</v>
      </c>
      <c r="N26" s="51">
        <f t="shared" si="10"/>
        <v>36.219635020215975</v>
      </c>
      <c r="O26" s="12">
        <v>22.12</v>
      </c>
      <c r="P26" s="9">
        <v>27.8</v>
      </c>
      <c r="Q26" s="50">
        <v>0.92100000000000004</v>
      </c>
      <c r="R26" s="50">
        <v>0.25</v>
      </c>
      <c r="S26" s="50">
        <v>4.9400000000000004</v>
      </c>
      <c r="T26" s="11">
        <f t="shared" si="16"/>
        <v>71.326315789473668</v>
      </c>
      <c r="U26" s="11">
        <f t="shared" ref="U26:U37" si="26">($P$40-P26)/(P$40-$P$39)*100</f>
        <v>76.004343105320302</v>
      </c>
      <c r="V26" s="43">
        <f>($Q$40-Q26)/(Q$40-$Q$39)*100</f>
        <v>86.000421674045953</v>
      </c>
      <c r="W26" s="43">
        <f>($R$40-R26)/(R$40-$R$39)*100</f>
        <v>100</v>
      </c>
      <c r="X26" s="43">
        <f t="shared" si="11"/>
        <v>41.12627986348123</v>
      </c>
      <c r="Y26" s="27">
        <f t="shared" si="17"/>
        <v>75.708900512509061</v>
      </c>
      <c r="Z26" s="51">
        <f t="shared" si="3"/>
        <v>74.346519802434344</v>
      </c>
      <c r="AA26" s="32">
        <v>2.5589</v>
      </c>
      <c r="AB26" s="13">
        <v>1</v>
      </c>
      <c r="AC26" s="14">
        <v>0.13968231670530801</v>
      </c>
      <c r="AD26" s="11">
        <f t="shared" si="20"/>
        <v>0.65759282576985201</v>
      </c>
      <c r="AE26" s="11">
        <f t="shared" si="21"/>
        <v>100</v>
      </c>
      <c r="AF26" s="11">
        <f t="shared" si="22"/>
        <v>44.584070067975183</v>
      </c>
      <c r="AG26" s="52">
        <f t="shared" si="15"/>
        <v>48.413887631248343</v>
      </c>
      <c r="AH26" s="53">
        <f t="shared" si="4"/>
        <v>52.993347484632885</v>
      </c>
    </row>
    <row r="27" spans="1:34" x14ac:dyDescent="0.2">
      <c r="A27" s="5">
        <v>2005</v>
      </c>
      <c r="B27" s="1" t="s">
        <v>15</v>
      </c>
      <c r="C27" s="6">
        <v>2.7320000000000002</v>
      </c>
      <c r="D27" s="6">
        <v>5.893975019</v>
      </c>
      <c r="E27" s="50">
        <v>76.3</v>
      </c>
      <c r="F27" s="50">
        <v>70.599999999999994</v>
      </c>
      <c r="G27" s="50">
        <v>5.33</v>
      </c>
      <c r="H27" s="11">
        <f t="shared" si="5"/>
        <v>31.15566037735849</v>
      </c>
      <c r="I27" s="11">
        <f t="shared" ref="I27:I37" si="27">(D27-$D$39)/(D$40-$D$39)*100</f>
        <v>5.893975019</v>
      </c>
      <c r="J27" s="43">
        <f t="shared" si="23"/>
        <v>31.585365853658537</v>
      </c>
      <c r="K27" s="43">
        <f t="shared" si="24"/>
        <v>50.357142857142854</v>
      </c>
      <c r="L27" s="43">
        <f t="shared" si="25"/>
        <v>46.631671041119859</v>
      </c>
      <c r="M27" s="11">
        <f t="shared" si="9"/>
        <v>42.858059917307081</v>
      </c>
      <c r="N27" s="51">
        <f t="shared" si="10"/>
        <v>26.635898437888525</v>
      </c>
      <c r="O27" s="12">
        <v>22.12</v>
      </c>
      <c r="P27" s="9">
        <v>27.7</v>
      </c>
      <c r="Q27" s="50">
        <v>0.92100000000000004</v>
      </c>
      <c r="R27" s="50">
        <v>0.25</v>
      </c>
      <c r="S27" s="50">
        <v>4.6900000000000004</v>
      </c>
      <c r="T27" s="11">
        <f t="shared" si="16"/>
        <v>71.326315789473668</v>
      </c>
      <c r="U27" s="11">
        <f t="shared" si="26"/>
        <v>76.112920738327901</v>
      </c>
      <c r="V27" s="43">
        <f t="shared" ref="V27:V37" si="28">($Q$40-Q27)/(Q$40-$Q$39)*100</f>
        <v>86.000421674045953</v>
      </c>
      <c r="W27" s="43">
        <f t="shared" ref="W27:W37" si="29">($R$40-R27)/(R$40-$R$39)*100</f>
        <v>100</v>
      </c>
      <c r="X27" s="43">
        <f t="shared" si="11"/>
        <v>38.99317406143345</v>
      </c>
      <c r="Y27" s="27">
        <f t="shared" si="17"/>
        <v>74.997865245159801</v>
      </c>
      <c r="Z27" s="51">
        <f>AVERAGE(T27,U27,Y27)</f>
        <v>74.145700590987119</v>
      </c>
      <c r="AA27" s="32">
        <v>2.5421</v>
      </c>
      <c r="AB27" s="13">
        <v>1</v>
      </c>
      <c r="AC27" s="14">
        <v>0.14728966111472799</v>
      </c>
      <c r="AD27" s="11">
        <f t="shared" si="20"/>
        <v>0.65306309536969886</v>
      </c>
      <c r="AE27" s="11">
        <f t="shared" si="21"/>
        <v>100</v>
      </c>
      <c r="AF27" s="11">
        <f t="shared" si="22"/>
        <v>47.533796477211318</v>
      </c>
      <c r="AG27" s="52">
        <f t="shared" si="15"/>
        <v>49.395619857527009</v>
      </c>
      <c r="AH27" s="53">
        <f t="shared" si="4"/>
        <v>50.059072962134223</v>
      </c>
    </row>
    <row r="28" spans="1:34" x14ac:dyDescent="0.2">
      <c r="A28" s="5">
        <v>2006</v>
      </c>
      <c r="B28" s="1" t="s">
        <v>15</v>
      </c>
      <c r="C28" s="6">
        <v>2.8029999999999999</v>
      </c>
      <c r="D28" s="7">
        <v>5.8203101159999999</v>
      </c>
      <c r="E28" s="50">
        <v>84.1</v>
      </c>
      <c r="F28" s="50">
        <v>74.3</v>
      </c>
      <c r="G28" s="50">
        <v>5.33</v>
      </c>
      <c r="H28" s="11">
        <f t="shared" si="5"/>
        <v>31.992924528301884</v>
      </c>
      <c r="I28" s="11">
        <f t="shared" si="27"/>
        <v>5.8203101159999999</v>
      </c>
      <c r="J28" s="43">
        <f t="shared" si="23"/>
        <v>36.341463414634148</v>
      </c>
      <c r="K28" s="43">
        <f t="shared" si="24"/>
        <v>53</v>
      </c>
      <c r="L28" s="43">
        <f t="shared" si="25"/>
        <v>46.631671041119859</v>
      </c>
      <c r="M28" s="11">
        <f t="shared" si="9"/>
        <v>45.324378151918005</v>
      </c>
      <c r="N28" s="51">
        <f>AVERAGE(H28,I28,M28)</f>
        <v>27.71253759873996</v>
      </c>
      <c r="O28" s="12">
        <v>22.12</v>
      </c>
      <c r="P28" s="9">
        <v>27.4</v>
      </c>
      <c r="Q28" s="50">
        <v>0.92100000000000004</v>
      </c>
      <c r="R28" s="50">
        <v>0.25</v>
      </c>
      <c r="S28" s="50">
        <v>4.3499999999999996</v>
      </c>
      <c r="T28" s="11">
        <f t="shared" si="16"/>
        <v>71.326315789473668</v>
      </c>
      <c r="U28" s="11">
        <f t="shared" si="26"/>
        <v>76.438653637350711</v>
      </c>
      <c r="V28" s="43">
        <f t="shared" si="28"/>
        <v>86.000421674045953</v>
      </c>
      <c r="W28" s="43">
        <f t="shared" si="29"/>
        <v>100</v>
      </c>
      <c r="X28" s="43">
        <f t="shared" si="11"/>
        <v>36.092150170648459</v>
      </c>
      <c r="Y28" s="27">
        <f t="shared" si="17"/>
        <v>74.030857281564806</v>
      </c>
      <c r="Z28" s="51">
        <f t="shared" si="3"/>
        <v>73.931942236129728</v>
      </c>
      <c r="AA28" s="32">
        <v>2.6301999999999999</v>
      </c>
      <c r="AB28" s="13">
        <v>1</v>
      </c>
      <c r="AC28" s="14">
        <v>0.15426445594190799</v>
      </c>
      <c r="AD28" s="11">
        <f t="shared" si="20"/>
        <v>0.67681721728954947</v>
      </c>
      <c r="AE28" s="11">
        <f t="shared" si="21"/>
        <v>100</v>
      </c>
      <c r="AF28" s="11">
        <f t="shared" si="22"/>
        <v>50.238253564136478</v>
      </c>
      <c r="AG28" s="52">
        <f t="shared" si="15"/>
        <v>50.305023593808677</v>
      </c>
      <c r="AH28" s="53">
        <f t="shared" si="4"/>
        <v>50.649834476226118</v>
      </c>
    </row>
    <row r="29" spans="1:34" x14ac:dyDescent="0.2">
      <c r="A29" s="5">
        <v>2007</v>
      </c>
      <c r="B29" s="1" t="s">
        <v>15</v>
      </c>
      <c r="C29" s="6">
        <v>2.8170000000000002</v>
      </c>
      <c r="D29" s="7">
        <v>5.8204002380000004</v>
      </c>
      <c r="E29" s="50">
        <v>92.4</v>
      </c>
      <c r="F29" s="50">
        <v>78.7</v>
      </c>
      <c r="G29" s="50">
        <v>5.15</v>
      </c>
      <c r="H29" s="11">
        <f t="shared" si="5"/>
        <v>32.158018867924532</v>
      </c>
      <c r="I29" s="11">
        <f t="shared" si="27"/>
        <v>5.8204002380000004</v>
      </c>
      <c r="J29" s="43">
        <f t="shared" si="23"/>
        <v>41.402439024390247</v>
      </c>
      <c r="K29" s="43">
        <f t="shared" si="24"/>
        <v>56.142857142857153</v>
      </c>
      <c r="L29" s="43">
        <f t="shared" si="25"/>
        <v>45.056867891513562</v>
      </c>
      <c r="M29" s="11">
        <f>AVERAGE(J29:L29)</f>
        <v>47.534054686253654</v>
      </c>
      <c r="N29" s="51">
        <f t="shared" si="10"/>
        <v>28.504157930726063</v>
      </c>
      <c r="O29" s="12">
        <v>22.12</v>
      </c>
      <c r="P29" s="9">
        <v>27.3</v>
      </c>
      <c r="Q29" s="50">
        <v>0.92100000000000004</v>
      </c>
      <c r="R29" s="50">
        <v>0.25</v>
      </c>
      <c r="S29" s="50">
        <v>4.03</v>
      </c>
      <c r="T29" s="11">
        <f t="shared" si="16"/>
        <v>71.326315789473668</v>
      </c>
      <c r="U29" s="11">
        <f t="shared" si="26"/>
        <v>76.54723127035831</v>
      </c>
      <c r="V29" s="43">
        <f t="shared" si="28"/>
        <v>86.000421674045953</v>
      </c>
      <c r="W29" s="43">
        <f t="shared" si="29"/>
        <v>100</v>
      </c>
      <c r="X29" s="43">
        <f t="shared" si="11"/>
        <v>33.361774744027301</v>
      </c>
      <c r="Y29" s="27">
        <f t="shared" si="17"/>
        <v>73.120732139357756</v>
      </c>
      <c r="Z29" s="51">
        <f t="shared" si="3"/>
        <v>73.664759733063249</v>
      </c>
      <c r="AA29" s="32">
        <v>2.9811000000000001</v>
      </c>
      <c r="AB29" s="13">
        <v>1</v>
      </c>
      <c r="AC29" s="14">
        <v>0.15631596812953399</v>
      </c>
      <c r="AD29" s="11">
        <f t="shared" si="20"/>
        <v>0.77142926475465312</v>
      </c>
      <c r="AE29" s="11">
        <f t="shared" si="21"/>
        <v>100</v>
      </c>
      <c r="AF29" s="11">
        <f t="shared" si="22"/>
        <v>51.033721647744855</v>
      </c>
      <c r="AG29" s="52">
        <f t="shared" si="15"/>
        <v>50.601716970833174</v>
      </c>
      <c r="AH29" s="53">
        <f t="shared" si="4"/>
        <v>50.923544878207501</v>
      </c>
    </row>
    <row r="30" spans="1:34" x14ac:dyDescent="0.2">
      <c r="A30" s="5">
        <v>2008</v>
      </c>
      <c r="B30" s="1" t="s">
        <v>15</v>
      </c>
      <c r="C30" s="6">
        <v>2.86</v>
      </c>
      <c r="D30" s="6">
        <v>6.242199898</v>
      </c>
      <c r="E30" s="50">
        <v>96</v>
      </c>
      <c r="F30" s="50">
        <v>81.7</v>
      </c>
      <c r="G30" s="50">
        <v>4.72</v>
      </c>
      <c r="H30" s="11">
        <f t="shared" si="5"/>
        <v>32.665094339622641</v>
      </c>
      <c r="I30" s="11">
        <f t="shared" si="27"/>
        <v>6.242199898</v>
      </c>
      <c r="J30" s="43">
        <f t="shared" si="23"/>
        <v>43.597560975609753</v>
      </c>
      <c r="K30" s="43">
        <f t="shared" si="24"/>
        <v>58.285714285714299</v>
      </c>
      <c r="L30" s="43">
        <f t="shared" si="25"/>
        <v>41.294838145231843</v>
      </c>
      <c r="M30" s="11">
        <f t="shared" si="9"/>
        <v>47.726037802185296</v>
      </c>
      <c r="N30" s="51">
        <f t="shared" si="10"/>
        <v>28.877777346602645</v>
      </c>
      <c r="O30" s="12">
        <v>19.5</v>
      </c>
      <c r="P30" s="9">
        <v>27</v>
      </c>
      <c r="Q30" s="50">
        <v>0.92100000000000004</v>
      </c>
      <c r="R30" s="50">
        <v>0.25</v>
      </c>
      <c r="S30" s="50">
        <v>4.17</v>
      </c>
      <c r="T30" s="11">
        <f t="shared" si="16"/>
        <v>76.84210526315789</v>
      </c>
      <c r="U30" s="11">
        <f t="shared" si="26"/>
        <v>76.872964169381106</v>
      </c>
      <c r="V30" s="43">
        <f t="shared" si="28"/>
        <v>86.000421674045953</v>
      </c>
      <c r="W30" s="43">
        <f t="shared" si="29"/>
        <v>100</v>
      </c>
      <c r="X30" s="43">
        <f t="shared" si="11"/>
        <v>34.556313993174058</v>
      </c>
      <c r="Y30" s="27">
        <f t="shared" si="17"/>
        <v>73.518911889073337</v>
      </c>
      <c r="Z30" s="51">
        <f t="shared" si="3"/>
        <v>75.744660440537444</v>
      </c>
      <c r="AA30" s="32">
        <v>2.0331999999999999</v>
      </c>
      <c r="AB30" s="13">
        <v>1</v>
      </c>
      <c r="AC30" s="14">
        <v>0.14377437570301799</v>
      </c>
      <c r="AD30" s="11">
        <f t="shared" si="20"/>
        <v>0.51585001199839298</v>
      </c>
      <c r="AE30" s="11">
        <f t="shared" si="21"/>
        <v>100</v>
      </c>
      <c r="AF30" s="11">
        <f t="shared" si="22"/>
        <v>46.170754440875527</v>
      </c>
      <c r="AG30" s="52">
        <f>AVERAGE(AD30:AF30)</f>
        <v>48.895534817624643</v>
      </c>
      <c r="AH30" s="53">
        <f t="shared" si="4"/>
        <v>51.172657534921576</v>
      </c>
    </row>
    <row r="31" spans="1:34" x14ac:dyDescent="0.2">
      <c r="A31" s="5">
        <v>2009</v>
      </c>
      <c r="B31" s="1" t="s">
        <v>15</v>
      </c>
      <c r="C31" s="6">
        <v>3.149</v>
      </c>
      <c r="D31" s="6">
        <v>7.0623650549999999</v>
      </c>
      <c r="E31" s="50">
        <v>93.1</v>
      </c>
      <c r="F31" s="50">
        <v>92.5</v>
      </c>
      <c r="G31" s="50">
        <v>4.96</v>
      </c>
      <c r="H31" s="11">
        <f t="shared" si="5"/>
        <v>36.073113207547166</v>
      </c>
      <c r="I31" s="11">
        <f t="shared" si="27"/>
        <v>7.0623650549999999</v>
      </c>
      <c r="J31" s="43">
        <f t="shared" si="23"/>
        <v>41.829268292682926</v>
      </c>
      <c r="K31" s="43">
        <f t="shared" si="24"/>
        <v>66</v>
      </c>
      <c r="L31" s="43">
        <f t="shared" si="25"/>
        <v>43.394575678040248</v>
      </c>
      <c r="M31" s="11">
        <f t="shared" si="9"/>
        <v>50.407947990241063</v>
      </c>
      <c r="N31" s="51">
        <f t="shared" si="10"/>
        <v>31.181142084262746</v>
      </c>
      <c r="O31" s="12">
        <v>19.5</v>
      </c>
      <c r="P31" s="9">
        <v>27.3</v>
      </c>
      <c r="Q31" s="50">
        <v>0.92100000000000004</v>
      </c>
      <c r="R31" s="50">
        <v>0.25</v>
      </c>
      <c r="S31" s="50">
        <v>5.28</v>
      </c>
      <c r="T31" s="11">
        <f t="shared" si="16"/>
        <v>76.84210526315789</v>
      </c>
      <c r="U31" s="11">
        <f t="shared" si="26"/>
        <v>76.54723127035831</v>
      </c>
      <c r="V31" s="43">
        <f t="shared" si="28"/>
        <v>86.000421674045953</v>
      </c>
      <c r="W31" s="43">
        <f t="shared" si="29"/>
        <v>100</v>
      </c>
      <c r="X31" s="43">
        <f t="shared" si="11"/>
        <v>44.027303754266214</v>
      </c>
      <c r="Y31" s="27">
        <f t="shared" si="17"/>
        <v>76.675908476104055</v>
      </c>
      <c r="Z31" s="51">
        <f t="shared" si="3"/>
        <v>76.688415003206742</v>
      </c>
      <c r="AA31" s="32">
        <v>3.0348000000000002</v>
      </c>
      <c r="AB31" s="13">
        <v>1</v>
      </c>
      <c r="AC31" s="14">
        <v>0.132984428490977</v>
      </c>
      <c r="AD31" s="11">
        <f t="shared" si="20"/>
        <v>0.78590822442657116</v>
      </c>
      <c r="AE31" s="11">
        <f t="shared" si="21"/>
        <v>100</v>
      </c>
      <c r="AF31" s="11">
        <f t="shared" si="22"/>
        <v>41.986982741751447</v>
      </c>
      <c r="AG31" s="52">
        <f t="shared" si="15"/>
        <v>47.59096365539267</v>
      </c>
      <c r="AH31" s="53">
        <f>AVERAGE(N31,Z31,AG31)</f>
        <v>51.820173580954055</v>
      </c>
    </row>
    <row r="32" spans="1:34" x14ac:dyDescent="0.2">
      <c r="A32" s="5">
        <v>2010</v>
      </c>
      <c r="B32" s="1" t="s">
        <v>15</v>
      </c>
      <c r="C32" s="6">
        <v>3.1859999999999999</v>
      </c>
      <c r="D32" s="6">
        <v>7.0959050660000003</v>
      </c>
      <c r="E32" s="50">
        <v>100</v>
      </c>
      <c r="F32" s="50">
        <v>92.4</v>
      </c>
      <c r="G32" s="50">
        <v>4.74</v>
      </c>
      <c r="H32" s="11">
        <f t="shared" si="5"/>
        <v>36.509433962264147</v>
      </c>
      <c r="I32" s="11">
        <f t="shared" si="27"/>
        <v>7.0959050660000011</v>
      </c>
      <c r="J32" s="43">
        <f t="shared" si="23"/>
        <v>46.036585365853661</v>
      </c>
      <c r="K32" s="43">
        <f t="shared" si="24"/>
        <v>65.928571428571431</v>
      </c>
      <c r="L32" s="43">
        <f t="shared" si="25"/>
        <v>41.469816272965879</v>
      </c>
      <c r="M32" s="11">
        <f t="shared" si="9"/>
        <v>51.144991022463664</v>
      </c>
      <c r="N32" s="51">
        <f t="shared" si="10"/>
        <v>31.583443350242604</v>
      </c>
      <c r="O32" s="12">
        <v>18</v>
      </c>
      <c r="P32" s="9">
        <v>27.2</v>
      </c>
      <c r="Q32" s="50">
        <v>0.92100000000000004</v>
      </c>
      <c r="R32" s="50">
        <v>0.25</v>
      </c>
      <c r="S32" s="50">
        <v>5.44</v>
      </c>
      <c r="T32" s="11">
        <f t="shared" si="16"/>
        <v>80</v>
      </c>
      <c r="U32" s="11">
        <f t="shared" si="26"/>
        <v>76.655808903365909</v>
      </c>
      <c r="V32" s="43">
        <f t="shared" si="28"/>
        <v>86.000421674045953</v>
      </c>
      <c r="W32" s="43">
        <f t="shared" si="29"/>
        <v>100</v>
      </c>
      <c r="X32" s="43">
        <f t="shared" si="11"/>
        <v>45.392491467576789</v>
      </c>
      <c r="Y32" s="27">
        <f t="shared" si="17"/>
        <v>77.130971047207581</v>
      </c>
      <c r="Z32" s="51">
        <f t="shared" si="3"/>
        <v>77.928926650191158</v>
      </c>
      <c r="AA32" s="32">
        <v>2.9630999999999998</v>
      </c>
      <c r="AB32" s="13">
        <v>1</v>
      </c>
      <c r="AC32" s="14">
        <v>0.13623251732017899</v>
      </c>
      <c r="AD32" s="11">
        <f t="shared" si="20"/>
        <v>0.76657598218306033</v>
      </c>
      <c r="AE32" s="11">
        <f t="shared" si="21"/>
        <v>100</v>
      </c>
      <c r="AF32" s="11">
        <f t="shared" si="22"/>
        <v>43.246420054354004</v>
      </c>
      <c r="AG32" s="52">
        <f t="shared" si="15"/>
        <v>48.00433201217902</v>
      </c>
      <c r="AH32" s="53">
        <f t="shared" si="4"/>
        <v>52.505567337537592</v>
      </c>
    </row>
    <row r="33" spans="1:34" x14ac:dyDescent="0.2">
      <c r="A33" s="5">
        <v>2011</v>
      </c>
      <c r="B33" s="1" t="s">
        <v>15</v>
      </c>
      <c r="C33" s="6">
        <v>3.0070000000000001</v>
      </c>
      <c r="D33" s="6">
        <v>7.0126798150000003</v>
      </c>
      <c r="E33" s="50">
        <v>102.8</v>
      </c>
      <c r="F33" s="50">
        <v>91.6</v>
      </c>
      <c r="G33" s="50">
        <v>4.5599999999999996</v>
      </c>
      <c r="H33" s="11">
        <f t="shared" si="5"/>
        <v>34.398584905660378</v>
      </c>
      <c r="I33" s="11">
        <f t="shared" si="27"/>
        <v>7.0126798150000003</v>
      </c>
      <c r="J33" s="43">
        <f t="shared" si="23"/>
        <v>47.743902439024389</v>
      </c>
      <c r="K33" s="43">
        <f t="shared" si="24"/>
        <v>65.357142857142861</v>
      </c>
      <c r="L33" s="43">
        <f t="shared" si="25"/>
        <v>39.895013123359583</v>
      </c>
      <c r="M33" s="11">
        <f t="shared" si="9"/>
        <v>50.998686139842277</v>
      </c>
      <c r="N33" s="51">
        <f t="shared" si="10"/>
        <v>30.803316953500882</v>
      </c>
      <c r="O33" s="12">
        <v>16.5</v>
      </c>
      <c r="P33" s="9">
        <v>26.9</v>
      </c>
      <c r="Q33" s="50">
        <v>0.92100000000000004</v>
      </c>
      <c r="R33" s="50">
        <v>0.25</v>
      </c>
      <c r="S33" s="50">
        <v>5.24</v>
      </c>
      <c r="T33" s="11">
        <f t="shared" si="16"/>
        <v>83.15789473684211</v>
      </c>
      <c r="U33" s="11">
        <f t="shared" si="26"/>
        <v>76.981541802388719</v>
      </c>
      <c r="V33" s="43">
        <f t="shared" si="28"/>
        <v>86.000421674045953</v>
      </c>
      <c r="W33" s="43">
        <f t="shared" si="29"/>
        <v>100</v>
      </c>
      <c r="X33" s="43">
        <f t="shared" si="11"/>
        <v>43.68600682593857</v>
      </c>
      <c r="Y33" s="27">
        <f t="shared" si="17"/>
        <v>76.562142833328167</v>
      </c>
      <c r="Z33" s="51">
        <f t="shared" si="3"/>
        <v>78.900526457519661</v>
      </c>
      <c r="AA33" s="32">
        <v>2.5989</v>
      </c>
      <c r="AB33" s="13">
        <v>1</v>
      </c>
      <c r="AC33" s="19"/>
      <c r="AD33" s="11">
        <f t="shared" si="20"/>
        <v>0.66837789815116899</v>
      </c>
      <c r="AE33" s="11">
        <f t="shared" si="21"/>
        <v>100</v>
      </c>
      <c r="AF33" s="11">
        <f t="shared" si="22"/>
        <v>-9.5773555641721586</v>
      </c>
      <c r="AG33" s="52">
        <f t="shared" si="15"/>
        <v>30.363674111326333</v>
      </c>
      <c r="AH33" s="53">
        <f t="shared" si="4"/>
        <v>46.689172507448951</v>
      </c>
    </row>
    <row r="34" spans="1:34" x14ac:dyDescent="0.2">
      <c r="A34" s="5">
        <v>2012</v>
      </c>
      <c r="B34" s="1" t="s">
        <v>15</v>
      </c>
      <c r="C34" s="6">
        <v>3.0089999999999999</v>
      </c>
      <c r="D34" s="6">
        <v>6.7999551299999998</v>
      </c>
      <c r="E34" s="50">
        <v>106.3</v>
      </c>
      <c r="F34" s="50">
        <v>93</v>
      </c>
      <c r="G34" s="50">
        <v>4.51</v>
      </c>
      <c r="H34" s="11">
        <f t="shared" si="5"/>
        <v>34.422169811320749</v>
      </c>
      <c r="I34" s="11">
        <f t="shared" si="27"/>
        <v>6.7999551299999998</v>
      </c>
      <c r="J34" s="43">
        <f t="shared" si="23"/>
        <v>49.878048780487802</v>
      </c>
      <c r="K34" s="43">
        <f t="shared" si="24"/>
        <v>66.357142857142861</v>
      </c>
      <c r="L34" s="43">
        <f t="shared" si="25"/>
        <v>39.457567804024492</v>
      </c>
      <c r="M34" s="11">
        <f t="shared" si="9"/>
        <v>51.897586480551716</v>
      </c>
      <c r="N34" s="51">
        <f t="shared" si="10"/>
        <v>31.039903807290823</v>
      </c>
      <c r="O34" s="12">
        <v>15</v>
      </c>
      <c r="P34" s="9">
        <v>27.2</v>
      </c>
      <c r="Q34" s="50">
        <v>0.92100000000000004</v>
      </c>
      <c r="R34" s="50">
        <v>0.25</v>
      </c>
      <c r="S34" s="50">
        <v>5.13</v>
      </c>
      <c r="T34" s="11">
        <f t="shared" si="16"/>
        <v>86.31578947368422</v>
      </c>
      <c r="U34" s="11">
        <f t="shared" si="26"/>
        <v>76.655808903365909</v>
      </c>
      <c r="V34" s="43">
        <f t="shared" si="28"/>
        <v>86.000421674045953</v>
      </c>
      <c r="W34" s="43">
        <f t="shared" si="29"/>
        <v>100</v>
      </c>
      <c r="X34" s="43">
        <f t="shared" si="11"/>
        <v>42.74744027303754</v>
      </c>
      <c r="Y34" s="27">
        <f t="shared" si="17"/>
        <v>76.249287315694502</v>
      </c>
      <c r="Z34" s="51">
        <f t="shared" si="3"/>
        <v>79.740295230914867</v>
      </c>
      <c r="AA34" s="32">
        <v>2.8763999999999998</v>
      </c>
      <c r="AB34" s="13">
        <v>1</v>
      </c>
      <c r="AC34" s="19"/>
      <c r="AD34" s="11">
        <f t="shared" si="20"/>
        <v>0.74319933779655578</v>
      </c>
      <c r="AE34" s="11">
        <f t="shared" si="21"/>
        <v>100</v>
      </c>
      <c r="AF34" s="11">
        <f t="shared" si="22"/>
        <v>-9.5773555641721586</v>
      </c>
      <c r="AG34" s="52">
        <f t="shared" si="15"/>
        <v>30.388614591208135</v>
      </c>
      <c r="AH34" s="53">
        <f t="shared" si="4"/>
        <v>47.056271209804606</v>
      </c>
    </row>
    <row r="35" spans="1:34" x14ac:dyDescent="0.2">
      <c r="A35" s="5">
        <v>2013</v>
      </c>
      <c r="B35" s="1" t="s">
        <v>15</v>
      </c>
      <c r="C35" s="6">
        <v>2.9849999999999999</v>
      </c>
      <c r="D35" s="6">
        <v>6.9811499120000002</v>
      </c>
      <c r="E35" s="50">
        <v>107.6</v>
      </c>
      <c r="F35" s="50">
        <v>93.3</v>
      </c>
      <c r="G35" s="50">
        <v>4.51</v>
      </c>
      <c r="H35" s="11">
        <f t="shared" si="5"/>
        <v>34.139150943396224</v>
      </c>
      <c r="I35" s="11">
        <f t="shared" si="27"/>
        <v>6.9811499120000011</v>
      </c>
      <c r="J35" s="43">
        <f t="shared" si="23"/>
        <v>50.670731707317074</v>
      </c>
      <c r="K35" s="43">
        <f t="shared" si="24"/>
        <v>66.571428571428569</v>
      </c>
      <c r="L35" s="43">
        <f t="shared" si="25"/>
        <v>39.457567804024492</v>
      </c>
      <c r="M35" s="11">
        <f t="shared" si="9"/>
        <v>52.233242694256717</v>
      </c>
      <c r="N35" s="51">
        <f t="shared" si="10"/>
        <v>31.117847849884313</v>
      </c>
      <c r="O35" s="12">
        <v>15</v>
      </c>
      <c r="P35" s="9">
        <v>27.1</v>
      </c>
      <c r="Q35" s="50">
        <v>0.92100000000000004</v>
      </c>
      <c r="R35" s="50">
        <v>0.25</v>
      </c>
      <c r="S35" s="50">
        <v>5.17</v>
      </c>
      <c r="T35" s="11">
        <f t="shared" si="16"/>
        <v>86.31578947368422</v>
      </c>
      <c r="U35" s="11">
        <f t="shared" si="26"/>
        <v>76.764386536373493</v>
      </c>
      <c r="V35" s="43">
        <f t="shared" si="28"/>
        <v>86.000421674045953</v>
      </c>
      <c r="W35" s="43">
        <f t="shared" si="29"/>
        <v>100</v>
      </c>
      <c r="X35" s="43">
        <f t="shared" si="11"/>
        <v>43.088737201365184</v>
      </c>
      <c r="Y35" s="27">
        <f t="shared" si="17"/>
        <v>76.363052958470377</v>
      </c>
      <c r="Z35" s="51">
        <f t="shared" si="3"/>
        <v>79.814409656176025</v>
      </c>
      <c r="AA35" s="32">
        <v>3.0366</v>
      </c>
      <c r="AB35" s="13">
        <v>1</v>
      </c>
      <c r="AC35" s="19"/>
      <c r="AD35" s="11">
        <f t="shared" si="20"/>
        <v>0.78639355268373035</v>
      </c>
      <c r="AE35" s="11">
        <f t="shared" si="21"/>
        <v>100</v>
      </c>
      <c r="AF35" s="11">
        <f t="shared" si="22"/>
        <v>-9.5773555641721586</v>
      </c>
      <c r="AG35" s="52">
        <f t="shared" si="15"/>
        <v>30.403012662837188</v>
      </c>
      <c r="AH35" s="53">
        <f t="shared" si="4"/>
        <v>47.111756722965843</v>
      </c>
    </row>
    <row r="36" spans="1:34" x14ac:dyDescent="0.2">
      <c r="A36" s="5">
        <v>2014</v>
      </c>
      <c r="B36" s="1" t="s">
        <v>15</v>
      </c>
      <c r="C36" s="6">
        <v>2.9550000000000001</v>
      </c>
      <c r="D36" s="64">
        <v>6.9811499120000002</v>
      </c>
      <c r="E36" s="50">
        <v>110.8</v>
      </c>
      <c r="F36" s="50">
        <v>93.6</v>
      </c>
      <c r="G36" s="50">
        <v>4.42</v>
      </c>
      <c r="H36" s="11">
        <f t="shared" si="5"/>
        <v>33.785377358490564</v>
      </c>
      <c r="I36" s="11">
        <f t="shared" si="27"/>
        <v>6.9811499120000011</v>
      </c>
      <c r="J36" s="43">
        <f t="shared" si="23"/>
        <v>52.621951219512198</v>
      </c>
      <c r="K36" s="43">
        <f t="shared" si="24"/>
        <v>66.785714285714278</v>
      </c>
      <c r="L36" s="43">
        <f t="shared" si="25"/>
        <v>38.670166229221351</v>
      </c>
      <c r="M36" s="11">
        <f t="shared" si="9"/>
        <v>52.692610578149278</v>
      </c>
      <c r="N36" s="51">
        <f t="shared" si="10"/>
        <v>31.153045949546613</v>
      </c>
      <c r="O36" s="12">
        <v>15</v>
      </c>
      <c r="P36" s="9">
        <v>26.4</v>
      </c>
      <c r="Q36" s="59">
        <v>0.92100000000000004</v>
      </c>
      <c r="R36" s="59">
        <v>0.25</v>
      </c>
      <c r="S36" s="50">
        <v>5.26</v>
      </c>
      <c r="T36" s="11">
        <f t="shared" si="16"/>
        <v>86.31578947368422</v>
      </c>
      <c r="U36" s="11">
        <f t="shared" si="26"/>
        <v>77.524429967426727</v>
      </c>
      <c r="V36" s="61">
        <f t="shared" si="28"/>
        <v>86.000421674045953</v>
      </c>
      <c r="W36" s="61">
        <f t="shared" si="29"/>
        <v>100</v>
      </c>
      <c r="X36" s="43">
        <f t="shared" si="11"/>
        <v>43.856655290102388</v>
      </c>
      <c r="Y36" s="27">
        <f t="shared" si="17"/>
        <v>76.619025654716111</v>
      </c>
      <c r="Z36" s="51">
        <f t="shared" si="3"/>
        <v>80.153081698609014</v>
      </c>
      <c r="AA36" s="32">
        <v>3.2178</v>
      </c>
      <c r="AB36" s="13">
        <v>1</v>
      </c>
      <c r="AC36" s="19"/>
      <c r="AD36" s="11">
        <f t="shared" si="20"/>
        <v>0.83524993057109664</v>
      </c>
      <c r="AE36" s="11">
        <f t="shared" si="21"/>
        <v>100</v>
      </c>
      <c r="AF36" s="11">
        <f t="shared" si="22"/>
        <v>-9.5773555641721586</v>
      </c>
      <c r="AG36" s="52">
        <f t="shared" si="15"/>
        <v>30.419298122132982</v>
      </c>
      <c r="AH36" s="53">
        <f t="shared" si="4"/>
        <v>47.241808590096205</v>
      </c>
    </row>
    <row r="37" spans="1:34" x14ac:dyDescent="0.2">
      <c r="A37" s="5">
        <v>2015</v>
      </c>
      <c r="B37" s="1" t="s">
        <v>15</v>
      </c>
      <c r="C37" s="6">
        <v>3.0870000000000002</v>
      </c>
      <c r="D37" s="64">
        <v>6.9811499120000002</v>
      </c>
      <c r="E37" s="50">
        <v>115.3</v>
      </c>
      <c r="F37" s="50">
        <v>96.1</v>
      </c>
      <c r="G37" s="59">
        <v>4.42</v>
      </c>
      <c r="H37" s="11">
        <f t="shared" si="5"/>
        <v>35.341981132075475</v>
      </c>
      <c r="I37" s="60">
        <f t="shared" si="27"/>
        <v>6.9811499120000011</v>
      </c>
      <c r="J37" s="43">
        <f t="shared" si="23"/>
        <v>55.365853658536579</v>
      </c>
      <c r="K37" s="43">
        <f t="shared" si="24"/>
        <v>68.571428571428569</v>
      </c>
      <c r="L37" s="61">
        <f t="shared" si="25"/>
        <v>38.670166229221351</v>
      </c>
      <c r="M37" s="11">
        <f t="shared" si="9"/>
        <v>54.202482819728836</v>
      </c>
      <c r="N37" s="51">
        <f t="shared" si="10"/>
        <v>32.175204621268101</v>
      </c>
      <c r="O37" s="12">
        <v>15</v>
      </c>
      <c r="P37" s="66">
        <v>26.4</v>
      </c>
      <c r="Q37" s="59">
        <v>0.92100000000000004</v>
      </c>
      <c r="R37" s="59">
        <v>0.25</v>
      </c>
      <c r="S37" s="50">
        <v>4.95</v>
      </c>
      <c r="T37" s="11">
        <f t="shared" si="16"/>
        <v>86.31578947368422</v>
      </c>
      <c r="U37" s="60">
        <f t="shared" si="26"/>
        <v>77.524429967426727</v>
      </c>
      <c r="V37" s="61">
        <f t="shared" si="28"/>
        <v>86.000421674045953</v>
      </c>
      <c r="W37" s="61">
        <f t="shared" si="29"/>
        <v>100</v>
      </c>
      <c r="X37" s="43">
        <f t="shared" si="11"/>
        <v>41.211604095563139</v>
      </c>
      <c r="Y37" s="27">
        <f t="shared" si="17"/>
        <v>75.737341923203033</v>
      </c>
      <c r="Z37" s="51">
        <f t="shared" si="3"/>
        <v>79.859187121437984</v>
      </c>
      <c r="AA37" s="32">
        <v>3.5362</v>
      </c>
      <c r="AB37" s="13">
        <v>1</v>
      </c>
      <c r="AC37" s="15"/>
      <c r="AD37" s="11">
        <f t="shared" si="20"/>
        <v>0.92109910672638007</v>
      </c>
      <c r="AE37" s="11">
        <f t="shared" si="21"/>
        <v>100</v>
      </c>
      <c r="AF37" s="11">
        <f t="shared" si="22"/>
        <v>-9.5773555641721586</v>
      </c>
      <c r="AG37" s="52">
        <f t="shared" si="15"/>
        <v>30.447914514184742</v>
      </c>
      <c r="AH37" s="53">
        <f t="shared" si="4"/>
        <v>47.494102085630267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x14ac:dyDescent="0.2">
      <c r="A1218" s="1"/>
      <c r="B1218" s="1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</sheetData>
  <pageMargins left="0.7" right="0.7" top="0.75" bottom="0.75" header="0.3" footer="0.3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6"/>
  <sheetViews>
    <sheetView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1" t="s">
        <v>16</v>
      </c>
      <c r="C2" s="6"/>
      <c r="D2" s="6">
        <v>20.420900339999999</v>
      </c>
      <c r="E2" s="49"/>
      <c r="F2" s="49"/>
      <c r="G2" s="49"/>
      <c r="H2" s="11"/>
      <c r="I2" s="11">
        <f>(D2-$D$39)/(D$40-$D$39)*100</f>
        <v>20.420900339999999</v>
      </c>
      <c r="J2" s="43"/>
      <c r="K2" s="11"/>
      <c r="L2" s="43"/>
      <c r="M2" s="11"/>
      <c r="N2" s="51">
        <f>AVERAGE(H2,I2,M2)</f>
        <v>20.420900339999999</v>
      </c>
      <c r="O2" s="18"/>
      <c r="P2" s="9"/>
      <c r="Q2" s="50"/>
      <c r="R2" s="50"/>
      <c r="S2" s="50"/>
      <c r="T2" s="11"/>
      <c r="U2" s="11"/>
      <c r="V2" s="11"/>
      <c r="W2" s="11"/>
      <c r="X2" s="43"/>
      <c r="Y2" s="27"/>
      <c r="Z2" s="51"/>
      <c r="AA2" s="32">
        <v>0.84189999999999998</v>
      </c>
      <c r="AB2" s="13">
        <v>0.41451331973075867</v>
      </c>
      <c r="AC2" s="20"/>
      <c r="AD2" s="11">
        <f>(AA2-$AA$39)/(AA$40-$AA$39)*100</f>
        <v>0.22699881094576996</v>
      </c>
      <c r="AE2" s="11">
        <f>(AB2-$AB$39)/(AB$40-$AB$39)*100</f>
        <v>41.451331973075867</v>
      </c>
      <c r="AF2" s="11"/>
      <c r="AG2" s="52">
        <f>AVERAGE(AD2:AF2)</f>
        <v>20.83916539201082</v>
      </c>
      <c r="AH2" s="53">
        <f t="shared" ref="AH2:AH37" si="0">AVERAGE(N2,Z2,AG2)</f>
        <v>20.630032866005408</v>
      </c>
    </row>
    <row r="3" spans="1:34" x14ac:dyDescent="0.2">
      <c r="A3" s="5">
        <v>1981</v>
      </c>
      <c r="B3" s="1" t="s">
        <v>16</v>
      </c>
      <c r="C3" s="6"/>
      <c r="D3" s="7">
        <v>20.81220055</v>
      </c>
      <c r="E3" s="49"/>
      <c r="F3" s="49"/>
      <c r="G3" s="49"/>
      <c r="H3" s="11"/>
      <c r="I3" s="11">
        <f>(D3-$D$39)/(D$40-$D$39)*100</f>
        <v>20.81220055</v>
      </c>
      <c r="J3" s="43"/>
      <c r="K3" s="43"/>
      <c r="L3" s="43"/>
      <c r="M3" s="11"/>
      <c r="N3" s="51">
        <f t="shared" ref="N3:N37" si="1">AVERAGE(H3,I3,M3)</f>
        <v>20.81220055</v>
      </c>
      <c r="O3" s="12"/>
      <c r="P3" s="9"/>
      <c r="Q3" s="50"/>
      <c r="R3" s="50"/>
      <c r="S3" s="50"/>
      <c r="T3" s="11"/>
      <c r="U3" s="11"/>
      <c r="V3" s="11"/>
      <c r="W3" s="11"/>
      <c r="X3" s="43"/>
      <c r="Y3" s="27"/>
      <c r="Z3" s="51"/>
      <c r="AA3" s="32">
        <v>0.84330000000000005</v>
      </c>
      <c r="AB3" s="13">
        <v>0.41451331973075867</v>
      </c>
      <c r="AC3" s="20"/>
      <c r="AD3" s="11">
        <f t="shared" ref="AD3:AD16" si="2">(AA3-$AA$39)/(AA$40-$AA$39)*100</f>
        <v>0.22737628847911609</v>
      </c>
      <c r="AE3" s="11">
        <f t="shared" ref="AE3:AE16" si="3">(AB3-$AB$39)/(AB$40-$AB$39)*100</f>
        <v>41.451331973075867</v>
      </c>
      <c r="AF3" s="11"/>
      <c r="AG3" s="52">
        <f t="shared" ref="AG3:AG37" si="4">AVERAGE(AD3:AF3)</f>
        <v>20.83935413077749</v>
      </c>
      <c r="AH3" s="53">
        <f t="shared" si="0"/>
        <v>20.825777340388747</v>
      </c>
    </row>
    <row r="4" spans="1:34" x14ac:dyDescent="0.2">
      <c r="A4" s="5">
        <v>1982</v>
      </c>
      <c r="B4" s="1" t="s">
        <v>16</v>
      </c>
      <c r="C4" s="6"/>
      <c r="D4" s="7">
        <v>26.615219119999999</v>
      </c>
      <c r="E4" s="49"/>
      <c r="F4" s="49"/>
      <c r="G4" s="49"/>
      <c r="H4" s="11"/>
      <c r="I4" s="11">
        <f>(D4-$D$39)/(D$40-$D$39)*100</f>
        <v>26.615219119999999</v>
      </c>
      <c r="J4" s="43"/>
      <c r="K4" s="43"/>
      <c r="L4" s="43"/>
      <c r="M4" s="11"/>
      <c r="N4" s="51">
        <f t="shared" si="1"/>
        <v>26.615219119999999</v>
      </c>
      <c r="O4" s="12"/>
      <c r="P4" s="9"/>
      <c r="Q4" s="50"/>
      <c r="R4" s="50"/>
      <c r="S4" s="50"/>
      <c r="T4" s="11"/>
      <c r="U4" s="11"/>
      <c r="V4" s="11"/>
      <c r="W4" s="11"/>
      <c r="X4" s="43"/>
      <c r="Y4" s="27"/>
      <c r="Z4" s="51"/>
      <c r="AA4" s="32">
        <v>1.115</v>
      </c>
      <c r="AB4" s="13">
        <v>0</v>
      </c>
      <c r="AC4" s="20"/>
      <c r="AD4" s="11">
        <f t="shared" si="2"/>
        <v>0.30063389262921192</v>
      </c>
      <c r="AE4" s="11">
        <f t="shared" si="3"/>
        <v>0</v>
      </c>
      <c r="AF4" s="11"/>
      <c r="AG4" s="52">
        <f t="shared" si="4"/>
        <v>0.15031694631460596</v>
      </c>
      <c r="AH4" s="53">
        <f t="shared" si="0"/>
        <v>13.382768033157303</v>
      </c>
    </row>
    <row r="5" spans="1:34" x14ac:dyDescent="0.2">
      <c r="A5" s="5">
        <v>1983</v>
      </c>
      <c r="B5" s="1" t="s">
        <v>16</v>
      </c>
      <c r="C5" s="6"/>
      <c r="D5" s="22"/>
      <c r="E5" s="49"/>
      <c r="F5" s="49"/>
      <c r="G5" s="49"/>
      <c r="H5" s="11"/>
      <c r="I5" s="11"/>
      <c r="J5" s="43"/>
      <c r="K5" s="43"/>
      <c r="L5" s="43"/>
      <c r="M5" s="11"/>
      <c r="N5" s="51"/>
      <c r="O5" s="12"/>
      <c r="P5" s="9"/>
      <c r="Q5" s="50"/>
      <c r="R5" s="50"/>
      <c r="S5" s="50"/>
      <c r="T5" s="11"/>
      <c r="U5" s="11"/>
      <c r="V5" s="11"/>
      <c r="W5" s="11"/>
      <c r="X5" s="43"/>
      <c r="Y5" s="27"/>
      <c r="Z5" s="51"/>
      <c r="AA5" s="32">
        <v>1.4420999999999999</v>
      </c>
      <c r="AB5" s="13">
        <v>0</v>
      </c>
      <c r="AC5" s="20"/>
      <c r="AD5" s="11">
        <f t="shared" si="2"/>
        <v>0.38882882202743185</v>
      </c>
      <c r="AE5" s="11">
        <f t="shared" si="3"/>
        <v>0</v>
      </c>
      <c r="AF5" s="11"/>
      <c r="AG5" s="52">
        <f t="shared" si="4"/>
        <v>0.19441441101371593</v>
      </c>
      <c r="AH5" s="53">
        <f t="shared" si="0"/>
        <v>0.19441441101371593</v>
      </c>
    </row>
    <row r="6" spans="1:34" x14ac:dyDescent="0.2">
      <c r="A6" s="5">
        <v>1984</v>
      </c>
      <c r="B6" s="1" t="s">
        <v>16</v>
      </c>
      <c r="C6" s="6"/>
      <c r="D6" s="7">
        <v>41.164020540000003</v>
      </c>
      <c r="E6" s="49"/>
      <c r="F6" s="49"/>
      <c r="G6" s="49"/>
      <c r="H6" s="11"/>
      <c r="I6" s="11">
        <f>(D6-$D$39)/(D$40-$D$39)*100</f>
        <v>41.164020540000003</v>
      </c>
      <c r="J6" s="43"/>
      <c r="K6" s="43"/>
      <c r="L6" s="43"/>
      <c r="M6" s="11"/>
      <c r="N6" s="51">
        <f t="shared" si="1"/>
        <v>41.164020540000003</v>
      </c>
      <c r="O6" s="12"/>
      <c r="P6" s="9"/>
      <c r="Q6" s="50"/>
      <c r="R6" s="50"/>
      <c r="S6" s="50"/>
      <c r="T6" s="11"/>
      <c r="U6" s="11"/>
      <c r="V6" s="11"/>
      <c r="W6" s="11"/>
      <c r="X6" s="43"/>
      <c r="Y6" s="27"/>
      <c r="Z6" s="51"/>
      <c r="AA6" s="32">
        <v>1.5843</v>
      </c>
      <c r="AB6" s="13">
        <v>0</v>
      </c>
      <c r="AC6" s="20"/>
      <c r="AD6" s="11">
        <f t="shared" si="2"/>
        <v>0.42716975434301391</v>
      </c>
      <c r="AE6" s="11">
        <f t="shared" si="3"/>
        <v>0</v>
      </c>
      <c r="AF6" s="11"/>
      <c r="AG6" s="52">
        <f t="shared" si="4"/>
        <v>0.21358487717150695</v>
      </c>
      <c r="AH6" s="53">
        <f t="shared" si="0"/>
        <v>20.688802708585754</v>
      </c>
    </row>
    <row r="7" spans="1:34" x14ac:dyDescent="0.2">
      <c r="A7" s="5">
        <v>1985</v>
      </c>
      <c r="B7" s="1" t="s">
        <v>16</v>
      </c>
      <c r="C7" s="6"/>
      <c r="D7" s="7">
        <v>43.55408096</v>
      </c>
      <c r="E7" s="49"/>
      <c r="F7" s="49"/>
      <c r="G7" s="49"/>
      <c r="H7" s="11"/>
      <c r="I7" s="11">
        <f>(D7-$D$39)/(D$40-$D$39)*100</f>
        <v>43.55408096</v>
      </c>
      <c r="J7" s="43"/>
      <c r="K7" s="43"/>
      <c r="L7" s="43"/>
      <c r="M7" s="11"/>
      <c r="N7" s="51">
        <f t="shared" si="1"/>
        <v>43.55408096</v>
      </c>
      <c r="O7" s="12"/>
      <c r="P7" s="9"/>
      <c r="Q7" s="50"/>
      <c r="R7" s="50"/>
      <c r="S7" s="50"/>
      <c r="T7" s="11"/>
      <c r="U7" s="11"/>
      <c r="V7" s="43"/>
      <c r="W7" s="43"/>
      <c r="X7" s="43"/>
      <c r="Y7" s="27"/>
      <c r="Z7" s="51"/>
      <c r="AA7" s="32">
        <v>1.7925</v>
      </c>
      <c r="AB7" s="13">
        <v>0</v>
      </c>
      <c r="AC7" s="20"/>
      <c r="AD7" s="11">
        <f t="shared" si="2"/>
        <v>0.48330605608776889</v>
      </c>
      <c r="AE7" s="11">
        <f t="shared" si="3"/>
        <v>0</v>
      </c>
      <c r="AF7" s="11"/>
      <c r="AG7" s="52">
        <f t="shared" si="4"/>
        <v>0.24165302804388444</v>
      </c>
      <c r="AH7" s="53">
        <f>AVERAGE(N7,Z7,AG7)</f>
        <v>21.897866994021943</v>
      </c>
    </row>
    <row r="8" spans="1:34" x14ac:dyDescent="0.2">
      <c r="A8" s="5">
        <v>1986</v>
      </c>
      <c r="B8" s="1" t="s">
        <v>16</v>
      </c>
      <c r="C8" s="6"/>
      <c r="D8" s="7">
        <v>45.195030209999999</v>
      </c>
      <c r="E8" s="49"/>
      <c r="F8" s="49"/>
      <c r="G8" s="49"/>
      <c r="H8" s="11"/>
      <c r="I8" s="11">
        <f>(D8-$D$39)/(D$40-$D$39)*100</f>
        <v>45.195030209999999</v>
      </c>
      <c r="J8" s="43"/>
      <c r="K8" s="43"/>
      <c r="L8" s="43"/>
      <c r="M8" s="11"/>
      <c r="N8" s="51">
        <f t="shared" si="1"/>
        <v>45.195030209999999</v>
      </c>
      <c r="O8" s="12"/>
      <c r="P8" s="9">
        <v>13.9</v>
      </c>
      <c r="Q8" s="50"/>
      <c r="R8" s="50"/>
      <c r="S8" s="50"/>
      <c r="T8" s="11"/>
      <c r="U8" s="11">
        <f t="shared" ref="U8:U23" si="5">($P$40-P8)/(P$40-$P$39)*100</f>
        <v>91.096634093376764</v>
      </c>
      <c r="V8" s="43"/>
      <c r="W8" s="43"/>
      <c r="X8" s="43"/>
      <c r="Y8" s="27"/>
      <c r="Z8" s="51">
        <f t="shared" ref="Z8:Z37" si="6">AVERAGE(T8,U8,Y8)</f>
        <v>91.096634093376764</v>
      </c>
      <c r="AA8" s="32">
        <v>1.7494000000000001</v>
      </c>
      <c r="AB8" s="13">
        <v>0</v>
      </c>
      <c r="AC8" s="20"/>
      <c r="AD8" s="11">
        <f t="shared" si="2"/>
        <v>0.47168514059689992</v>
      </c>
      <c r="AE8" s="11">
        <f t="shared" si="3"/>
        <v>0</v>
      </c>
      <c r="AF8" s="11"/>
      <c r="AG8" s="52">
        <f t="shared" si="4"/>
        <v>0.23584257029844996</v>
      </c>
      <c r="AH8" s="53">
        <f t="shared" si="0"/>
        <v>45.509168957891738</v>
      </c>
    </row>
    <row r="9" spans="1:34" x14ac:dyDescent="0.2">
      <c r="A9" s="5">
        <v>1987</v>
      </c>
      <c r="B9" s="1" t="s">
        <v>16</v>
      </c>
      <c r="C9" s="6"/>
      <c r="D9" s="34"/>
      <c r="E9" s="49"/>
      <c r="F9" s="49"/>
      <c r="G9" s="49">
        <v>0.35</v>
      </c>
      <c r="H9" s="11"/>
      <c r="I9" s="11"/>
      <c r="J9" s="43"/>
      <c r="K9" s="43"/>
      <c r="L9" s="43">
        <f t="shared" ref="L9:L37" si="7">(G9-$G$39)/(G$40-$G$39)*100</f>
        <v>3.0621172353455814</v>
      </c>
      <c r="M9" s="11">
        <f t="shared" ref="M9:M37" si="8">AVERAGE(J9:L9)</f>
        <v>3.0621172353455814</v>
      </c>
      <c r="N9" s="51">
        <f t="shared" si="1"/>
        <v>3.0621172353455814</v>
      </c>
      <c r="O9" s="12"/>
      <c r="P9" s="9">
        <v>14.7</v>
      </c>
      <c r="Q9" s="50"/>
      <c r="R9" s="50"/>
      <c r="S9" s="50"/>
      <c r="T9" s="11"/>
      <c r="U9" s="11">
        <f t="shared" si="5"/>
        <v>90.22801302931596</v>
      </c>
      <c r="V9" s="43"/>
      <c r="W9" s="43"/>
      <c r="X9" s="43"/>
      <c r="Y9" s="27"/>
      <c r="Z9" s="51">
        <f t="shared" si="6"/>
        <v>90.22801302931596</v>
      </c>
      <c r="AA9" s="32">
        <v>1.5727</v>
      </c>
      <c r="AB9" s="13">
        <v>0</v>
      </c>
      <c r="AC9" s="20"/>
      <c r="AD9" s="11">
        <f t="shared" si="2"/>
        <v>0.42404208335243188</v>
      </c>
      <c r="AE9" s="11">
        <f t="shared" si="3"/>
        <v>0</v>
      </c>
      <c r="AF9" s="11"/>
      <c r="AG9" s="52">
        <f t="shared" si="4"/>
        <v>0.21202104167621594</v>
      </c>
      <c r="AH9" s="53">
        <f t="shared" si="0"/>
        <v>31.167383768779249</v>
      </c>
    </row>
    <row r="10" spans="1:34" x14ac:dyDescent="0.2">
      <c r="A10" s="5">
        <v>1988</v>
      </c>
      <c r="B10" s="1" t="s">
        <v>16</v>
      </c>
      <c r="C10" s="6"/>
      <c r="D10" s="7">
        <v>46.06771088</v>
      </c>
      <c r="E10" s="50"/>
      <c r="F10" s="50"/>
      <c r="G10" s="50">
        <v>0.37</v>
      </c>
      <c r="H10" s="11"/>
      <c r="I10" s="11">
        <f t="shared" ref="I10:I18" si="9">(D10-$D$39)/(D$40-$D$39)*100</f>
        <v>46.06771088</v>
      </c>
      <c r="J10" s="43"/>
      <c r="K10" s="43"/>
      <c r="L10" s="43">
        <f t="shared" si="7"/>
        <v>3.2370953630796153</v>
      </c>
      <c r="M10" s="11">
        <f t="shared" si="8"/>
        <v>3.2370953630796153</v>
      </c>
      <c r="N10" s="51">
        <f t="shared" si="1"/>
        <v>24.652403121539809</v>
      </c>
      <c r="O10" s="12"/>
      <c r="P10" s="9">
        <v>14.8</v>
      </c>
      <c r="Q10" s="50"/>
      <c r="R10" s="50"/>
      <c r="S10" s="50"/>
      <c r="T10" s="11"/>
      <c r="U10" s="11">
        <f t="shared" si="5"/>
        <v>90.119435396308361</v>
      </c>
      <c r="V10" s="43"/>
      <c r="W10" s="43"/>
      <c r="X10" s="43"/>
      <c r="Y10" s="27"/>
      <c r="Z10" s="51">
        <f t="shared" si="6"/>
        <v>90.119435396308361</v>
      </c>
      <c r="AA10" s="32">
        <v>1.3801000000000001</v>
      </c>
      <c r="AB10" s="13">
        <v>0</v>
      </c>
      <c r="AC10" s="20"/>
      <c r="AD10" s="11">
        <f t="shared" si="2"/>
        <v>0.3721119598363905</v>
      </c>
      <c r="AE10" s="11">
        <f t="shared" si="3"/>
        <v>0</v>
      </c>
      <c r="AF10" s="11"/>
      <c r="AG10" s="52">
        <f t="shared" si="4"/>
        <v>0.18605597991819525</v>
      </c>
      <c r="AH10" s="53">
        <f t="shared" si="0"/>
        <v>38.31929816592212</v>
      </c>
    </row>
    <row r="11" spans="1:34" x14ac:dyDescent="0.2">
      <c r="A11" s="5">
        <v>1989</v>
      </c>
      <c r="B11" s="1" t="s">
        <v>16</v>
      </c>
      <c r="C11" s="6"/>
      <c r="D11" s="7">
        <v>47.71247864</v>
      </c>
      <c r="E11" s="50"/>
      <c r="F11" s="50"/>
      <c r="G11" s="50">
        <v>0.46</v>
      </c>
      <c r="H11" s="11"/>
      <c r="I11" s="11">
        <f t="shared" si="9"/>
        <v>47.71247864</v>
      </c>
      <c r="J11" s="43"/>
      <c r="K11" s="43"/>
      <c r="L11" s="43">
        <f t="shared" si="7"/>
        <v>4.0244969378827644</v>
      </c>
      <c r="M11" s="11">
        <f t="shared" si="8"/>
        <v>4.0244969378827644</v>
      </c>
      <c r="N11" s="51">
        <f t="shared" si="1"/>
        <v>25.868487788941383</v>
      </c>
      <c r="O11" s="12"/>
      <c r="P11" s="9">
        <v>16.100000000000001</v>
      </c>
      <c r="Q11" s="50"/>
      <c r="R11" s="50"/>
      <c r="S11" s="50"/>
      <c r="T11" s="11"/>
      <c r="U11" s="11">
        <f t="shared" si="5"/>
        <v>88.70792616720955</v>
      </c>
      <c r="V11" s="43"/>
      <c r="W11" s="43"/>
      <c r="X11" s="43"/>
      <c r="Y11" s="27"/>
      <c r="Z11" s="51">
        <f t="shared" si="6"/>
        <v>88.70792616720955</v>
      </c>
      <c r="AA11" s="32">
        <v>1.2482</v>
      </c>
      <c r="AB11" s="13">
        <v>0</v>
      </c>
      <c r="AC11" s="20"/>
      <c r="AD11" s="11">
        <f t="shared" si="2"/>
        <v>0.33654818365899758</v>
      </c>
      <c r="AE11" s="11">
        <f t="shared" si="3"/>
        <v>0</v>
      </c>
      <c r="AF11" s="11"/>
      <c r="AG11" s="52">
        <f t="shared" si="4"/>
        <v>0.16827409182949879</v>
      </c>
      <c r="AH11" s="53">
        <f t="shared" si="0"/>
        <v>38.248229349326813</v>
      </c>
    </row>
    <row r="12" spans="1:34" x14ac:dyDescent="0.2">
      <c r="A12" s="5">
        <v>1990</v>
      </c>
      <c r="B12" s="1" t="s">
        <v>16</v>
      </c>
      <c r="C12" s="6"/>
      <c r="D12" s="7">
        <v>47.73635101</v>
      </c>
      <c r="E12" s="50"/>
      <c r="F12" s="50"/>
      <c r="G12" s="50">
        <v>0.55000000000000004</v>
      </c>
      <c r="H12" s="11"/>
      <c r="I12" s="11">
        <f t="shared" si="9"/>
        <v>47.73635101</v>
      </c>
      <c r="J12" s="43"/>
      <c r="K12" s="43"/>
      <c r="L12" s="43">
        <f t="shared" si="7"/>
        <v>4.8118985126859144</v>
      </c>
      <c r="M12" s="11">
        <f t="shared" si="8"/>
        <v>4.8118985126859144</v>
      </c>
      <c r="N12" s="51">
        <f t="shared" si="1"/>
        <v>26.274124761342957</v>
      </c>
      <c r="O12" s="12"/>
      <c r="P12" s="9">
        <v>18.600000000000001</v>
      </c>
      <c r="Q12" s="50"/>
      <c r="R12" s="50"/>
      <c r="S12" s="50"/>
      <c r="T12" s="11"/>
      <c r="U12" s="11">
        <f t="shared" si="5"/>
        <v>85.99348534201954</v>
      </c>
      <c r="V12" s="43"/>
      <c r="W12" s="43"/>
      <c r="X12" s="43"/>
      <c r="Y12" s="27"/>
      <c r="Z12" s="51">
        <f t="shared" si="6"/>
        <v>85.99348534201954</v>
      </c>
      <c r="AA12" s="32">
        <v>1.373</v>
      </c>
      <c r="AB12" s="13">
        <v>0</v>
      </c>
      <c r="AC12" s="20">
        <v>0.242135761</v>
      </c>
      <c r="AD12" s="11">
        <f t="shared" si="2"/>
        <v>0.37019760948870672</v>
      </c>
      <c r="AE12" s="11">
        <f t="shared" si="3"/>
        <v>0</v>
      </c>
      <c r="AF12" s="11">
        <f>(AC12-$AC$39)/(AC$40-$AC$39)*100</f>
        <v>84.310105079488167</v>
      </c>
      <c r="AG12" s="52">
        <f t="shared" si="4"/>
        <v>28.226767562992293</v>
      </c>
      <c r="AH12" s="53">
        <f t="shared" si="0"/>
        <v>46.831459222118269</v>
      </c>
    </row>
    <row r="13" spans="1:34" x14ac:dyDescent="0.2">
      <c r="A13" s="5">
        <v>1991</v>
      </c>
      <c r="B13" s="1" t="s">
        <v>16</v>
      </c>
      <c r="C13" s="6"/>
      <c r="D13" s="7">
        <v>49.136070250000003</v>
      </c>
      <c r="E13" s="50"/>
      <c r="F13" s="50"/>
      <c r="G13" s="50">
        <v>0.66</v>
      </c>
      <c r="H13" s="11"/>
      <c r="I13" s="11">
        <f t="shared" si="9"/>
        <v>49.136070250000003</v>
      </c>
      <c r="J13" s="43"/>
      <c r="K13" s="43"/>
      <c r="L13" s="43">
        <f t="shared" si="7"/>
        <v>5.7742782152230978</v>
      </c>
      <c r="M13" s="11">
        <f t="shared" si="8"/>
        <v>5.7742782152230978</v>
      </c>
      <c r="N13" s="51">
        <f t="shared" si="1"/>
        <v>27.455174232611551</v>
      </c>
      <c r="O13" s="12"/>
      <c r="P13" s="9">
        <v>20.6</v>
      </c>
      <c r="Q13" s="50"/>
      <c r="R13" s="50"/>
      <c r="S13" s="50"/>
      <c r="T13" s="11"/>
      <c r="U13" s="11">
        <f t="shared" si="5"/>
        <v>83.821932681867523</v>
      </c>
      <c r="V13" s="43"/>
      <c r="W13" s="43"/>
      <c r="X13" s="43"/>
      <c r="Y13" s="27"/>
      <c r="Z13" s="51">
        <f t="shared" si="6"/>
        <v>83.821932681867523</v>
      </c>
      <c r="AA13" s="32">
        <v>1.1662999999999999</v>
      </c>
      <c r="AB13" s="13">
        <v>0</v>
      </c>
      <c r="AC13" s="20">
        <v>0.23164515899999999</v>
      </c>
      <c r="AD13" s="11">
        <f t="shared" si="2"/>
        <v>0.314465747958251</v>
      </c>
      <c r="AE13" s="11">
        <f t="shared" si="3"/>
        <v>0</v>
      </c>
      <c r="AF13" s="11">
        <f t="shared" ref="AF13:AF37" si="10">(AC13-$AC$39)/(AC$40-$AC$39)*100</f>
        <v>80.242403644823568</v>
      </c>
      <c r="AG13" s="52">
        <f t="shared" si="4"/>
        <v>26.85228979759394</v>
      </c>
      <c r="AH13" s="53">
        <f t="shared" si="0"/>
        <v>46.043132237357668</v>
      </c>
    </row>
    <row r="14" spans="1:34" x14ac:dyDescent="0.2">
      <c r="A14" s="5">
        <v>1992</v>
      </c>
      <c r="B14" s="1" t="s">
        <v>16</v>
      </c>
      <c r="C14" s="6"/>
      <c r="D14" s="7">
        <v>47.243328089999999</v>
      </c>
      <c r="E14" s="50"/>
      <c r="F14" s="50"/>
      <c r="G14" s="50">
        <v>0.77</v>
      </c>
      <c r="H14" s="11"/>
      <c r="I14" s="11">
        <f t="shared" si="9"/>
        <v>47.243328089999999</v>
      </c>
      <c r="J14" s="43"/>
      <c r="K14" s="43"/>
      <c r="L14" s="43">
        <f t="shared" si="7"/>
        <v>6.7366579177602803</v>
      </c>
      <c r="M14" s="11">
        <f t="shared" si="8"/>
        <v>6.7366579177602803</v>
      </c>
      <c r="N14" s="51">
        <f t="shared" si="1"/>
        <v>26.989993003880141</v>
      </c>
      <c r="O14" s="12"/>
      <c r="P14" s="9">
        <v>20.2</v>
      </c>
      <c r="Q14" s="50"/>
      <c r="R14" s="50"/>
      <c r="S14" s="50"/>
      <c r="T14" s="11"/>
      <c r="U14" s="11">
        <f t="shared" si="5"/>
        <v>84.256243213897946</v>
      </c>
      <c r="V14" s="43"/>
      <c r="W14" s="43"/>
      <c r="X14" s="43"/>
      <c r="Y14" s="27"/>
      <c r="Z14" s="51">
        <f t="shared" si="6"/>
        <v>84.256243213897946</v>
      </c>
      <c r="AA14" s="32">
        <v>1.0853999999999999</v>
      </c>
      <c r="AB14" s="13">
        <v>0</v>
      </c>
      <c r="AC14" s="20">
        <v>0.22612995399999999</v>
      </c>
      <c r="AD14" s="11">
        <f t="shared" si="2"/>
        <v>0.29265293906703732</v>
      </c>
      <c r="AE14" s="11">
        <f t="shared" si="3"/>
        <v>0</v>
      </c>
      <c r="AF14" s="11">
        <f t="shared" si="10"/>
        <v>78.103898410236511</v>
      </c>
      <c r="AG14" s="52">
        <f t="shared" si="4"/>
        <v>26.132183783101183</v>
      </c>
      <c r="AH14" s="53">
        <f t="shared" si="0"/>
        <v>45.792806666959756</v>
      </c>
    </row>
    <row r="15" spans="1:34" x14ac:dyDescent="0.2">
      <c r="A15" s="5">
        <v>1993</v>
      </c>
      <c r="B15" s="1" t="s">
        <v>16</v>
      </c>
      <c r="C15" s="6"/>
      <c r="D15" s="7">
        <v>47.582969669999997</v>
      </c>
      <c r="E15" s="50"/>
      <c r="F15" s="50"/>
      <c r="G15" s="50">
        <v>0.89</v>
      </c>
      <c r="H15" s="11"/>
      <c r="I15" s="11">
        <f t="shared" si="9"/>
        <v>47.582969669999997</v>
      </c>
      <c r="J15" s="43"/>
      <c r="K15" s="43"/>
      <c r="L15" s="43">
        <f t="shared" si="7"/>
        <v>7.78652668416448</v>
      </c>
      <c r="M15" s="11">
        <f t="shared" si="8"/>
        <v>7.78652668416448</v>
      </c>
      <c r="N15" s="51">
        <f t="shared" si="1"/>
        <v>27.684748177082238</v>
      </c>
      <c r="O15" s="12"/>
      <c r="P15" s="9">
        <v>17.899999999999999</v>
      </c>
      <c r="Q15" s="50"/>
      <c r="R15" s="50"/>
      <c r="S15" s="50"/>
      <c r="T15" s="11"/>
      <c r="U15" s="11">
        <f t="shared" si="5"/>
        <v>86.753528773072759</v>
      </c>
      <c r="V15" s="43"/>
      <c r="W15" s="43"/>
      <c r="X15" s="43"/>
      <c r="Y15" s="27"/>
      <c r="Z15" s="51">
        <f t="shared" si="6"/>
        <v>86.753528773072759</v>
      </c>
      <c r="AA15" s="32">
        <v>1.0986</v>
      </c>
      <c r="AB15" s="13">
        <v>0</v>
      </c>
      <c r="AC15" s="20">
        <v>0.22821329400000001</v>
      </c>
      <c r="AD15" s="11">
        <f t="shared" si="2"/>
        <v>0.29621201295287192</v>
      </c>
      <c r="AE15" s="11">
        <f t="shared" si="3"/>
        <v>0</v>
      </c>
      <c r="AF15" s="11">
        <f t="shared" si="10"/>
        <v>78.911707638619617</v>
      </c>
      <c r="AG15" s="52">
        <f t="shared" si="4"/>
        <v>26.4026398838575</v>
      </c>
      <c r="AH15" s="53">
        <f t="shared" si="0"/>
        <v>46.946972278004161</v>
      </c>
    </row>
    <row r="16" spans="1:34" x14ac:dyDescent="0.2">
      <c r="A16" s="5">
        <v>1994</v>
      </c>
      <c r="B16" s="1" t="s">
        <v>16</v>
      </c>
      <c r="C16" s="6"/>
      <c r="D16" s="7">
        <v>47.791988369999999</v>
      </c>
      <c r="E16" s="50"/>
      <c r="F16" s="50"/>
      <c r="G16" s="50">
        <v>1.07</v>
      </c>
      <c r="H16" s="11"/>
      <c r="I16" s="11">
        <f t="shared" si="9"/>
        <v>47.791988369999999</v>
      </c>
      <c r="J16" s="43"/>
      <c r="K16" s="43"/>
      <c r="L16" s="43">
        <f t="shared" si="7"/>
        <v>9.3613298337707782</v>
      </c>
      <c r="M16" s="11">
        <f t="shared" si="8"/>
        <v>9.3613298337707782</v>
      </c>
      <c r="N16" s="51">
        <f t="shared" si="1"/>
        <v>28.57665910188539</v>
      </c>
      <c r="O16" s="12"/>
      <c r="P16" s="9">
        <v>17.100000000000001</v>
      </c>
      <c r="Q16" s="50"/>
      <c r="R16" s="50"/>
      <c r="S16" s="50"/>
      <c r="T16" s="11"/>
      <c r="U16" s="11">
        <f t="shared" si="5"/>
        <v>87.622149837133549</v>
      </c>
      <c r="V16" s="43"/>
      <c r="W16" s="43"/>
      <c r="X16" s="43"/>
      <c r="Y16" s="27"/>
      <c r="Z16" s="51">
        <f t="shared" si="6"/>
        <v>87.622149837133549</v>
      </c>
      <c r="AA16" s="32">
        <v>1.2283999999999999</v>
      </c>
      <c r="AB16" s="13">
        <v>0</v>
      </c>
      <c r="AC16" s="20">
        <v>0.22183571199999999</v>
      </c>
      <c r="AD16" s="11">
        <f t="shared" si="2"/>
        <v>0.33120957283024566</v>
      </c>
      <c r="AE16" s="11">
        <f t="shared" si="3"/>
        <v>0</v>
      </c>
      <c r="AF16" s="11">
        <f t="shared" si="10"/>
        <v>76.438818146568437</v>
      </c>
      <c r="AG16" s="52">
        <f t="shared" si="4"/>
        <v>25.59000923979956</v>
      </c>
      <c r="AH16" s="53">
        <f t="shared" si="0"/>
        <v>47.262939392939501</v>
      </c>
    </row>
    <row r="17" spans="1:34" x14ac:dyDescent="0.2">
      <c r="A17" s="5">
        <v>1995</v>
      </c>
      <c r="B17" s="1" t="s">
        <v>16</v>
      </c>
      <c r="C17" s="21"/>
      <c r="D17" s="6">
        <v>49.443050380000003</v>
      </c>
      <c r="E17" s="50"/>
      <c r="F17" s="50"/>
      <c r="G17" s="50">
        <v>1.19</v>
      </c>
      <c r="H17" s="11"/>
      <c r="I17" s="11">
        <f t="shared" si="9"/>
        <v>49.443050380000003</v>
      </c>
      <c r="J17" s="43"/>
      <c r="K17" s="43"/>
      <c r="L17" s="43">
        <f t="shared" si="7"/>
        <v>10.411198600174979</v>
      </c>
      <c r="M17" s="11">
        <f t="shared" si="8"/>
        <v>10.411198600174979</v>
      </c>
      <c r="N17" s="51">
        <f t="shared" si="1"/>
        <v>29.92712449008749</v>
      </c>
      <c r="O17" s="12"/>
      <c r="P17" s="9">
        <v>15.8</v>
      </c>
      <c r="Q17" s="50"/>
      <c r="R17" s="50"/>
      <c r="S17" s="50"/>
      <c r="T17" s="11"/>
      <c r="U17" s="11">
        <f t="shared" si="5"/>
        <v>89.03365906623236</v>
      </c>
      <c r="V17" s="43"/>
      <c r="W17" s="43"/>
      <c r="X17" s="43"/>
      <c r="Y17" s="27"/>
      <c r="Z17" s="51">
        <f t="shared" si="6"/>
        <v>89.03365906623236</v>
      </c>
      <c r="AA17" s="32">
        <v>1.0646</v>
      </c>
      <c r="AB17" s="13">
        <v>0.53228938579559326</v>
      </c>
      <c r="AC17" s="20">
        <v>0.22027496899999999</v>
      </c>
      <c r="AD17" s="11">
        <f>(AA17-$AA$39)/(AA$40-$AA$39)*100</f>
        <v>0.28704470142875249</v>
      </c>
      <c r="AE17" s="11">
        <f>(AB17-$AB$39)/(AB$40-$AB$39)*100</f>
        <v>53.228938579559326</v>
      </c>
      <c r="AF17" s="11">
        <f t="shared" si="10"/>
        <v>75.833644435827836</v>
      </c>
      <c r="AG17" s="52">
        <f t="shared" si="4"/>
        <v>43.116542572271975</v>
      </c>
      <c r="AH17" s="53">
        <f t="shared" si="0"/>
        <v>54.025775376197281</v>
      </c>
    </row>
    <row r="18" spans="1:34" x14ac:dyDescent="0.2">
      <c r="A18" s="5">
        <v>1996</v>
      </c>
      <c r="B18" s="1" t="s">
        <v>16</v>
      </c>
      <c r="C18" s="21"/>
      <c r="D18" s="6">
        <v>50.680561070000003</v>
      </c>
      <c r="E18" s="50"/>
      <c r="F18" s="50"/>
      <c r="G18" s="50">
        <v>1.27</v>
      </c>
      <c r="H18" s="11"/>
      <c r="I18" s="11">
        <f t="shared" si="9"/>
        <v>50.68056107000001</v>
      </c>
      <c r="J18" s="43"/>
      <c r="K18" s="43"/>
      <c r="L18" s="43">
        <f t="shared" si="7"/>
        <v>11.111111111111112</v>
      </c>
      <c r="M18" s="11">
        <f t="shared" si="8"/>
        <v>11.111111111111112</v>
      </c>
      <c r="N18" s="51">
        <f t="shared" si="1"/>
        <v>30.895836090555562</v>
      </c>
      <c r="O18" s="12"/>
      <c r="P18" s="9">
        <v>15.5</v>
      </c>
      <c r="Q18" s="50"/>
      <c r="R18" s="50"/>
      <c r="S18" s="50"/>
      <c r="T18" s="11"/>
      <c r="U18" s="11">
        <f t="shared" si="5"/>
        <v>89.35939196525517</v>
      </c>
      <c r="V18" s="43"/>
      <c r="W18" s="43"/>
      <c r="X18" s="43"/>
      <c r="Y18" s="27"/>
      <c r="Z18" s="51">
        <f t="shared" si="6"/>
        <v>89.35939196525517</v>
      </c>
      <c r="AA18" s="32">
        <v>1.1172</v>
      </c>
      <c r="AB18" s="13">
        <v>0</v>
      </c>
      <c r="AC18" s="20">
        <v>0.21737211200000001</v>
      </c>
      <c r="AD18" s="11">
        <f t="shared" ref="AD18:AD29" si="11">(AA18-$AA$39)/(AA$40-$AA$39)*100</f>
        <v>0.30122707161018436</v>
      </c>
      <c r="AE18" s="11">
        <f t="shared" ref="AE18:AE29" si="12">(AB18-$AB$39)/(AB$40-$AB$39)*100</f>
        <v>0</v>
      </c>
      <c r="AF18" s="11">
        <f t="shared" si="10"/>
        <v>74.708069794493994</v>
      </c>
      <c r="AG18" s="52">
        <f t="shared" si="4"/>
        <v>25.00309895536806</v>
      </c>
      <c r="AH18" s="53">
        <f t="shared" si="0"/>
        <v>48.419442337059593</v>
      </c>
    </row>
    <row r="19" spans="1:34" x14ac:dyDescent="0.2">
      <c r="A19" s="5">
        <v>1997</v>
      </c>
      <c r="B19" s="1" t="s">
        <v>16</v>
      </c>
      <c r="C19" s="21"/>
      <c r="D19" s="34"/>
      <c r="E19" s="50"/>
      <c r="F19" s="50"/>
      <c r="G19" s="50">
        <v>1.33</v>
      </c>
      <c r="H19" s="11"/>
      <c r="I19" s="11"/>
      <c r="J19" s="43"/>
      <c r="K19" s="43"/>
      <c r="L19" s="43">
        <f t="shared" si="7"/>
        <v>11.636045494313212</v>
      </c>
      <c r="M19" s="11">
        <f t="shared" si="8"/>
        <v>11.636045494313212</v>
      </c>
      <c r="N19" s="51">
        <f t="shared" si="1"/>
        <v>11.636045494313212</v>
      </c>
      <c r="O19" s="12"/>
      <c r="P19" s="9">
        <v>14.4</v>
      </c>
      <c r="Q19" s="50"/>
      <c r="R19" s="50"/>
      <c r="S19" s="50"/>
      <c r="T19" s="11"/>
      <c r="U19" s="11">
        <f t="shared" si="5"/>
        <v>90.553745928338756</v>
      </c>
      <c r="V19" s="43"/>
      <c r="W19" s="43"/>
      <c r="X19" s="43"/>
      <c r="Y19" s="27"/>
      <c r="Z19" s="51">
        <f t="shared" si="6"/>
        <v>90.553745928338756</v>
      </c>
      <c r="AA19" s="32">
        <v>1.1796</v>
      </c>
      <c r="AB19" s="13">
        <v>0</v>
      </c>
      <c r="AC19" s="20">
        <v>0.23170499899999999</v>
      </c>
      <c r="AD19" s="11">
        <f t="shared" si="11"/>
        <v>0.31805178452503891</v>
      </c>
      <c r="AE19" s="11">
        <f t="shared" si="12"/>
        <v>0</v>
      </c>
      <c r="AF19" s="11">
        <f t="shared" si="10"/>
        <v>80.265606436603335</v>
      </c>
      <c r="AG19" s="52">
        <f t="shared" si="4"/>
        <v>26.861219407042793</v>
      </c>
      <c r="AH19" s="53">
        <f t="shared" si="0"/>
        <v>43.017003609898246</v>
      </c>
    </row>
    <row r="20" spans="1:34" x14ac:dyDescent="0.2">
      <c r="A20" s="5">
        <v>1998</v>
      </c>
      <c r="B20" s="1" t="s">
        <v>16</v>
      </c>
      <c r="C20" s="21"/>
      <c r="D20" s="7">
        <v>54.118513739999997</v>
      </c>
      <c r="E20" s="50"/>
      <c r="F20" s="50"/>
      <c r="G20" s="50">
        <v>1.35</v>
      </c>
      <c r="H20" s="11"/>
      <c r="I20" s="11">
        <f>(D20-$D$39)/(D$40-$D$39)*100</f>
        <v>54.118513739999997</v>
      </c>
      <c r="J20" s="43"/>
      <c r="K20" s="43"/>
      <c r="L20" s="43">
        <f t="shared" si="7"/>
        <v>11.811023622047244</v>
      </c>
      <c r="M20" s="11">
        <f t="shared" si="8"/>
        <v>11.811023622047244</v>
      </c>
      <c r="N20" s="51">
        <f t="shared" si="1"/>
        <v>32.964768681023621</v>
      </c>
      <c r="O20" s="12"/>
      <c r="P20" s="9">
        <v>13.9</v>
      </c>
      <c r="Q20" s="50"/>
      <c r="R20" s="50"/>
      <c r="S20" s="50"/>
      <c r="T20" s="11"/>
      <c r="U20" s="11">
        <f t="shared" si="5"/>
        <v>91.096634093376764</v>
      </c>
      <c r="V20" s="43"/>
      <c r="W20" s="43"/>
      <c r="X20" s="43"/>
      <c r="Y20" s="27"/>
      <c r="Z20" s="51">
        <f t="shared" si="6"/>
        <v>91.096634093376764</v>
      </c>
      <c r="AA20" s="32">
        <v>1.3574999999999999</v>
      </c>
      <c r="AB20" s="13">
        <v>0</v>
      </c>
      <c r="AC20" s="20">
        <v>0.21667969300000001</v>
      </c>
      <c r="AD20" s="11">
        <f t="shared" si="11"/>
        <v>0.36601839394094632</v>
      </c>
      <c r="AE20" s="11">
        <f t="shared" si="12"/>
        <v>0</v>
      </c>
      <c r="AF20" s="11">
        <f t="shared" si="10"/>
        <v>74.439586273749512</v>
      </c>
      <c r="AG20" s="52">
        <f t="shared" si="4"/>
        <v>24.935201555896821</v>
      </c>
      <c r="AH20" s="53">
        <f t="shared" si="0"/>
        <v>49.665534776765732</v>
      </c>
    </row>
    <row r="21" spans="1:34" x14ac:dyDescent="0.2">
      <c r="A21" s="5">
        <v>1999</v>
      </c>
      <c r="B21" s="1" t="s">
        <v>16</v>
      </c>
      <c r="C21" s="21"/>
      <c r="D21" s="34"/>
      <c r="E21" s="50"/>
      <c r="F21" s="50"/>
      <c r="G21" s="50">
        <v>1.48</v>
      </c>
      <c r="H21" s="11"/>
      <c r="I21" s="11"/>
      <c r="J21" s="43"/>
      <c r="K21" s="43"/>
      <c r="L21" s="43">
        <f t="shared" si="7"/>
        <v>12.948381452318461</v>
      </c>
      <c r="M21" s="11">
        <f t="shared" si="8"/>
        <v>12.948381452318461</v>
      </c>
      <c r="N21" s="51">
        <f t="shared" si="1"/>
        <v>12.948381452318461</v>
      </c>
      <c r="O21" s="12"/>
      <c r="P21" s="9">
        <v>12.7</v>
      </c>
      <c r="Q21" s="50"/>
      <c r="R21" s="50"/>
      <c r="S21" s="50"/>
      <c r="T21" s="11"/>
      <c r="U21" s="11">
        <f t="shared" si="5"/>
        <v>92.399565689467963</v>
      </c>
      <c r="V21" s="43"/>
      <c r="W21" s="43"/>
      <c r="X21" s="43"/>
      <c r="Y21" s="27"/>
      <c r="Z21" s="51">
        <f t="shared" si="6"/>
        <v>92.399565689467963</v>
      </c>
      <c r="AA21" s="32">
        <v>1.7413000000000001</v>
      </c>
      <c r="AB21" s="13">
        <v>0.16569703817367554</v>
      </c>
      <c r="AC21" s="20">
        <v>0.212504151</v>
      </c>
      <c r="AD21" s="11">
        <f t="shared" si="11"/>
        <v>0.46950116343968318</v>
      </c>
      <c r="AE21" s="11">
        <f t="shared" si="12"/>
        <v>16.569703817367554</v>
      </c>
      <c r="AF21" s="11">
        <f t="shared" si="10"/>
        <v>72.820531601395885</v>
      </c>
      <c r="AG21" s="52">
        <f t="shared" si="4"/>
        <v>29.953245527401041</v>
      </c>
      <c r="AH21" s="53">
        <f t="shared" si="0"/>
        <v>45.100397556395819</v>
      </c>
    </row>
    <row r="22" spans="1:34" x14ac:dyDescent="0.2">
      <c r="A22" s="5">
        <v>2000</v>
      </c>
      <c r="B22" s="1" t="s">
        <v>16</v>
      </c>
      <c r="C22" s="6">
        <v>3.2759999999999998</v>
      </c>
      <c r="D22" s="6">
        <v>72.440437320000001</v>
      </c>
      <c r="E22" s="50"/>
      <c r="F22" s="50"/>
      <c r="G22" s="50">
        <v>1.17</v>
      </c>
      <c r="H22" s="11">
        <f t="shared" ref="H22" si="13">(C22-$C$39)/(C$40-$C$39)*100</f>
        <v>37.570754716981128</v>
      </c>
      <c r="I22" s="11">
        <f>(D22-$D$39)/(D$40-$D$39)*100</f>
        <v>72.440437320000001</v>
      </c>
      <c r="J22" s="43"/>
      <c r="K22" s="43"/>
      <c r="L22" s="43">
        <f t="shared" si="7"/>
        <v>10.236220472440944</v>
      </c>
      <c r="M22" s="11">
        <f t="shared" si="8"/>
        <v>10.236220472440944</v>
      </c>
      <c r="N22" s="51">
        <f t="shared" si="1"/>
        <v>40.082470836474023</v>
      </c>
      <c r="O22" s="68">
        <v>15</v>
      </c>
      <c r="P22" s="9">
        <v>12.6</v>
      </c>
      <c r="Q22" s="50"/>
      <c r="R22" s="50"/>
      <c r="S22" s="50"/>
      <c r="T22" s="11">
        <f t="shared" ref="T22:T36" si="14">($O$40-O22)/(O$40-$O$39)*100</f>
        <v>86.31578947368422</v>
      </c>
      <c r="U22" s="11">
        <f t="shared" si="5"/>
        <v>92.508143322475576</v>
      </c>
      <c r="V22" s="43"/>
      <c r="W22" s="43"/>
      <c r="X22" s="43"/>
      <c r="Y22" s="27"/>
      <c r="Z22" s="51">
        <f t="shared" si="6"/>
        <v>89.411966398079898</v>
      </c>
      <c r="AA22" s="32">
        <v>1.6897</v>
      </c>
      <c r="AB22" s="13">
        <v>0.16569703817367554</v>
      </c>
      <c r="AC22" s="20">
        <v>0.202015904</v>
      </c>
      <c r="AD22" s="11">
        <f t="shared" si="11"/>
        <v>0.45558842006778422</v>
      </c>
      <c r="AE22" s="11">
        <f t="shared" si="12"/>
        <v>16.569703817367554</v>
      </c>
      <c r="AF22" s="11">
        <f t="shared" si="10"/>
        <v>68.753743311360978</v>
      </c>
      <c r="AG22" s="52">
        <f t="shared" si="4"/>
        <v>28.593011849598771</v>
      </c>
      <c r="AH22" s="53">
        <f t="shared" si="0"/>
        <v>52.695816361384232</v>
      </c>
    </row>
    <row r="23" spans="1:34" x14ac:dyDescent="0.2">
      <c r="A23" s="5">
        <v>2001</v>
      </c>
      <c r="B23" s="1" t="s">
        <v>16</v>
      </c>
      <c r="C23" s="6">
        <v>3.3650000000000002</v>
      </c>
      <c r="D23" s="34"/>
      <c r="E23" s="50"/>
      <c r="F23" s="50"/>
      <c r="G23" s="50">
        <v>1.26</v>
      </c>
      <c r="H23" s="11">
        <f>(C23-$C$39)/(C$40-$C$39)*100</f>
        <v>38.62028301886793</v>
      </c>
      <c r="I23" s="11"/>
      <c r="J23" s="43"/>
      <c r="K23" s="43"/>
      <c r="L23" s="43">
        <f t="shared" si="7"/>
        <v>11.023622047244094</v>
      </c>
      <c r="M23" s="11">
        <f t="shared" si="8"/>
        <v>11.023622047244094</v>
      </c>
      <c r="N23" s="51">
        <f t="shared" si="1"/>
        <v>24.821952533056013</v>
      </c>
      <c r="O23" s="68">
        <v>15</v>
      </c>
      <c r="P23" s="9">
        <v>12.5</v>
      </c>
      <c r="Q23" s="50"/>
      <c r="R23" s="50"/>
      <c r="S23" s="50"/>
      <c r="T23" s="11">
        <f t="shared" si="14"/>
        <v>86.31578947368422</v>
      </c>
      <c r="U23" s="11">
        <f t="shared" si="5"/>
        <v>92.616720955483174</v>
      </c>
      <c r="V23" s="43"/>
      <c r="W23" s="43"/>
      <c r="X23" s="43"/>
      <c r="Y23" s="27"/>
      <c r="Z23" s="51">
        <f t="shared" si="6"/>
        <v>89.466255214583697</v>
      </c>
      <c r="AA23" s="32">
        <v>1.8301000000000001</v>
      </c>
      <c r="AB23" s="13">
        <v>0.75838911533355713</v>
      </c>
      <c r="AC23" s="20">
        <v>0.20477790200000001</v>
      </c>
      <c r="AD23" s="11">
        <f t="shared" si="11"/>
        <v>0.49344402412620691</v>
      </c>
      <c r="AE23" s="11">
        <f t="shared" si="12"/>
        <v>75.838911533355713</v>
      </c>
      <c r="AF23" s="11">
        <f t="shared" si="10"/>
        <v>69.82470027142304</v>
      </c>
      <c r="AG23" s="52">
        <f t="shared" si="4"/>
        <v>48.719018609634986</v>
      </c>
      <c r="AH23" s="53">
        <f t="shared" si="0"/>
        <v>54.33574211909157</v>
      </c>
    </row>
    <row r="24" spans="1:34" x14ac:dyDescent="0.2">
      <c r="A24" s="5">
        <v>2002</v>
      </c>
      <c r="B24" s="1" t="s">
        <v>16</v>
      </c>
      <c r="C24" s="6">
        <v>3.4089999999999998</v>
      </c>
      <c r="D24" s="7">
        <v>55.753288269999999</v>
      </c>
      <c r="E24" s="50">
        <v>99.3</v>
      </c>
      <c r="F24" s="50"/>
      <c r="G24" s="50">
        <v>1.28</v>
      </c>
      <c r="H24" s="11">
        <f t="shared" ref="H24:H37" si="15">(C24-$C$39)/(C$40-$C$39)*100</f>
        <v>39.139150943396224</v>
      </c>
      <c r="I24" s="11">
        <f t="shared" ref="I24:I37" si="16">(D24-$D$39)/(D$40-$D$39)*100</f>
        <v>55.753288269999999</v>
      </c>
      <c r="J24" s="43">
        <f t="shared" ref="J24:J37" si="17">(E24-$E$39)/(E$40-$E$39)*100</f>
        <v>45.609756097560975</v>
      </c>
      <c r="K24" s="43"/>
      <c r="L24" s="43">
        <f t="shared" si="7"/>
        <v>11.198600174978129</v>
      </c>
      <c r="M24" s="11">
        <f t="shared" si="8"/>
        <v>28.40417813626955</v>
      </c>
      <c r="N24" s="51">
        <f t="shared" si="1"/>
        <v>41.098872449888589</v>
      </c>
      <c r="O24" s="68">
        <v>16</v>
      </c>
      <c r="P24" s="9">
        <v>12.8</v>
      </c>
      <c r="Q24" s="50"/>
      <c r="R24" s="50"/>
      <c r="S24" s="50"/>
      <c r="T24" s="11">
        <f t="shared" si="14"/>
        <v>84.210526315789465</v>
      </c>
      <c r="U24" s="11">
        <f t="shared" ref="U24:U37" si="18">($P$40-P24)/(P$40-$P$39)*100</f>
        <v>92.290988056460378</v>
      </c>
      <c r="V24" s="43"/>
      <c r="W24" s="43"/>
      <c r="X24" s="43"/>
      <c r="Y24" s="27"/>
      <c r="Z24" s="51">
        <f t="shared" si="6"/>
        <v>88.250757186124929</v>
      </c>
      <c r="AA24" s="32">
        <v>1.8672</v>
      </c>
      <c r="AB24" s="13">
        <v>0.81879186630249023</v>
      </c>
      <c r="AC24" s="20">
        <v>0.201976709</v>
      </c>
      <c r="AD24" s="11">
        <f t="shared" si="11"/>
        <v>0.50344717875987843</v>
      </c>
      <c r="AE24" s="11">
        <f t="shared" si="12"/>
        <v>81.879186630249023</v>
      </c>
      <c r="AF24" s="11">
        <f t="shared" si="10"/>
        <v>68.738545560294682</v>
      </c>
      <c r="AG24" s="52">
        <f t="shared" si="4"/>
        <v>50.373726456434532</v>
      </c>
      <c r="AH24" s="53">
        <f t="shared" si="0"/>
        <v>59.907785364149341</v>
      </c>
    </row>
    <row r="25" spans="1:34" x14ac:dyDescent="0.2">
      <c r="A25" s="5">
        <v>2003</v>
      </c>
      <c r="B25" s="1" t="s">
        <v>16</v>
      </c>
      <c r="C25" s="6">
        <v>3.4820000000000002</v>
      </c>
      <c r="D25" s="7">
        <v>60.235548020000003</v>
      </c>
      <c r="E25" s="50">
        <v>98.9</v>
      </c>
      <c r="F25" s="49">
        <v>36.72</v>
      </c>
      <c r="G25" s="50">
        <v>1.29</v>
      </c>
      <c r="H25" s="11">
        <f t="shared" si="15"/>
        <v>40</v>
      </c>
      <c r="I25" s="11">
        <f t="shared" si="16"/>
        <v>60.23554802000001</v>
      </c>
      <c r="J25" s="43">
        <f t="shared" si="17"/>
        <v>45.365853658536587</v>
      </c>
      <c r="K25" s="43">
        <f t="shared" ref="K25:K36" si="19">(F25-$F$39)/(F$40-$F$39)*100</f>
        <v>26.157142857142858</v>
      </c>
      <c r="L25" s="43">
        <f t="shared" si="7"/>
        <v>11.286089238845145</v>
      </c>
      <c r="M25" s="11">
        <f t="shared" si="8"/>
        <v>27.603028584841528</v>
      </c>
      <c r="N25" s="51">
        <f t="shared" si="1"/>
        <v>42.612858868280512</v>
      </c>
      <c r="O25" s="68">
        <v>16.5</v>
      </c>
      <c r="P25" s="9">
        <v>13.7</v>
      </c>
      <c r="Q25" s="50"/>
      <c r="R25" s="50"/>
      <c r="S25" s="50"/>
      <c r="T25" s="11">
        <f t="shared" si="14"/>
        <v>83.15789473684211</v>
      </c>
      <c r="U25" s="11">
        <f t="shared" si="18"/>
        <v>91.313789359391961</v>
      </c>
      <c r="V25" s="43"/>
      <c r="W25" s="43"/>
      <c r="X25" s="43"/>
      <c r="Y25" s="27"/>
      <c r="Z25" s="51">
        <f t="shared" si="6"/>
        <v>87.235842048117036</v>
      </c>
      <c r="AA25" s="32">
        <v>2.0981000000000001</v>
      </c>
      <c r="AB25" s="13">
        <v>0.87919455766677856</v>
      </c>
      <c r="AC25" s="20">
        <v>0.185310749</v>
      </c>
      <c r="AD25" s="11">
        <f t="shared" si="11"/>
        <v>0.56570400908103102</v>
      </c>
      <c r="AE25" s="11">
        <f t="shared" si="12"/>
        <v>87.919455766677856</v>
      </c>
      <c r="AF25" s="11">
        <f t="shared" si="10"/>
        <v>62.276366421093442</v>
      </c>
      <c r="AG25" s="52">
        <f t="shared" si="4"/>
        <v>50.253842065617448</v>
      </c>
      <c r="AH25" s="53">
        <f t="shared" si="0"/>
        <v>60.034180994004998</v>
      </c>
    </row>
    <row r="26" spans="1:34" x14ac:dyDescent="0.2">
      <c r="A26" s="5">
        <v>2004</v>
      </c>
      <c r="B26" s="1" t="s">
        <v>16</v>
      </c>
      <c r="C26" s="6">
        <v>3.24</v>
      </c>
      <c r="D26" s="6">
        <v>57.796147660000003</v>
      </c>
      <c r="E26" s="50">
        <v>103.3</v>
      </c>
      <c r="F26" s="49">
        <v>43.06</v>
      </c>
      <c r="G26" s="50">
        <v>1.44</v>
      </c>
      <c r="H26" s="11">
        <f t="shared" si="15"/>
        <v>37.14622641509434</v>
      </c>
      <c r="I26" s="11">
        <f t="shared" si="16"/>
        <v>57.79614766000001</v>
      </c>
      <c r="J26" s="43">
        <f t="shared" si="17"/>
        <v>48.048780487804876</v>
      </c>
      <c r="K26" s="43">
        <f t="shared" si="19"/>
        <v>30.685714285714287</v>
      </c>
      <c r="L26" s="43">
        <f t="shared" si="7"/>
        <v>12.598425196850393</v>
      </c>
      <c r="M26" s="11">
        <f t="shared" si="8"/>
        <v>30.444306656789848</v>
      </c>
      <c r="N26" s="51">
        <f t="shared" si="1"/>
        <v>41.795560243961397</v>
      </c>
      <c r="O26" s="68">
        <v>17</v>
      </c>
      <c r="P26" s="9">
        <v>13.7</v>
      </c>
      <c r="Q26" s="50"/>
      <c r="R26" s="50"/>
      <c r="S26" s="50"/>
      <c r="T26" s="11">
        <f t="shared" si="14"/>
        <v>82.10526315789474</v>
      </c>
      <c r="U26" s="11">
        <f t="shared" si="18"/>
        <v>91.313789359391961</v>
      </c>
      <c r="V26" s="43"/>
      <c r="W26" s="43"/>
      <c r="X26" s="43"/>
      <c r="Y26" s="27"/>
      <c r="Z26" s="51">
        <f t="shared" si="6"/>
        <v>86.709526258643351</v>
      </c>
      <c r="AA26" s="32">
        <v>1.8365</v>
      </c>
      <c r="AB26" s="13">
        <v>0.93959730863571167</v>
      </c>
      <c r="AC26" s="20">
        <v>0.224411897</v>
      </c>
      <c r="AD26" s="11">
        <f t="shared" si="11"/>
        <v>0.49516963570721767</v>
      </c>
      <c r="AE26" s="11">
        <f t="shared" si="12"/>
        <v>93.959730863571167</v>
      </c>
      <c r="AF26" s="11">
        <f t="shared" si="10"/>
        <v>77.437726638231865</v>
      </c>
      <c r="AG26" s="52">
        <f t="shared" si="4"/>
        <v>57.297542379170089</v>
      </c>
      <c r="AH26" s="53">
        <f t="shared" si="0"/>
        <v>61.934209627258276</v>
      </c>
    </row>
    <row r="27" spans="1:34" x14ac:dyDescent="0.2">
      <c r="A27" s="5">
        <v>2005</v>
      </c>
      <c r="B27" s="1" t="s">
        <v>16</v>
      </c>
      <c r="C27" s="6">
        <v>3.0990000000000002</v>
      </c>
      <c r="D27" s="6">
        <v>50.260070800000001</v>
      </c>
      <c r="E27" s="50">
        <v>102.8</v>
      </c>
      <c r="F27" s="49">
        <v>45.7</v>
      </c>
      <c r="G27" s="50">
        <v>2.44</v>
      </c>
      <c r="H27" s="11">
        <f t="shared" si="15"/>
        <v>35.483490566037737</v>
      </c>
      <c r="I27" s="11">
        <f t="shared" si="16"/>
        <v>50.260070800000001</v>
      </c>
      <c r="J27" s="43">
        <f t="shared" si="17"/>
        <v>47.743902439024389</v>
      </c>
      <c r="K27" s="43">
        <f t="shared" si="19"/>
        <v>32.571428571428577</v>
      </c>
      <c r="L27" s="43">
        <f t="shared" si="7"/>
        <v>21.347331583552055</v>
      </c>
      <c r="M27" s="11">
        <f t="shared" si="8"/>
        <v>33.887554198001673</v>
      </c>
      <c r="N27" s="51">
        <f t="shared" si="1"/>
        <v>39.877038521346471</v>
      </c>
      <c r="O27" s="68">
        <v>17</v>
      </c>
      <c r="P27" s="9">
        <v>13.3</v>
      </c>
      <c r="Q27" s="50"/>
      <c r="R27" s="50"/>
      <c r="S27" s="50"/>
      <c r="T27" s="11">
        <f t="shared" si="14"/>
        <v>82.10526315789474</v>
      </c>
      <c r="U27" s="11">
        <f t="shared" si="18"/>
        <v>91.74809989142237</v>
      </c>
      <c r="V27" s="43"/>
      <c r="W27" s="43"/>
      <c r="X27" s="43"/>
      <c r="Y27" s="27"/>
      <c r="Z27" s="51">
        <f>AVERAGE(T27,U27,Y27)</f>
        <v>86.926681524658562</v>
      </c>
      <c r="AA27" s="32">
        <v>1.7602</v>
      </c>
      <c r="AB27" s="13">
        <v>1</v>
      </c>
      <c r="AC27" s="20">
        <v>0.215350766</v>
      </c>
      <c r="AD27" s="11">
        <f t="shared" si="11"/>
        <v>0.47459711013985545</v>
      </c>
      <c r="AE27" s="11">
        <f t="shared" si="12"/>
        <v>100</v>
      </c>
      <c r="AF27" s="11">
        <f t="shared" si="10"/>
        <v>73.924298565335405</v>
      </c>
      <c r="AG27" s="52">
        <f t="shared" si="4"/>
        <v>58.132965225158422</v>
      </c>
      <c r="AH27" s="53">
        <f t="shared" si="0"/>
        <v>61.64556175705448</v>
      </c>
    </row>
    <row r="28" spans="1:34" x14ac:dyDescent="0.2">
      <c r="A28" s="5">
        <v>2006</v>
      </c>
      <c r="B28" s="1" t="s">
        <v>16</v>
      </c>
      <c r="C28" s="6">
        <v>2.7709999999999999</v>
      </c>
      <c r="D28" s="7">
        <v>60.584283190000001</v>
      </c>
      <c r="E28" s="50">
        <v>99.1</v>
      </c>
      <c r="F28" s="49">
        <v>49.17</v>
      </c>
      <c r="G28" s="50">
        <v>2.34</v>
      </c>
      <c r="H28" s="11">
        <f t="shared" si="15"/>
        <v>31.615566037735849</v>
      </c>
      <c r="I28" s="11">
        <f t="shared" si="16"/>
        <v>60.584283190000001</v>
      </c>
      <c r="J28" s="43">
        <f t="shared" si="17"/>
        <v>45.487804878048777</v>
      </c>
      <c r="K28" s="43">
        <f t="shared" si="19"/>
        <v>35.049999999999997</v>
      </c>
      <c r="L28" s="43">
        <f t="shared" si="7"/>
        <v>20.472440944881889</v>
      </c>
      <c r="M28" s="11">
        <f t="shared" si="8"/>
        <v>33.670081940976893</v>
      </c>
      <c r="N28" s="51">
        <f>AVERAGE(H28,I28,M28)</f>
        <v>41.956643722904253</v>
      </c>
      <c r="O28" s="68">
        <v>17</v>
      </c>
      <c r="P28" s="9">
        <v>13</v>
      </c>
      <c r="Q28" s="50"/>
      <c r="R28" s="50"/>
      <c r="S28" s="50"/>
      <c r="T28" s="11">
        <f t="shared" si="14"/>
        <v>82.10526315789474</v>
      </c>
      <c r="U28" s="11">
        <f t="shared" si="18"/>
        <v>92.073832790445181</v>
      </c>
      <c r="V28" s="43"/>
      <c r="W28" s="43"/>
      <c r="X28" s="43"/>
      <c r="Y28" s="27"/>
      <c r="Z28" s="51">
        <f t="shared" si="6"/>
        <v>87.08954797416996</v>
      </c>
      <c r="AA28" s="32">
        <v>1.6661999999999999</v>
      </c>
      <c r="AB28" s="13">
        <v>1</v>
      </c>
      <c r="AC28" s="20">
        <v>0.226629052</v>
      </c>
      <c r="AD28" s="11">
        <f t="shared" si="11"/>
        <v>0.44925219004376038</v>
      </c>
      <c r="AE28" s="11">
        <f t="shared" si="12"/>
        <v>100</v>
      </c>
      <c r="AF28" s="11">
        <f t="shared" si="10"/>
        <v>78.297422256688634</v>
      </c>
      <c r="AG28" s="52">
        <f t="shared" si="4"/>
        <v>59.582224815577469</v>
      </c>
      <c r="AH28" s="53">
        <f t="shared" si="0"/>
        <v>62.876138837550563</v>
      </c>
    </row>
    <row r="29" spans="1:34" x14ac:dyDescent="0.2">
      <c r="A29" s="5">
        <v>2007</v>
      </c>
      <c r="B29" s="1" t="s">
        <v>16</v>
      </c>
      <c r="C29" s="6">
        <v>2.7879999999999998</v>
      </c>
      <c r="D29" s="7">
        <v>62.252040860000001</v>
      </c>
      <c r="E29" s="50">
        <v>102.3</v>
      </c>
      <c r="F29" s="49">
        <v>56.88</v>
      </c>
      <c r="G29" s="50">
        <v>2.41</v>
      </c>
      <c r="H29" s="11">
        <f t="shared" si="15"/>
        <v>31.816037735849058</v>
      </c>
      <c r="I29" s="11">
        <f t="shared" si="16"/>
        <v>62.252040860000001</v>
      </c>
      <c r="J29" s="43">
        <f t="shared" si="17"/>
        <v>47.439024390243901</v>
      </c>
      <c r="K29" s="43">
        <f t="shared" si="19"/>
        <v>40.557142857142857</v>
      </c>
      <c r="L29" s="43">
        <f t="shared" si="7"/>
        <v>21.084864391951008</v>
      </c>
      <c r="M29" s="11">
        <f>AVERAGE(J29:L29)</f>
        <v>36.360343879779258</v>
      </c>
      <c r="N29" s="51">
        <f t="shared" si="1"/>
        <v>43.476140825209434</v>
      </c>
      <c r="O29" s="68">
        <v>17</v>
      </c>
      <c r="P29" s="9">
        <v>13.1</v>
      </c>
      <c r="Q29" s="50"/>
      <c r="R29" s="50"/>
      <c r="S29" s="50"/>
      <c r="T29" s="11">
        <f t="shared" si="14"/>
        <v>82.10526315789474</v>
      </c>
      <c r="U29" s="11">
        <f t="shared" si="18"/>
        <v>91.965255157437582</v>
      </c>
      <c r="V29" s="43"/>
      <c r="W29" s="43"/>
      <c r="X29" s="43"/>
      <c r="Y29" s="27"/>
      <c r="Z29" s="51">
        <f t="shared" si="6"/>
        <v>87.035259157666161</v>
      </c>
      <c r="AA29" s="32">
        <v>1.8972</v>
      </c>
      <c r="AB29" s="13">
        <v>1</v>
      </c>
      <c r="AC29" s="20">
        <v>0.24715063700000001</v>
      </c>
      <c r="AD29" s="11">
        <f t="shared" si="11"/>
        <v>0.51153598304586623</v>
      </c>
      <c r="AE29" s="11">
        <f t="shared" si="12"/>
        <v>100</v>
      </c>
      <c r="AF29" s="11">
        <f t="shared" si="10"/>
        <v>86.254609150833645</v>
      </c>
      <c r="AG29" s="52">
        <f t="shared" si="4"/>
        <v>62.255381711293161</v>
      </c>
      <c r="AH29" s="53">
        <f t="shared" si="0"/>
        <v>64.255593898056247</v>
      </c>
    </row>
    <row r="30" spans="1:34" x14ac:dyDescent="0.2">
      <c r="A30" s="5">
        <v>2008</v>
      </c>
      <c r="B30" s="1" t="s">
        <v>16</v>
      </c>
      <c r="C30" s="6">
        <v>2.9380000000000002</v>
      </c>
      <c r="D30" s="6">
        <v>63.228715260000001</v>
      </c>
      <c r="E30" s="50">
        <v>94.2</v>
      </c>
      <c r="F30" s="49">
        <v>58.08</v>
      </c>
      <c r="G30" s="50">
        <v>2.71</v>
      </c>
      <c r="H30" s="11">
        <f t="shared" si="15"/>
        <v>33.584905660377359</v>
      </c>
      <c r="I30" s="11">
        <f t="shared" si="16"/>
        <v>63.228715260000001</v>
      </c>
      <c r="J30" s="43">
        <f t="shared" si="17"/>
        <v>42.500000000000007</v>
      </c>
      <c r="K30" s="43">
        <f t="shared" si="19"/>
        <v>41.414285714285711</v>
      </c>
      <c r="L30" s="43">
        <f t="shared" si="7"/>
        <v>23.709536307961503</v>
      </c>
      <c r="M30" s="11">
        <f t="shared" si="8"/>
        <v>35.874607340749073</v>
      </c>
      <c r="N30" s="51">
        <f t="shared" si="1"/>
        <v>44.229409420375475</v>
      </c>
      <c r="O30" s="68">
        <v>17</v>
      </c>
      <c r="P30" s="9">
        <v>14.1</v>
      </c>
      <c r="Q30" s="50">
        <v>2.6269999999999998</v>
      </c>
      <c r="R30" s="50">
        <v>3</v>
      </c>
      <c r="S30" s="50"/>
      <c r="T30" s="11">
        <f t="shared" si="14"/>
        <v>82.10526315789474</v>
      </c>
      <c r="U30" s="11">
        <f t="shared" si="18"/>
        <v>90.879478827361567</v>
      </c>
      <c r="V30" s="43">
        <f>($Q$40-Q30)/(Q$40-$Q$39)*100</f>
        <v>50.031625553447192</v>
      </c>
      <c r="W30" s="43">
        <f>($R$40-R30)/(R$40-$R$39)*100</f>
        <v>45</v>
      </c>
      <c r="X30" s="43"/>
      <c r="Y30" s="27">
        <f t="shared" ref="Y30:Y37" si="20">AVERAGE(V30:X30)</f>
        <v>47.515812776723592</v>
      </c>
      <c r="Z30" s="51">
        <f t="shared" si="6"/>
        <v>73.500184920659976</v>
      </c>
      <c r="AA30" s="32">
        <v>1.7552000000000001</v>
      </c>
      <c r="AB30" s="13">
        <v>0.93959730863571167</v>
      </c>
      <c r="AC30" s="20">
        <v>0.21375187500000001</v>
      </c>
      <c r="AD30" s="11">
        <f>(AA30-$AA$39)/(AA$40-$AA$39)*100</f>
        <v>0.47324897609219085</v>
      </c>
      <c r="AE30" s="11">
        <f>(AB30-$AB$39)/(AB$40-$AB$39)*100</f>
        <v>93.959730863571167</v>
      </c>
      <c r="AF30" s="11">
        <f t="shared" si="10"/>
        <v>73.304333074835199</v>
      </c>
      <c r="AG30" s="52">
        <f>AVERAGE(AD30:AF30)</f>
        <v>55.912437638166182</v>
      </c>
      <c r="AH30" s="53">
        <f t="shared" si="0"/>
        <v>57.880677326400551</v>
      </c>
    </row>
    <row r="31" spans="1:34" x14ac:dyDescent="0.2">
      <c r="A31" s="5">
        <v>2009</v>
      </c>
      <c r="B31" s="1" t="s">
        <v>16</v>
      </c>
      <c r="C31" s="6">
        <v>3.0059999999999998</v>
      </c>
      <c r="D31" s="6">
        <v>64.690485640000006</v>
      </c>
      <c r="E31" s="50">
        <v>95.8</v>
      </c>
      <c r="F31" s="49">
        <v>58.59</v>
      </c>
      <c r="G31" s="50">
        <v>2.94</v>
      </c>
      <c r="H31" s="11">
        <f t="shared" si="15"/>
        <v>34.386792452830186</v>
      </c>
      <c r="I31" s="11">
        <f t="shared" si="16"/>
        <v>64.690485640000006</v>
      </c>
      <c r="J31" s="43">
        <f t="shared" si="17"/>
        <v>43.475609756097562</v>
      </c>
      <c r="K31" s="43">
        <f t="shared" si="19"/>
        <v>41.778571428571432</v>
      </c>
      <c r="L31" s="43">
        <f t="shared" si="7"/>
        <v>25.72178477690289</v>
      </c>
      <c r="M31" s="11">
        <f t="shared" si="8"/>
        <v>36.991988653857298</v>
      </c>
      <c r="N31" s="51">
        <f t="shared" si="1"/>
        <v>45.356422248895832</v>
      </c>
      <c r="O31" s="68">
        <v>17</v>
      </c>
      <c r="P31" s="9">
        <v>15</v>
      </c>
      <c r="Q31" s="50">
        <v>2.6269999999999998</v>
      </c>
      <c r="R31" s="50">
        <v>3</v>
      </c>
      <c r="S31" s="50"/>
      <c r="T31" s="11">
        <f t="shared" si="14"/>
        <v>82.10526315789474</v>
      </c>
      <c r="U31" s="11">
        <f t="shared" si="18"/>
        <v>89.902280130293164</v>
      </c>
      <c r="V31" s="43">
        <f t="shared" ref="V31:V37" si="21">($Q$40-Q31)/(Q$40-$Q$39)*100</f>
        <v>50.031625553447192</v>
      </c>
      <c r="W31" s="43">
        <f t="shared" ref="W31:W37" si="22">($R$40-R31)/(R$40-$R$39)*100</f>
        <v>45</v>
      </c>
      <c r="X31" s="43"/>
      <c r="Y31" s="27">
        <f t="shared" si="20"/>
        <v>47.515812776723592</v>
      </c>
      <c r="Z31" s="51">
        <f t="shared" si="6"/>
        <v>73.174452021637151</v>
      </c>
      <c r="AA31" s="32">
        <v>2.3614999999999999</v>
      </c>
      <c r="AB31" s="13">
        <v>0.87919455766677856</v>
      </c>
      <c r="AC31" s="20">
        <v>0.24098060199999999</v>
      </c>
      <c r="AD31" s="11">
        <f t="shared" ref="AD31:AD37" si="23">(AA31-$AA$39)/(AA$40-$AA$39)*100</f>
        <v>0.63672371071200351</v>
      </c>
      <c r="AE31" s="11">
        <f t="shared" ref="AE31:AE37" si="24">(AB31-$AB$39)/(AB$40-$AB$39)*100</f>
        <v>87.919455766677856</v>
      </c>
      <c r="AF31" s="11">
        <f t="shared" si="10"/>
        <v>83.862195424583163</v>
      </c>
      <c r="AG31" s="52">
        <f t="shared" si="4"/>
        <v>57.472791633991015</v>
      </c>
      <c r="AH31" s="53">
        <f>AVERAGE(N31,Z31,AG31)</f>
        <v>58.66788863484134</v>
      </c>
    </row>
    <row r="32" spans="1:34" x14ac:dyDescent="0.2">
      <c r="A32" s="5">
        <v>2010</v>
      </c>
      <c r="B32" s="1" t="s">
        <v>16</v>
      </c>
      <c r="C32" s="6">
        <v>2.7879999999999998</v>
      </c>
      <c r="D32" s="6">
        <v>68.587736770000006</v>
      </c>
      <c r="E32" s="50">
        <v>100</v>
      </c>
      <c r="F32" s="50">
        <v>59.01</v>
      </c>
      <c r="G32" s="50">
        <v>2.77</v>
      </c>
      <c r="H32" s="11">
        <f t="shared" si="15"/>
        <v>31.816037735849058</v>
      </c>
      <c r="I32" s="11">
        <f t="shared" si="16"/>
        <v>68.587736770000006</v>
      </c>
      <c r="J32" s="43">
        <f t="shared" si="17"/>
        <v>46.036585365853661</v>
      </c>
      <c r="K32" s="43">
        <f t="shared" si="19"/>
        <v>42.078571428571429</v>
      </c>
      <c r="L32" s="43">
        <f t="shared" si="7"/>
        <v>24.234470691163608</v>
      </c>
      <c r="M32" s="11">
        <f t="shared" si="8"/>
        <v>37.449875828529564</v>
      </c>
      <c r="N32" s="51">
        <f t="shared" si="1"/>
        <v>45.951216778126216</v>
      </c>
      <c r="O32" s="68">
        <v>17</v>
      </c>
      <c r="P32" s="9">
        <v>15</v>
      </c>
      <c r="Q32" s="50">
        <v>2.6269999999999998</v>
      </c>
      <c r="R32" s="50">
        <v>3</v>
      </c>
      <c r="S32" s="50">
        <v>11.19</v>
      </c>
      <c r="T32" s="11">
        <f t="shared" si="14"/>
        <v>82.10526315789474</v>
      </c>
      <c r="U32" s="11">
        <f t="shared" si="18"/>
        <v>89.902280130293164</v>
      </c>
      <c r="V32" s="43">
        <f t="shared" si="21"/>
        <v>50.031625553447192</v>
      </c>
      <c r="W32" s="43">
        <f t="shared" si="22"/>
        <v>45</v>
      </c>
      <c r="X32" s="43">
        <f>(S32-$S$39)/(S$40-$S$39)*100</f>
        <v>94.453924914675767</v>
      </c>
      <c r="Y32" s="27">
        <f t="shared" si="20"/>
        <v>63.161850156040977</v>
      </c>
      <c r="Z32" s="51">
        <f t="shared" si="6"/>
        <v>78.389797814742948</v>
      </c>
      <c r="AA32" s="32">
        <v>2.2999999999999998</v>
      </c>
      <c r="AB32" s="13">
        <v>0.81879186630249023</v>
      </c>
      <c r="AC32" s="20">
        <v>0.25791777599999999</v>
      </c>
      <c r="AD32" s="11">
        <f t="shared" si="23"/>
        <v>0.6201416619257285</v>
      </c>
      <c r="AE32" s="11">
        <f t="shared" si="24"/>
        <v>81.879186630249023</v>
      </c>
      <c r="AF32" s="11">
        <f t="shared" si="10"/>
        <v>90.429537029856519</v>
      </c>
      <c r="AG32" s="52">
        <f t="shared" si="4"/>
        <v>57.642955107343759</v>
      </c>
      <c r="AH32" s="53">
        <f t="shared" si="0"/>
        <v>60.66132323340431</v>
      </c>
    </row>
    <row r="33" spans="1:34" x14ac:dyDescent="0.2">
      <c r="A33" s="5">
        <v>2011</v>
      </c>
      <c r="B33" s="1" t="s">
        <v>16</v>
      </c>
      <c r="C33" s="6">
        <v>2.7610000000000001</v>
      </c>
      <c r="D33" s="6">
        <v>68.815106709999995</v>
      </c>
      <c r="E33" s="50">
        <v>101.6</v>
      </c>
      <c r="F33" s="50">
        <v>58.52</v>
      </c>
      <c r="G33" s="50">
        <v>2.87</v>
      </c>
      <c r="H33" s="11">
        <f t="shared" si="15"/>
        <v>31.497641509433965</v>
      </c>
      <c r="I33" s="11">
        <f t="shared" si="16"/>
        <v>68.815106709999995</v>
      </c>
      <c r="J33" s="43">
        <f t="shared" si="17"/>
        <v>47.012195121951216</v>
      </c>
      <c r="K33" s="43">
        <f t="shared" si="19"/>
        <v>41.728571428571435</v>
      </c>
      <c r="L33" s="43">
        <f t="shared" si="7"/>
        <v>25.109361329833774</v>
      </c>
      <c r="M33" s="11">
        <f t="shared" si="8"/>
        <v>37.950042626785475</v>
      </c>
      <c r="N33" s="51">
        <f t="shared" si="1"/>
        <v>46.087596948739815</v>
      </c>
      <c r="O33" s="68">
        <v>20</v>
      </c>
      <c r="P33" s="9">
        <v>14.9</v>
      </c>
      <c r="Q33" s="50">
        <v>2.6269999999999998</v>
      </c>
      <c r="R33" s="50">
        <v>3</v>
      </c>
      <c r="S33" s="50">
        <v>11.12</v>
      </c>
      <c r="T33" s="11">
        <f t="shared" si="14"/>
        <v>75.789473684210535</v>
      </c>
      <c r="U33" s="11">
        <f t="shared" si="18"/>
        <v>90.010857763300749</v>
      </c>
      <c r="V33" s="43">
        <f t="shared" si="21"/>
        <v>50.031625553447192</v>
      </c>
      <c r="W33" s="43">
        <f t="shared" si="22"/>
        <v>45</v>
      </c>
      <c r="X33" s="43">
        <f t="shared" ref="X33:X37" si="25">(S33-$S$39)/(S$40-$S$39)*100</f>
        <v>93.856655290102381</v>
      </c>
      <c r="Y33" s="27">
        <f t="shared" si="20"/>
        <v>62.962760281183193</v>
      </c>
      <c r="Z33" s="51">
        <f t="shared" si="6"/>
        <v>76.254363909564816</v>
      </c>
      <c r="AA33" s="32">
        <v>2.1572</v>
      </c>
      <c r="AB33" s="13">
        <v>0.75838911533355713</v>
      </c>
      <c r="AC33" s="20">
        <v>0.236192764</v>
      </c>
      <c r="AD33" s="11">
        <f t="shared" si="23"/>
        <v>0.58163895352442685</v>
      </c>
      <c r="AE33" s="11">
        <f t="shared" si="24"/>
        <v>75.838911533355713</v>
      </c>
      <c r="AF33" s="11">
        <f t="shared" si="10"/>
        <v>82.005724699495914</v>
      </c>
      <c r="AG33" s="52">
        <f t="shared" si="4"/>
        <v>52.808758395458689</v>
      </c>
      <c r="AH33" s="53">
        <f t="shared" si="0"/>
        <v>58.383573084587773</v>
      </c>
    </row>
    <row r="34" spans="1:34" x14ac:dyDescent="0.2">
      <c r="A34" s="5">
        <v>2012</v>
      </c>
      <c r="B34" s="1" t="s">
        <v>16</v>
      </c>
      <c r="C34" s="6">
        <v>2.8290000000000002</v>
      </c>
      <c r="D34" s="6">
        <v>70.413061780000007</v>
      </c>
      <c r="E34" s="50">
        <v>104.3</v>
      </c>
      <c r="F34" s="50">
        <v>58.03</v>
      </c>
      <c r="G34" s="50">
        <v>2.99</v>
      </c>
      <c r="H34" s="11">
        <f t="shared" si="15"/>
        <v>32.299528301886795</v>
      </c>
      <c r="I34" s="11">
        <f t="shared" si="16"/>
        <v>70.413061780000007</v>
      </c>
      <c r="J34" s="43">
        <f t="shared" si="17"/>
        <v>48.658536585365852</v>
      </c>
      <c r="K34" s="43">
        <f t="shared" si="19"/>
        <v>41.378571428571426</v>
      </c>
      <c r="L34" s="43">
        <f t="shared" si="7"/>
        <v>26.159230096237973</v>
      </c>
      <c r="M34" s="11">
        <f t="shared" si="8"/>
        <v>38.732112703391756</v>
      </c>
      <c r="N34" s="51">
        <f t="shared" si="1"/>
        <v>47.148234261759519</v>
      </c>
      <c r="O34" s="68">
        <v>20</v>
      </c>
      <c r="P34" s="9">
        <v>15.3</v>
      </c>
      <c r="Q34" s="50">
        <v>2.6269999999999998</v>
      </c>
      <c r="R34" s="50">
        <v>3</v>
      </c>
      <c r="S34" s="50">
        <v>10.57</v>
      </c>
      <c r="T34" s="11">
        <f t="shared" si="14"/>
        <v>75.789473684210535</v>
      </c>
      <c r="U34" s="11">
        <f t="shared" si="18"/>
        <v>89.576547231270368</v>
      </c>
      <c r="V34" s="43">
        <f t="shared" si="21"/>
        <v>50.031625553447192</v>
      </c>
      <c r="W34" s="43">
        <f t="shared" si="22"/>
        <v>45</v>
      </c>
      <c r="X34" s="43">
        <f t="shared" si="25"/>
        <v>89.163822525597269</v>
      </c>
      <c r="Y34" s="27">
        <f t="shared" si="20"/>
        <v>61.39848269301482</v>
      </c>
      <c r="Z34" s="51">
        <f t="shared" si="6"/>
        <v>75.588167869498577</v>
      </c>
      <c r="AA34" s="32">
        <v>2.3580000000000001</v>
      </c>
      <c r="AB34" s="13">
        <v>0.6979864239692688</v>
      </c>
      <c r="AC34" s="20">
        <v>0.22547128699999999</v>
      </c>
      <c r="AD34" s="11">
        <f t="shared" si="23"/>
        <v>0.63578001687863839</v>
      </c>
      <c r="AE34" s="11">
        <f t="shared" si="24"/>
        <v>69.79864239692688</v>
      </c>
      <c r="AF34" s="11">
        <f t="shared" si="10"/>
        <v>77.848502132609525</v>
      </c>
      <c r="AG34" s="52">
        <f t="shared" si="4"/>
        <v>49.427641515471684</v>
      </c>
      <c r="AH34" s="53">
        <f t="shared" si="0"/>
        <v>57.388014548909929</v>
      </c>
    </row>
    <row r="35" spans="1:34" x14ac:dyDescent="0.2">
      <c r="A35" s="5">
        <v>2013</v>
      </c>
      <c r="B35" s="1" t="s">
        <v>16</v>
      </c>
      <c r="C35" s="6">
        <v>2.9540000000000002</v>
      </c>
      <c r="D35" s="6">
        <v>84.380378719999996</v>
      </c>
      <c r="E35" s="50">
        <v>110</v>
      </c>
      <c r="F35" s="50">
        <v>59.83</v>
      </c>
      <c r="G35" s="50">
        <v>3.15</v>
      </c>
      <c r="H35" s="11">
        <f t="shared" si="15"/>
        <v>33.773584905660378</v>
      </c>
      <c r="I35" s="11">
        <f t="shared" si="16"/>
        <v>84.380378719999996</v>
      </c>
      <c r="J35" s="43">
        <f t="shared" si="17"/>
        <v>52.134146341463413</v>
      </c>
      <c r="K35" s="43">
        <f t="shared" si="19"/>
        <v>42.664285714285711</v>
      </c>
      <c r="L35" s="43">
        <f t="shared" si="7"/>
        <v>27.559055118110237</v>
      </c>
      <c r="M35" s="11">
        <f t="shared" si="8"/>
        <v>40.785829057953116</v>
      </c>
      <c r="N35" s="51">
        <f t="shared" si="1"/>
        <v>52.97993089453783</v>
      </c>
      <c r="O35" s="68">
        <v>20</v>
      </c>
      <c r="P35" s="9">
        <v>15</v>
      </c>
      <c r="Q35" s="50">
        <v>2.6269999999999998</v>
      </c>
      <c r="R35" s="50">
        <v>3</v>
      </c>
      <c r="S35" s="50">
        <v>9.7100000000000009</v>
      </c>
      <c r="T35" s="11">
        <f t="shared" si="14"/>
        <v>75.789473684210535</v>
      </c>
      <c r="U35" s="11">
        <f t="shared" si="18"/>
        <v>89.902280130293164</v>
      </c>
      <c r="V35" s="43">
        <f t="shared" si="21"/>
        <v>50.031625553447192</v>
      </c>
      <c r="W35" s="43">
        <f t="shared" si="22"/>
        <v>45</v>
      </c>
      <c r="X35" s="43">
        <f t="shared" si="25"/>
        <v>81.825938566552907</v>
      </c>
      <c r="Y35" s="27">
        <f t="shared" si="20"/>
        <v>58.952521373333362</v>
      </c>
      <c r="Z35" s="51">
        <f t="shared" si="6"/>
        <v>74.881425062612351</v>
      </c>
      <c r="AA35" s="32">
        <v>2.3473999999999999</v>
      </c>
      <c r="AB35" s="13">
        <v>0.6979864239692688</v>
      </c>
      <c r="AC35" s="20">
        <v>0.21809466899999999</v>
      </c>
      <c r="AD35" s="11">
        <f t="shared" si="23"/>
        <v>0.63292197269758932</v>
      </c>
      <c r="AE35" s="11">
        <f t="shared" si="24"/>
        <v>69.79864239692688</v>
      </c>
      <c r="AF35" s="11">
        <f t="shared" si="10"/>
        <v>74.988239240015503</v>
      </c>
      <c r="AG35" s="52">
        <f t="shared" si="4"/>
        <v>48.473267869879997</v>
      </c>
      <c r="AH35" s="53">
        <f t="shared" si="0"/>
        <v>58.778207942343393</v>
      </c>
    </row>
    <row r="36" spans="1:34" x14ac:dyDescent="0.2">
      <c r="A36" s="5">
        <v>2014</v>
      </c>
      <c r="B36" s="1" t="s">
        <v>16</v>
      </c>
      <c r="C36" s="6">
        <v>3.044</v>
      </c>
      <c r="D36" s="6">
        <v>70.890045169999993</v>
      </c>
      <c r="E36" s="50">
        <v>110.9</v>
      </c>
      <c r="F36" s="50">
        <v>62.79</v>
      </c>
      <c r="G36" s="50">
        <v>3.21</v>
      </c>
      <c r="H36" s="11">
        <f t="shared" si="15"/>
        <v>34.834905660377359</v>
      </c>
      <c r="I36" s="11">
        <f t="shared" si="16"/>
        <v>70.890045169999993</v>
      </c>
      <c r="J36" s="43">
        <f t="shared" si="17"/>
        <v>52.682926829268297</v>
      </c>
      <c r="K36" s="43">
        <f t="shared" si="19"/>
        <v>44.778571428571432</v>
      </c>
      <c r="L36" s="43">
        <f t="shared" si="7"/>
        <v>28.083989501312335</v>
      </c>
      <c r="M36" s="11">
        <f t="shared" si="8"/>
        <v>41.848495919717358</v>
      </c>
      <c r="N36" s="51">
        <f t="shared" si="1"/>
        <v>49.191148916698239</v>
      </c>
      <c r="O36" s="68">
        <v>21</v>
      </c>
      <c r="P36" s="9">
        <v>15.5</v>
      </c>
      <c r="Q36" s="59">
        <v>2.6269999999999998</v>
      </c>
      <c r="R36" s="59">
        <v>3</v>
      </c>
      <c r="S36" s="50">
        <v>9.75</v>
      </c>
      <c r="T36" s="11">
        <f t="shared" si="14"/>
        <v>73.68421052631578</v>
      </c>
      <c r="U36" s="11">
        <f t="shared" si="18"/>
        <v>89.35939196525517</v>
      </c>
      <c r="V36" s="61">
        <f t="shared" si="21"/>
        <v>50.031625553447192</v>
      </c>
      <c r="W36" s="61">
        <f t="shared" si="22"/>
        <v>45</v>
      </c>
      <c r="X36" s="43">
        <f t="shared" si="25"/>
        <v>82.167235494880558</v>
      </c>
      <c r="Y36" s="27">
        <f t="shared" si="20"/>
        <v>59.066287016109243</v>
      </c>
      <c r="Z36" s="51">
        <f t="shared" si="6"/>
        <v>74.036629835893393</v>
      </c>
      <c r="AA36" s="32">
        <v>2.6484000000000001</v>
      </c>
      <c r="AB36" s="13">
        <v>0.6979864239692688</v>
      </c>
      <c r="AC36" s="20">
        <v>0.225538763</v>
      </c>
      <c r="AD36" s="11">
        <f t="shared" si="23"/>
        <v>0.71407964236699983</v>
      </c>
      <c r="AE36" s="11">
        <f t="shared" si="24"/>
        <v>69.79864239692688</v>
      </c>
      <c r="AF36" s="11">
        <f t="shared" si="10"/>
        <v>77.874665761923225</v>
      </c>
      <c r="AG36" s="52">
        <f t="shared" si="4"/>
        <v>49.462462600405701</v>
      </c>
      <c r="AH36" s="53">
        <f t="shared" si="0"/>
        <v>57.563413784332447</v>
      </c>
    </row>
    <row r="37" spans="1:34" x14ac:dyDescent="0.2">
      <c r="A37" s="5">
        <v>2015</v>
      </c>
      <c r="B37" s="1" t="s">
        <v>16</v>
      </c>
      <c r="C37" s="6">
        <v>3.1880000000000002</v>
      </c>
      <c r="D37" s="6">
        <v>71.257882440000003</v>
      </c>
      <c r="E37" s="59">
        <v>110.9</v>
      </c>
      <c r="F37" s="50">
        <v>66.5</v>
      </c>
      <c r="G37" s="50">
        <v>3.29</v>
      </c>
      <c r="H37" s="11">
        <f t="shared" si="15"/>
        <v>36.533018867924532</v>
      </c>
      <c r="I37" s="11">
        <f t="shared" si="16"/>
        <v>71.257882440000003</v>
      </c>
      <c r="J37" s="61">
        <f t="shared" si="17"/>
        <v>52.682926829268297</v>
      </c>
      <c r="K37" s="43">
        <f>(F37-$F$39)/(F$40-$F$39)*100</f>
        <v>47.428571428571431</v>
      </c>
      <c r="L37" s="43">
        <f t="shared" si="7"/>
        <v>28.783902012248468</v>
      </c>
      <c r="M37" s="11">
        <f t="shared" si="8"/>
        <v>42.965133423362737</v>
      </c>
      <c r="N37" s="51">
        <f t="shared" si="1"/>
        <v>50.252011577095764</v>
      </c>
      <c r="O37" s="68">
        <v>22.5</v>
      </c>
      <c r="P37" s="1">
        <v>16.100000000000001</v>
      </c>
      <c r="Q37" s="59">
        <v>2.6269999999999998</v>
      </c>
      <c r="R37" s="59">
        <v>3</v>
      </c>
      <c r="S37" s="50">
        <v>9.26</v>
      </c>
      <c r="T37" s="11">
        <f>($O$40-O37)/(O$40-$O$39)*100</f>
        <v>70.526315789473685</v>
      </c>
      <c r="U37" s="11">
        <f t="shared" si="18"/>
        <v>88.70792616720955</v>
      </c>
      <c r="V37" s="61">
        <f t="shared" si="21"/>
        <v>50.031625553447192</v>
      </c>
      <c r="W37" s="61">
        <f t="shared" si="22"/>
        <v>45</v>
      </c>
      <c r="X37" s="43">
        <f t="shared" si="25"/>
        <v>77.9863481228669</v>
      </c>
      <c r="Y37" s="27">
        <f t="shared" si="20"/>
        <v>57.672657892104695</v>
      </c>
      <c r="Z37" s="51">
        <f t="shared" si="6"/>
        <v>72.302299949595977</v>
      </c>
      <c r="AA37" s="32">
        <v>2.8039000000000001</v>
      </c>
      <c r="AB37" s="13">
        <v>0.6979864239692688</v>
      </c>
      <c r="AC37" s="20">
        <v>0.23657586899999999</v>
      </c>
      <c r="AD37" s="11">
        <f t="shared" si="23"/>
        <v>0.75600661124936985</v>
      </c>
      <c r="AE37" s="11">
        <f t="shared" si="24"/>
        <v>69.79864239692688</v>
      </c>
      <c r="AF37" s="11">
        <f t="shared" si="10"/>
        <v>82.154272586273748</v>
      </c>
      <c r="AG37" s="52">
        <f t="shared" si="4"/>
        <v>50.902973864816666</v>
      </c>
      <c r="AH37" s="53">
        <f t="shared" si="0"/>
        <v>57.819095130502802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4"/>
  <sheetViews>
    <sheetView workbookViewId="0">
      <selection activeCell="AG2" sqref="AG2:AH37"/>
    </sheetView>
  </sheetViews>
  <sheetFormatPr baseColWidth="10" defaultRowHeight="16" x14ac:dyDescent="0.2"/>
  <cols>
    <col min="2" max="2" width="13.33203125" bestFit="1" customWidth="1"/>
  </cols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1" t="s">
        <v>17</v>
      </c>
      <c r="C2" s="6"/>
      <c r="D2" s="6"/>
      <c r="E2" s="49"/>
      <c r="F2" s="49"/>
      <c r="G2" s="49"/>
      <c r="H2" s="11"/>
      <c r="I2" s="11"/>
      <c r="J2" s="43"/>
      <c r="K2" s="43"/>
      <c r="L2" s="43"/>
      <c r="M2" s="11"/>
      <c r="N2" s="51"/>
      <c r="O2" s="25"/>
      <c r="P2" s="9"/>
      <c r="Q2" s="50"/>
      <c r="R2" s="50"/>
      <c r="S2" s="50"/>
      <c r="T2" s="11"/>
      <c r="U2" s="11"/>
      <c r="V2" s="11"/>
      <c r="W2" s="11"/>
      <c r="X2" s="43"/>
      <c r="Y2" s="27"/>
      <c r="Z2" s="51"/>
      <c r="AA2" s="32"/>
      <c r="AB2" s="13"/>
      <c r="AC2" s="13"/>
      <c r="AD2" s="11"/>
      <c r="AE2" s="11"/>
      <c r="AF2" s="11"/>
      <c r="AG2" s="53"/>
      <c r="AH2" s="53"/>
    </row>
    <row r="3" spans="1:34" x14ac:dyDescent="0.2">
      <c r="A3" s="5">
        <v>1981</v>
      </c>
      <c r="B3" s="1" t="s">
        <v>17</v>
      </c>
      <c r="C3" s="6"/>
      <c r="D3" s="7"/>
      <c r="E3" s="49"/>
      <c r="F3" s="49"/>
      <c r="G3" s="49"/>
      <c r="H3" s="11"/>
      <c r="I3" s="11"/>
      <c r="J3" s="43"/>
      <c r="K3" s="43"/>
      <c r="L3" s="43"/>
      <c r="M3" s="11"/>
      <c r="N3" s="51"/>
      <c r="O3" s="12"/>
      <c r="P3" s="9"/>
      <c r="Q3" s="50"/>
      <c r="R3" s="50"/>
      <c r="S3" s="50"/>
      <c r="T3" s="11"/>
      <c r="U3" s="11"/>
      <c r="V3" s="11"/>
      <c r="W3" s="11"/>
      <c r="X3" s="43"/>
      <c r="Y3" s="27"/>
      <c r="Z3" s="51"/>
      <c r="AA3" s="32"/>
      <c r="AB3" s="13"/>
      <c r="AC3" s="13"/>
      <c r="AD3" s="11"/>
      <c r="AE3" s="11"/>
      <c r="AF3" s="11"/>
      <c r="AG3" s="53"/>
      <c r="AH3" s="53"/>
    </row>
    <row r="4" spans="1:34" x14ac:dyDescent="0.2">
      <c r="A4" s="5">
        <v>1982</v>
      </c>
      <c r="B4" s="1" t="s">
        <v>17</v>
      </c>
      <c r="C4" s="6"/>
      <c r="D4" s="7"/>
      <c r="E4" s="49"/>
      <c r="F4" s="49"/>
      <c r="G4" s="49"/>
      <c r="H4" s="11"/>
      <c r="I4" s="11"/>
      <c r="J4" s="43"/>
      <c r="K4" s="43"/>
      <c r="L4" s="43"/>
      <c r="M4" s="11"/>
      <c r="N4" s="51"/>
      <c r="O4" s="12"/>
      <c r="P4" s="9"/>
      <c r="Q4" s="50"/>
      <c r="R4" s="50"/>
      <c r="S4" s="50"/>
      <c r="T4" s="11"/>
      <c r="U4" s="11"/>
      <c r="V4" s="11"/>
      <c r="W4" s="11"/>
      <c r="X4" s="43"/>
      <c r="Y4" s="27"/>
      <c r="Z4" s="51"/>
      <c r="AA4" s="32"/>
      <c r="AB4" s="13"/>
      <c r="AC4" s="13"/>
      <c r="AD4" s="11"/>
      <c r="AE4" s="11"/>
      <c r="AF4" s="11"/>
      <c r="AG4" s="53"/>
      <c r="AH4" s="53"/>
    </row>
    <row r="5" spans="1:34" x14ac:dyDescent="0.2">
      <c r="A5" s="5">
        <v>1983</v>
      </c>
      <c r="B5" s="1" t="s">
        <v>17</v>
      </c>
      <c r="C5" s="6"/>
      <c r="D5" s="7"/>
      <c r="E5" s="49"/>
      <c r="F5" s="49"/>
      <c r="G5" s="49"/>
      <c r="H5" s="11"/>
      <c r="I5" s="11"/>
      <c r="J5" s="43"/>
      <c r="K5" s="43"/>
      <c r="L5" s="43"/>
      <c r="M5" s="11"/>
      <c r="N5" s="51"/>
      <c r="O5" s="12"/>
      <c r="P5" s="9"/>
      <c r="Q5" s="50"/>
      <c r="R5" s="50"/>
      <c r="S5" s="50"/>
      <c r="T5" s="11"/>
      <c r="U5" s="11"/>
      <c r="V5" s="11"/>
      <c r="W5" s="11"/>
      <c r="X5" s="43"/>
      <c r="Y5" s="27"/>
      <c r="Z5" s="51"/>
      <c r="AA5" s="32"/>
      <c r="AB5" s="13"/>
      <c r="AC5" s="13"/>
      <c r="AD5" s="11"/>
      <c r="AE5" s="11"/>
      <c r="AF5" s="11"/>
      <c r="AG5" s="53"/>
      <c r="AH5" s="53"/>
    </row>
    <row r="6" spans="1:34" x14ac:dyDescent="0.2">
      <c r="A6" s="5">
        <v>1984</v>
      </c>
      <c r="B6" s="1" t="s">
        <v>17</v>
      </c>
      <c r="C6" s="6"/>
      <c r="D6" s="7"/>
      <c r="E6" s="49"/>
      <c r="F6" s="49"/>
      <c r="G6" s="49"/>
      <c r="H6" s="11"/>
      <c r="I6" s="11"/>
      <c r="J6" s="43"/>
      <c r="K6" s="43"/>
      <c r="L6" s="43"/>
      <c r="M6" s="11"/>
      <c r="N6" s="51"/>
      <c r="O6" s="12"/>
      <c r="P6" s="9"/>
      <c r="Q6" s="50"/>
      <c r="R6" s="50"/>
      <c r="S6" s="50"/>
      <c r="T6" s="11"/>
      <c r="U6" s="11"/>
      <c r="V6" s="11"/>
      <c r="W6" s="11"/>
      <c r="X6" s="43"/>
      <c r="Y6" s="27"/>
      <c r="Z6" s="51"/>
      <c r="AA6" s="32"/>
      <c r="AB6" s="13"/>
      <c r="AC6" s="13"/>
      <c r="AD6" s="11"/>
      <c r="AE6" s="11"/>
      <c r="AF6" s="11"/>
      <c r="AG6" s="53"/>
      <c r="AH6" s="53"/>
    </row>
    <row r="7" spans="1:34" x14ac:dyDescent="0.2">
      <c r="A7" s="5">
        <v>1985</v>
      </c>
      <c r="B7" s="1" t="s">
        <v>17</v>
      </c>
      <c r="C7" s="6"/>
      <c r="D7" s="7"/>
      <c r="E7" s="49"/>
      <c r="F7" s="49"/>
      <c r="G7" s="49"/>
      <c r="H7" s="11"/>
      <c r="I7" s="11"/>
      <c r="J7" s="43"/>
      <c r="K7" s="43"/>
      <c r="L7" s="43"/>
      <c r="M7" s="11"/>
      <c r="N7" s="51"/>
      <c r="O7" s="12"/>
      <c r="P7" s="9"/>
      <c r="Q7" s="50"/>
      <c r="R7" s="50"/>
      <c r="S7" s="50"/>
      <c r="T7" s="11"/>
      <c r="U7" s="11"/>
      <c r="V7" s="43"/>
      <c r="W7" s="43"/>
      <c r="X7" s="43"/>
      <c r="Y7" s="27"/>
      <c r="Z7" s="51"/>
      <c r="AA7" s="32"/>
      <c r="AB7" s="13"/>
      <c r="AC7" s="13"/>
      <c r="AD7" s="11"/>
      <c r="AE7" s="11"/>
      <c r="AF7" s="11"/>
      <c r="AG7" s="53"/>
      <c r="AH7" s="53"/>
    </row>
    <row r="8" spans="1:34" x14ac:dyDescent="0.2">
      <c r="A8" s="5">
        <v>1986</v>
      </c>
      <c r="B8" s="1" t="s">
        <v>17</v>
      </c>
      <c r="C8" s="6"/>
      <c r="D8" s="7"/>
      <c r="E8" s="49"/>
      <c r="F8" s="49"/>
      <c r="G8" s="49"/>
      <c r="H8" s="11"/>
      <c r="I8" s="11"/>
      <c r="J8" s="43"/>
      <c r="K8" s="43"/>
      <c r="L8" s="43"/>
      <c r="M8" s="11"/>
      <c r="N8" s="51"/>
      <c r="O8" s="12"/>
      <c r="P8" s="9"/>
      <c r="Q8" s="50"/>
      <c r="R8" s="50"/>
      <c r="S8" s="50"/>
      <c r="T8" s="11"/>
      <c r="U8" s="11"/>
      <c r="V8" s="43"/>
      <c r="W8" s="43"/>
      <c r="X8" s="43"/>
      <c r="Y8" s="27"/>
      <c r="Z8" s="51"/>
      <c r="AA8" s="32"/>
      <c r="AB8" s="13"/>
      <c r="AC8" s="13"/>
      <c r="AD8" s="11"/>
      <c r="AE8" s="11"/>
      <c r="AF8" s="11"/>
      <c r="AG8" s="53"/>
      <c r="AH8" s="53"/>
    </row>
    <row r="9" spans="1:34" x14ac:dyDescent="0.2">
      <c r="A9" s="5">
        <v>1987</v>
      </c>
      <c r="B9" s="1" t="s">
        <v>17</v>
      </c>
      <c r="C9" s="6"/>
      <c r="D9" s="7"/>
      <c r="E9" s="49"/>
      <c r="F9" s="49"/>
      <c r="G9" s="49"/>
      <c r="H9" s="11"/>
      <c r="I9" s="11"/>
      <c r="J9" s="43"/>
      <c r="K9" s="11"/>
      <c r="L9" s="43"/>
      <c r="M9" s="11"/>
      <c r="N9" s="51"/>
      <c r="O9" s="12"/>
      <c r="P9" s="9"/>
      <c r="Q9" s="50"/>
      <c r="R9" s="50"/>
      <c r="S9" s="50"/>
      <c r="T9" s="11"/>
      <c r="U9" s="11"/>
      <c r="V9" s="43"/>
      <c r="W9" s="43"/>
      <c r="X9" s="43"/>
      <c r="Y9" s="27"/>
      <c r="Z9" s="51"/>
      <c r="AA9" s="32"/>
      <c r="AB9" s="13"/>
      <c r="AC9" s="13"/>
      <c r="AD9" s="11"/>
      <c r="AE9" s="11"/>
      <c r="AF9" s="11"/>
      <c r="AG9" s="53"/>
      <c r="AH9" s="53"/>
    </row>
    <row r="10" spans="1:34" x14ac:dyDescent="0.2">
      <c r="A10" s="5">
        <v>1988</v>
      </c>
      <c r="B10" s="1" t="s">
        <v>17</v>
      </c>
      <c r="C10" s="6"/>
      <c r="D10" s="7"/>
      <c r="E10" s="50"/>
      <c r="F10" s="50"/>
      <c r="G10" s="50"/>
      <c r="H10" s="11"/>
      <c r="I10" s="11"/>
      <c r="J10" s="43"/>
      <c r="K10" s="11"/>
      <c r="L10" s="43"/>
      <c r="M10" s="11"/>
      <c r="N10" s="51"/>
      <c r="O10" s="12"/>
      <c r="P10" s="9"/>
      <c r="Q10" s="50"/>
      <c r="R10" s="50"/>
      <c r="S10" s="50"/>
      <c r="T10" s="11"/>
      <c r="U10" s="11"/>
      <c r="V10" s="43"/>
      <c r="W10" s="43"/>
      <c r="X10" s="43"/>
      <c r="Y10" s="27"/>
      <c r="Z10" s="51"/>
      <c r="AA10" s="32"/>
      <c r="AB10" s="13"/>
      <c r="AC10" s="13"/>
      <c r="AD10" s="11"/>
      <c r="AE10" s="11"/>
      <c r="AF10" s="11"/>
      <c r="AG10" s="53"/>
      <c r="AH10" s="53"/>
    </row>
    <row r="11" spans="1:34" x14ac:dyDescent="0.2">
      <c r="A11" s="5">
        <v>1989</v>
      </c>
      <c r="B11" s="1" t="s">
        <v>17</v>
      </c>
      <c r="C11" s="6"/>
      <c r="D11" s="7"/>
      <c r="E11" s="50"/>
      <c r="F11" s="50"/>
      <c r="G11" s="50"/>
      <c r="H11" s="11"/>
      <c r="I11" s="11"/>
      <c r="J11" s="43"/>
      <c r="K11" s="11"/>
      <c r="L11" s="43"/>
      <c r="M11" s="11"/>
      <c r="N11" s="51"/>
      <c r="O11" s="12"/>
      <c r="P11" s="9"/>
      <c r="Q11" s="50"/>
      <c r="R11" s="50"/>
      <c r="S11" s="50"/>
      <c r="T11" s="11"/>
      <c r="U11" s="11"/>
      <c r="V11" s="43"/>
      <c r="W11" s="43"/>
      <c r="X11" s="43"/>
      <c r="Y11" s="27"/>
      <c r="Z11" s="51"/>
      <c r="AA11" s="32"/>
      <c r="AB11" s="13"/>
      <c r="AC11" s="13"/>
      <c r="AD11" s="11"/>
      <c r="AE11" s="11"/>
      <c r="AF11" s="11"/>
      <c r="AG11" s="53"/>
      <c r="AH11" s="53"/>
    </row>
    <row r="12" spans="1:34" x14ac:dyDescent="0.2">
      <c r="A12" s="5">
        <v>1990</v>
      </c>
      <c r="B12" s="1" t="s">
        <v>17</v>
      </c>
      <c r="C12" s="3"/>
      <c r="D12" s="23"/>
      <c r="E12" s="50"/>
      <c r="F12" s="50"/>
      <c r="G12" s="50"/>
      <c r="H12" s="11"/>
      <c r="I12" s="11"/>
      <c r="J12" s="43"/>
      <c r="K12" s="11"/>
      <c r="L12" s="43"/>
      <c r="M12" s="11"/>
      <c r="N12" s="51"/>
      <c r="O12" s="12"/>
      <c r="P12" s="9"/>
      <c r="Q12" s="50"/>
      <c r="R12" s="50"/>
      <c r="S12" s="50"/>
      <c r="T12" s="11"/>
      <c r="U12" s="11"/>
      <c r="V12" s="43"/>
      <c r="W12" s="43"/>
      <c r="X12" s="43"/>
      <c r="Y12" s="27"/>
      <c r="Z12" s="51"/>
      <c r="AA12" s="32"/>
      <c r="AB12" s="13"/>
      <c r="AC12" s="13"/>
      <c r="AD12" s="11"/>
      <c r="AE12" s="11"/>
      <c r="AF12" s="11"/>
      <c r="AG12" s="53"/>
      <c r="AH12" s="53"/>
    </row>
    <row r="13" spans="1:34" x14ac:dyDescent="0.2">
      <c r="A13" s="5">
        <v>1991</v>
      </c>
      <c r="B13" s="1" t="s">
        <v>17</v>
      </c>
      <c r="C13" s="3"/>
      <c r="D13" s="23"/>
      <c r="E13" s="50"/>
      <c r="F13" s="50"/>
      <c r="G13" s="50"/>
      <c r="H13" s="11"/>
      <c r="I13" s="11"/>
      <c r="J13" s="43"/>
      <c r="K13" s="11"/>
      <c r="L13" s="43"/>
      <c r="M13" s="11"/>
      <c r="N13" s="51"/>
      <c r="O13" s="12"/>
      <c r="P13" s="9"/>
      <c r="Q13" s="50"/>
      <c r="R13" s="50"/>
      <c r="S13" s="50"/>
      <c r="T13" s="11"/>
      <c r="U13" s="11"/>
      <c r="V13" s="43"/>
      <c r="W13" s="43"/>
      <c r="X13" s="43"/>
      <c r="Y13" s="27"/>
      <c r="Z13" s="51"/>
      <c r="AA13" s="32"/>
      <c r="AB13" s="13"/>
      <c r="AC13" s="13"/>
      <c r="AD13" s="11"/>
      <c r="AE13" s="11"/>
      <c r="AF13" s="11"/>
      <c r="AG13" s="53"/>
      <c r="AH13" s="53"/>
    </row>
    <row r="14" spans="1:34" x14ac:dyDescent="0.2">
      <c r="A14" s="5">
        <v>1992</v>
      </c>
      <c r="B14" s="1" t="s">
        <v>17</v>
      </c>
      <c r="C14" s="3"/>
      <c r="D14" s="23"/>
      <c r="E14" s="50"/>
      <c r="F14" s="50"/>
      <c r="G14" s="50"/>
      <c r="H14" s="11"/>
      <c r="I14" s="11"/>
      <c r="J14" s="43"/>
      <c r="K14" s="11"/>
      <c r="L14" s="43"/>
      <c r="M14" s="11"/>
      <c r="N14" s="51"/>
      <c r="O14" s="12"/>
      <c r="P14" s="9"/>
      <c r="Q14" s="50"/>
      <c r="R14" s="50"/>
      <c r="S14" s="50"/>
      <c r="T14" s="11"/>
      <c r="U14" s="11"/>
      <c r="V14" s="43"/>
      <c r="W14" s="43"/>
      <c r="X14" s="43"/>
      <c r="Y14" s="27"/>
      <c r="Z14" s="51"/>
      <c r="AA14" s="32"/>
      <c r="AB14" s="13"/>
      <c r="AC14" s="13"/>
      <c r="AD14" s="11"/>
      <c r="AE14" s="11"/>
      <c r="AF14" s="11"/>
      <c r="AG14" s="52"/>
      <c r="AH14" s="53"/>
    </row>
    <row r="15" spans="1:34" x14ac:dyDescent="0.2">
      <c r="A15" s="5">
        <v>1993</v>
      </c>
      <c r="B15" s="1" t="s">
        <v>17</v>
      </c>
      <c r="C15" s="3">
        <v>0.32</v>
      </c>
      <c r="D15" s="3">
        <v>0.11</v>
      </c>
      <c r="E15" s="50"/>
      <c r="F15" s="50"/>
      <c r="G15" s="50"/>
      <c r="H15" s="11">
        <f t="shared" ref="H15:H37" si="0">(C15-$C$39)/(C$40-$C$39)*100</f>
        <v>2.7122641509433962</v>
      </c>
      <c r="I15" s="11">
        <f t="shared" ref="I15:I37" si="1">(D15-$D$39)/(D$40-$D$39)*100</f>
        <v>0.11</v>
      </c>
      <c r="J15" s="43"/>
      <c r="K15" s="11"/>
      <c r="L15" s="43"/>
      <c r="M15" s="11"/>
      <c r="N15" s="51">
        <f t="shared" ref="N15:N37" si="2">AVERAGE(H15,I15,M15)</f>
        <v>1.4111320754716981</v>
      </c>
      <c r="O15" s="12">
        <v>45</v>
      </c>
      <c r="P15" s="9">
        <v>64.400000000000006</v>
      </c>
      <c r="Q15" s="50">
        <v>3.306</v>
      </c>
      <c r="R15" s="50">
        <v>0.5</v>
      </c>
      <c r="S15" s="50"/>
      <c r="T15" s="11">
        <f t="shared" ref="T15:T37" si="3">($O$40-O15)/(O$40-$O$39)*100</f>
        <v>23.157894736842106</v>
      </c>
      <c r="U15" s="11">
        <f t="shared" ref="U15:U36" si="4">($P$40-P15)/(P$40-$P$39)*100</f>
        <v>36.264929424538536</v>
      </c>
      <c r="V15" s="43">
        <f t="shared" ref="V15:V36" si="5">($Q$40-Q15)/(Q$40-$Q$39)*100</f>
        <v>35.715791693021295</v>
      </c>
      <c r="W15" s="43">
        <f t="shared" ref="W15:W36" si="6">($R$40-R15)/(R$40-$R$39)*100</f>
        <v>95</v>
      </c>
      <c r="X15" s="43"/>
      <c r="Y15" s="27">
        <f t="shared" ref="Y15:Y37" si="7">AVERAGE(V15:X15)</f>
        <v>65.357895846510644</v>
      </c>
      <c r="Z15" s="51">
        <f t="shared" ref="Z15:Z37" si="8">AVERAGE(T15,U15,Y15)</f>
        <v>41.593573335963761</v>
      </c>
      <c r="AA15" s="32">
        <v>0.84719999999999995</v>
      </c>
      <c r="AB15" s="13"/>
      <c r="AC15" s="13"/>
      <c r="AD15" s="11">
        <f t="shared" ref="AD15:AD37" si="9">(AA15-$AA$39)/(AA$40-$AA$39)*100</f>
        <v>0.22842783303629446</v>
      </c>
      <c r="AE15" s="11"/>
      <c r="AF15" s="11"/>
      <c r="AG15" s="52">
        <f t="shared" ref="AG15:AG37" si="10">AVERAGE(AD15:AF15)</f>
        <v>0.22842783303629446</v>
      </c>
      <c r="AH15" s="53">
        <f t="shared" ref="AH15:AH37" si="11">AVERAGE(N15,Z15,AG15)</f>
        <v>14.411044414823918</v>
      </c>
    </row>
    <row r="16" spans="1:34" x14ac:dyDescent="0.2">
      <c r="A16" s="5">
        <v>1994</v>
      </c>
      <c r="B16" s="1" t="s">
        <v>17</v>
      </c>
      <c r="C16" s="3">
        <v>0.39</v>
      </c>
      <c r="D16" s="3">
        <v>0.79</v>
      </c>
      <c r="E16" s="50"/>
      <c r="F16" s="50"/>
      <c r="G16" s="50"/>
      <c r="H16" s="11">
        <f t="shared" si="0"/>
        <v>3.5377358490566042</v>
      </c>
      <c r="I16" s="11">
        <f t="shared" si="1"/>
        <v>0.79</v>
      </c>
      <c r="J16" s="43"/>
      <c r="K16" s="11"/>
      <c r="L16" s="43"/>
      <c r="M16" s="11"/>
      <c r="N16" s="51">
        <f t="shared" si="2"/>
        <v>2.1638679245283021</v>
      </c>
      <c r="O16" s="12">
        <v>42</v>
      </c>
      <c r="P16" s="9">
        <v>51.5</v>
      </c>
      <c r="Q16" s="50">
        <v>3.306</v>
      </c>
      <c r="R16" s="50">
        <v>0.5</v>
      </c>
      <c r="S16" s="50"/>
      <c r="T16" s="11">
        <f t="shared" si="3"/>
        <v>29.473684210526311</v>
      </c>
      <c r="U16" s="11">
        <f t="shared" si="4"/>
        <v>50.271444082519004</v>
      </c>
      <c r="V16" s="43">
        <f t="shared" si="5"/>
        <v>35.715791693021295</v>
      </c>
      <c r="W16" s="43">
        <f t="shared" si="6"/>
        <v>95</v>
      </c>
      <c r="X16" s="43"/>
      <c r="Y16" s="27">
        <f t="shared" si="7"/>
        <v>65.357895846510644</v>
      </c>
      <c r="Z16" s="51">
        <f t="shared" si="8"/>
        <v>48.367674713185316</v>
      </c>
      <c r="AA16" s="32">
        <v>0.87749999999999995</v>
      </c>
      <c r="AB16" s="13"/>
      <c r="AC16" s="13"/>
      <c r="AD16" s="11">
        <f t="shared" si="9"/>
        <v>0.23659752536514211</v>
      </c>
      <c r="AE16" s="11"/>
      <c r="AF16" s="11"/>
      <c r="AG16" s="52">
        <f t="shared" si="10"/>
        <v>0.23659752536514211</v>
      </c>
      <c r="AH16" s="53">
        <f t="shared" si="11"/>
        <v>16.922713387692919</v>
      </c>
    </row>
    <row r="17" spans="1:34" x14ac:dyDescent="0.2">
      <c r="A17" s="5">
        <v>1995</v>
      </c>
      <c r="B17" s="1" t="s">
        <v>17</v>
      </c>
      <c r="C17" s="3">
        <v>0.59</v>
      </c>
      <c r="D17" s="3">
        <v>1.84</v>
      </c>
      <c r="E17" s="50"/>
      <c r="F17" s="50">
        <v>10.7</v>
      </c>
      <c r="G17" s="50">
        <v>7.0000000000000007E-2</v>
      </c>
      <c r="H17" s="11">
        <f t="shared" si="0"/>
        <v>5.8962264150943389</v>
      </c>
      <c r="I17" s="11">
        <f t="shared" si="1"/>
        <v>1.8399999999999999</v>
      </c>
      <c r="J17" s="43"/>
      <c r="K17" s="11">
        <f t="shared" ref="K17:K37" si="12">(F17-$F$39)/(F$40-$F$39)*100</f>
        <v>7.5714285714285703</v>
      </c>
      <c r="L17" s="11">
        <f t="shared" ref="L17:L36" si="13">(G17-$G$39)/(G$40-$G$39)*100</f>
        <v>0.61242344706911644</v>
      </c>
      <c r="M17" s="11">
        <f t="shared" ref="M17:M37" si="14">AVERAGE(J17:L17)</f>
        <v>4.0919260092488434</v>
      </c>
      <c r="N17" s="51">
        <f t="shared" si="2"/>
        <v>3.9427174747810607</v>
      </c>
      <c r="O17" s="12">
        <v>41</v>
      </c>
      <c r="P17" s="9">
        <v>43.5</v>
      </c>
      <c r="Q17" s="50">
        <v>3.306</v>
      </c>
      <c r="R17" s="50">
        <v>0.5</v>
      </c>
      <c r="S17" s="50"/>
      <c r="T17" s="11">
        <f t="shared" si="3"/>
        <v>31.578947368421051</v>
      </c>
      <c r="U17" s="11">
        <f t="shared" si="4"/>
        <v>58.957654723127042</v>
      </c>
      <c r="V17" s="43">
        <f t="shared" si="5"/>
        <v>35.715791693021295</v>
      </c>
      <c r="W17" s="43">
        <f t="shared" si="6"/>
        <v>95</v>
      </c>
      <c r="X17" s="43"/>
      <c r="Y17" s="27">
        <f t="shared" si="7"/>
        <v>65.357895846510644</v>
      </c>
      <c r="Z17" s="51">
        <f t="shared" si="8"/>
        <v>51.96483264601958</v>
      </c>
      <c r="AA17" s="32">
        <v>0.9476</v>
      </c>
      <c r="AB17" s="13"/>
      <c r="AC17" s="13"/>
      <c r="AD17" s="11">
        <f t="shared" si="9"/>
        <v>0.25549836471340021</v>
      </c>
      <c r="AE17" s="11"/>
      <c r="AF17" s="11"/>
      <c r="AG17" s="52">
        <f t="shared" si="10"/>
        <v>0.25549836471340021</v>
      </c>
      <c r="AH17" s="53">
        <f t="shared" si="11"/>
        <v>18.721016161838016</v>
      </c>
    </row>
    <row r="18" spans="1:34" x14ac:dyDescent="0.2">
      <c r="A18" s="5">
        <v>1996</v>
      </c>
      <c r="B18" s="1" t="s">
        <v>17</v>
      </c>
      <c r="C18" s="3">
        <v>0.57999999999999996</v>
      </c>
      <c r="D18" s="3">
        <v>2.11</v>
      </c>
      <c r="E18" s="50"/>
      <c r="F18" s="50">
        <v>8.1999999999999993</v>
      </c>
      <c r="G18" s="50">
        <v>0.09</v>
      </c>
      <c r="H18" s="11">
        <f t="shared" si="0"/>
        <v>5.7783018867924518</v>
      </c>
      <c r="I18" s="11">
        <f t="shared" si="1"/>
        <v>2.11</v>
      </c>
      <c r="J18" s="43"/>
      <c r="K18" s="11">
        <f t="shared" si="12"/>
        <v>5.7857142857142856</v>
      </c>
      <c r="L18" s="11">
        <f t="shared" si="13"/>
        <v>0.78740157480314954</v>
      </c>
      <c r="M18" s="11">
        <f t="shared" si="14"/>
        <v>3.2865579302587173</v>
      </c>
      <c r="N18" s="51">
        <f t="shared" si="2"/>
        <v>3.7249532723503891</v>
      </c>
      <c r="O18" s="12">
        <v>39</v>
      </c>
      <c r="P18" s="9">
        <v>39.5</v>
      </c>
      <c r="Q18" s="50">
        <v>3.306</v>
      </c>
      <c r="R18" s="50">
        <v>0.5</v>
      </c>
      <c r="S18" s="50"/>
      <c r="T18" s="11">
        <f t="shared" si="3"/>
        <v>35.789473684210527</v>
      </c>
      <c r="U18" s="11">
        <f t="shared" si="4"/>
        <v>63.300760043431062</v>
      </c>
      <c r="V18" s="43">
        <f t="shared" si="5"/>
        <v>35.715791693021295</v>
      </c>
      <c r="W18" s="43">
        <f t="shared" si="6"/>
        <v>95</v>
      </c>
      <c r="X18" s="43"/>
      <c r="Y18" s="27">
        <f t="shared" si="7"/>
        <v>65.357895846510644</v>
      </c>
      <c r="Z18" s="51">
        <f t="shared" si="8"/>
        <v>54.816043191384075</v>
      </c>
      <c r="AA18" s="32">
        <v>0.9536</v>
      </c>
      <c r="AB18" s="13">
        <v>0.41451331973075867</v>
      </c>
      <c r="AC18" s="13"/>
      <c r="AD18" s="11">
        <f t="shared" si="9"/>
        <v>0.25711612557059776</v>
      </c>
      <c r="AE18" s="11">
        <f>(AB18-$AB$39)/(AB$40-$AB$39)*100</f>
        <v>41.451331973075867</v>
      </c>
      <c r="AF18" s="11"/>
      <c r="AG18" s="52">
        <f t="shared" si="10"/>
        <v>20.854224049323232</v>
      </c>
      <c r="AH18" s="53">
        <f t="shared" si="11"/>
        <v>26.465073504352564</v>
      </c>
    </row>
    <row r="19" spans="1:34" x14ac:dyDescent="0.2">
      <c r="A19" s="5">
        <v>1997</v>
      </c>
      <c r="B19" s="1" t="s">
        <v>17</v>
      </c>
      <c r="C19" s="3">
        <v>0.6</v>
      </c>
      <c r="D19" s="3">
        <v>2.1800000000000002</v>
      </c>
      <c r="E19" s="50"/>
      <c r="F19" s="50">
        <v>8.1999999999999993</v>
      </c>
      <c r="G19" s="50">
        <v>0.15</v>
      </c>
      <c r="H19" s="11">
        <f t="shared" si="0"/>
        <v>6.0141509433962268</v>
      </c>
      <c r="I19" s="11">
        <f t="shared" si="1"/>
        <v>2.1800000000000002</v>
      </c>
      <c r="J19" s="43"/>
      <c r="K19" s="11">
        <f t="shared" si="12"/>
        <v>5.7857142857142856</v>
      </c>
      <c r="L19" s="11">
        <f t="shared" si="13"/>
        <v>1.3123359580052494</v>
      </c>
      <c r="M19" s="11">
        <f t="shared" si="14"/>
        <v>3.5490251218597675</v>
      </c>
      <c r="N19" s="51">
        <f t="shared" si="2"/>
        <v>3.9143920217519983</v>
      </c>
      <c r="O19" s="12">
        <v>39</v>
      </c>
      <c r="P19" s="9">
        <v>36.9</v>
      </c>
      <c r="Q19" s="50">
        <v>3.306</v>
      </c>
      <c r="R19" s="50">
        <v>0.5</v>
      </c>
      <c r="S19" s="50"/>
      <c r="T19" s="11">
        <f t="shared" si="3"/>
        <v>35.789473684210527</v>
      </c>
      <c r="U19" s="11">
        <f t="shared" si="4"/>
        <v>66.123778501628678</v>
      </c>
      <c r="V19" s="43">
        <f t="shared" si="5"/>
        <v>35.715791693021295</v>
      </c>
      <c r="W19" s="43">
        <f t="shared" si="6"/>
        <v>95</v>
      </c>
      <c r="X19" s="43"/>
      <c r="Y19" s="27">
        <f t="shared" si="7"/>
        <v>65.357895846510644</v>
      </c>
      <c r="Z19" s="51">
        <f t="shared" si="8"/>
        <v>55.757049344116616</v>
      </c>
      <c r="AA19" s="32">
        <v>1.0162</v>
      </c>
      <c r="AB19" s="13">
        <v>0.41451331973075867</v>
      </c>
      <c r="AC19" s="13"/>
      <c r="AD19" s="11">
        <f t="shared" si="9"/>
        <v>0.27399476384735888</v>
      </c>
      <c r="AE19" s="11">
        <f t="shared" ref="AE19:AE37" si="15">(AB19-$AB$39)/(AB$40-$AB$39)*100</f>
        <v>41.451331973075867</v>
      </c>
      <c r="AF19" s="11"/>
      <c r="AG19" s="52">
        <f t="shared" si="10"/>
        <v>20.862663368461615</v>
      </c>
      <c r="AH19" s="53">
        <f t="shared" si="11"/>
        <v>26.844701578110076</v>
      </c>
    </row>
    <row r="20" spans="1:34" x14ac:dyDescent="0.2">
      <c r="A20" s="5">
        <v>1998</v>
      </c>
      <c r="B20" s="1" t="s">
        <v>17</v>
      </c>
      <c r="C20" s="3">
        <v>0.59</v>
      </c>
      <c r="D20" s="3">
        <v>1.85</v>
      </c>
      <c r="E20" s="50"/>
      <c r="F20" s="50">
        <v>7.3</v>
      </c>
      <c r="G20" s="50">
        <v>0.23</v>
      </c>
      <c r="H20" s="11">
        <f t="shared" si="0"/>
        <v>5.8962264150943389</v>
      </c>
      <c r="I20" s="11">
        <f t="shared" si="1"/>
        <v>1.8500000000000003</v>
      </c>
      <c r="J20" s="43"/>
      <c r="K20" s="11">
        <f t="shared" si="12"/>
        <v>5.1428571428571423</v>
      </c>
      <c r="L20" s="11">
        <f t="shared" si="13"/>
        <v>2.0122484689413822</v>
      </c>
      <c r="M20" s="11">
        <f t="shared" si="14"/>
        <v>3.5775528058992623</v>
      </c>
      <c r="N20" s="51">
        <f t="shared" si="2"/>
        <v>3.7745930736645339</v>
      </c>
      <c r="O20" s="12">
        <v>35</v>
      </c>
      <c r="P20" s="9">
        <v>32.1</v>
      </c>
      <c r="Q20" s="50">
        <v>3.306</v>
      </c>
      <c r="R20" s="50">
        <v>0.5</v>
      </c>
      <c r="S20" s="50">
        <v>1.36</v>
      </c>
      <c r="T20" s="11">
        <f t="shared" si="3"/>
        <v>44.210526315789473</v>
      </c>
      <c r="U20" s="11">
        <f t="shared" si="4"/>
        <v>71.335504885993473</v>
      </c>
      <c r="V20" s="43">
        <f t="shared" si="5"/>
        <v>35.715791693021295</v>
      </c>
      <c r="W20" s="43">
        <f t="shared" si="6"/>
        <v>95</v>
      </c>
      <c r="X20" s="43">
        <f t="shared" ref="X20:X36" si="16">(S20-$S$39)/(S$40-$S$39)*100</f>
        <v>10.580204778156997</v>
      </c>
      <c r="Y20" s="27">
        <f t="shared" si="7"/>
        <v>47.098665490392762</v>
      </c>
      <c r="Z20" s="51">
        <f t="shared" si="8"/>
        <v>54.214898897391897</v>
      </c>
      <c r="AA20" s="32">
        <v>1.1561999999999999</v>
      </c>
      <c r="AB20" s="13">
        <v>0.41451331973075867</v>
      </c>
      <c r="AC20" s="13"/>
      <c r="AD20" s="11">
        <f t="shared" si="9"/>
        <v>0.31174251718196844</v>
      </c>
      <c r="AE20" s="11">
        <f t="shared" si="15"/>
        <v>41.451331973075867</v>
      </c>
      <c r="AF20" s="11"/>
      <c r="AG20" s="52">
        <f t="shared" si="10"/>
        <v>20.881537245128918</v>
      </c>
      <c r="AH20" s="53">
        <f t="shared" si="11"/>
        <v>26.290343072061784</v>
      </c>
    </row>
    <row r="21" spans="1:34" x14ac:dyDescent="0.2">
      <c r="A21" s="5">
        <v>1999</v>
      </c>
      <c r="B21" s="1" t="s">
        <v>17</v>
      </c>
      <c r="C21" s="3">
        <v>0.57999999999999996</v>
      </c>
      <c r="D21" s="3">
        <v>3.76</v>
      </c>
      <c r="E21" s="50"/>
      <c r="F21" s="50">
        <v>7.8</v>
      </c>
      <c r="G21" s="50">
        <v>0.28000000000000003</v>
      </c>
      <c r="H21" s="11">
        <f t="shared" si="0"/>
        <v>5.7783018867924518</v>
      </c>
      <c r="I21" s="11">
        <f t="shared" si="1"/>
        <v>3.7599999999999993</v>
      </c>
      <c r="J21" s="43"/>
      <c r="K21" s="11">
        <f t="shared" si="12"/>
        <v>5.5</v>
      </c>
      <c r="L21" s="11">
        <f t="shared" si="13"/>
        <v>2.4496937882764658</v>
      </c>
      <c r="M21" s="11">
        <f t="shared" si="14"/>
        <v>3.9748468941382331</v>
      </c>
      <c r="N21" s="51">
        <f t="shared" si="2"/>
        <v>4.5043829269768949</v>
      </c>
      <c r="O21" s="12">
        <v>35</v>
      </c>
      <c r="P21" s="9">
        <v>30</v>
      </c>
      <c r="Q21" s="50">
        <v>3.306</v>
      </c>
      <c r="R21" s="50">
        <v>0.5</v>
      </c>
      <c r="S21" s="50">
        <v>1.39</v>
      </c>
      <c r="T21" s="11">
        <f t="shared" si="3"/>
        <v>44.210526315789473</v>
      </c>
      <c r="U21" s="11">
        <f t="shared" si="4"/>
        <v>73.615635179153088</v>
      </c>
      <c r="V21" s="43">
        <f t="shared" si="5"/>
        <v>35.715791693021295</v>
      </c>
      <c r="W21" s="43">
        <f t="shared" si="6"/>
        <v>95</v>
      </c>
      <c r="X21" s="43">
        <f t="shared" si="16"/>
        <v>10.836177474402731</v>
      </c>
      <c r="Y21" s="27">
        <f t="shared" si="7"/>
        <v>47.183989722474678</v>
      </c>
      <c r="Z21" s="51">
        <f t="shared" si="8"/>
        <v>55.003383739139082</v>
      </c>
      <c r="AA21" s="32">
        <v>1.2051000000000001</v>
      </c>
      <c r="AB21" s="13">
        <v>0.41451331973075867</v>
      </c>
      <c r="AC21" s="13"/>
      <c r="AD21" s="11">
        <f t="shared" si="9"/>
        <v>0.32492726816812856</v>
      </c>
      <c r="AE21" s="11">
        <f t="shared" si="15"/>
        <v>41.451331973075867</v>
      </c>
      <c r="AF21" s="11"/>
      <c r="AG21" s="52">
        <f t="shared" si="10"/>
        <v>20.888129620621999</v>
      </c>
      <c r="AH21" s="53">
        <f t="shared" si="11"/>
        <v>26.798632095579325</v>
      </c>
    </row>
    <row r="22" spans="1:34" x14ac:dyDescent="0.2">
      <c r="A22" s="5">
        <v>2000</v>
      </c>
      <c r="B22" s="1" t="s">
        <v>17</v>
      </c>
      <c r="C22" s="3">
        <v>0.59</v>
      </c>
      <c r="D22" s="3">
        <v>3.82</v>
      </c>
      <c r="E22" s="50"/>
      <c r="F22" s="50">
        <v>8.1999999999999993</v>
      </c>
      <c r="G22" s="50">
        <v>0.33</v>
      </c>
      <c r="H22" s="11">
        <f t="shared" si="0"/>
        <v>5.8962264150943389</v>
      </c>
      <c r="I22" s="11">
        <f t="shared" si="1"/>
        <v>3.82</v>
      </c>
      <c r="J22" s="43"/>
      <c r="K22" s="11">
        <f t="shared" si="12"/>
        <v>5.7857142857142856</v>
      </c>
      <c r="L22" s="11">
        <f t="shared" si="13"/>
        <v>2.8871391076115489</v>
      </c>
      <c r="M22" s="11">
        <f t="shared" si="14"/>
        <v>4.336426696662917</v>
      </c>
      <c r="N22" s="51">
        <f t="shared" si="2"/>
        <v>4.6842177039190851</v>
      </c>
      <c r="O22" s="12">
        <v>31</v>
      </c>
      <c r="P22" s="9">
        <v>27.2</v>
      </c>
      <c r="Q22" s="50">
        <v>3.306</v>
      </c>
      <c r="R22" s="50">
        <v>0.5</v>
      </c>
      <c r="S22" s="50">
        <v>1.43</v>
      </c>
      <c r="T22" s="11">
        <f t="shared" si="3"/>
        <v>52.631578947368418</v>
      </c>
      <c r="U22" s="11">
        <f t="shared" si="4"/>
        <v>76.655808903365909</v>
      </c>
      <c r="V22" s="43">
        <f t="shared" si="5"/>
        <v>35.715791693021295</v>
      </c>
      <c r="W22" s="43">
        <f t="shared" si="6"/>
        <v>95</v>
      </c>
      <c r="X22" s="43">
        <f t="shared" si="16"/>
        <v>11.177474402730375</v>
      </c>
      <c r="Y22" s="27">
        <f t="shared" si="7"/>
        <v>47.297755365250559</v>
      </c>
      <c r="Z22" s="51">
        <f t="shared" si="8"/>
        <v>58.861714405328293</v>
      </c>
      <c r="AA22" s="32">
        <v>1.3268</v>
      </c>
      <c r="AB22" s="13">
        <v>0.47491604089736938</v>
      </c>
      <c r="AC22" s="13"/>
      <c r="AD22" s="11">
        <f t="shared" si="9"/>
        <v>0.35774085088828556</v>
      </c>
      <c r="AE22" s="11">
        <f t="shared" si="15"/>
        <v>47.491604089736938</v>
      </c>
      <c r="AF22" s="11"/>
      <c r="AG22" s="52">
        <f t="shared" si="10"/>
        <v>23.924672470312611</v>
      </c>
      <c r="AH22" s="53">
        <f t="shared" si="11"/>
        <v>29.156868193186664</v>
      </c>
    </row>
    <row r="23" spans="1:34" x14ac:dyDescent="0.2">
      <c r="A23" s="5">
        <v>2001</v>
      </c>
      <c r="B23" s="1" t="s">
        <v>17</v>
      </c>
      <c r="C23" s="3">
        <v>0.63</v>
      </c>
      <c r="D23" s="3">
        <v>4.1500000000000004</v>
      </c>
      <c r="E23" s="50"/>
      <c r="F23" s="50">
        <v>8.6</v>
      </c>
      <c r="G23" s="50">
        <v>0.27</v>
      </c>
      <c r="H23" s="11">
        <f t="shared" si="0"/>
        <v>6.367924528301887</v>
      </c>
      <c r="I23" s="11">
        <f t="shared" si="1"/>
        <v>4.1500000000000004</v>
      </c>
      <c r="J23" s="43"/>
      <c r="K23" s="11">
        <f t="shared" si="12"/>
        <v>6.0714285714285712</v>
      </c>
      <c r="L23" s="11">
        <f t="shared" si="13"/>
        <v>2.3622047244094491</v>
      </c>
      <c r="M23" s="11">
        <f t="shared" si="14"/>
        <v>4.2168166479190106</v>
      </c>
      <c r="N23" s="51">
        <f t="shared" si="2"/>
        <v>4.9115803920736321</v>
      </c>
      <c r="O23" s="12">
        <v>31</v>
      </c>
      <c r="P23" s="9">
        <v>23.6</v>
      </c>
      <c r="Q23" s="50">
        <v>3.306</v>
      </c>
      <c r="R23" s="50">
        <v>0.5</v>
      </c>
      <c r="S23" s="50">
        <v>1.33</v>
      </c>
      <c r="T23" s="11">
        <f t="shared" si="3"/>
        <v>52.631578947368418</v>
      </c>
      <c r="U23" s="11">
        <f t="shared" si="4"/>
        <v>80.564603691639519</v>
      </c>
      <c r="V23" s="43">
        <f t="shared" si="5"/>
        <v>35.715791693021295</v>
      </c>
      <c r="W23" s="43">
        <f t="shared" si="6"/>
        <v>95</v>
      </c>
      <c r="X23" s="43">
        <f t="shared" si="16"/>
        <v>10.324232081911262</v>
      </c>
      <c r="Y23" s="27">
        <f t="shared" si="7"/>
        <v>47.013341258310845</v>
      </c>
      <c r="Z23" s="51">
        <f t="shared" si="8"/>
        <v>60.069841299106258</v>
      </c>
      <c r="AA23" s="32">
        <v>1.3629</v>
      </c>
      <c r="AB23" s="13">
        <v>0.81879186630249023</v>
      </c>
      <c r="AC23" s="13"/>
      <c r="AD23" s="11">
        <f t="shared" si="9"/>
        <v>0.36747437871242417</v>
      </c>
      <c r="AE23" s="11">
        <f t="shared" si="15"/>
        <v>81.879186630249023</v>
      </c>
      <c r="AF23" s="11"/>
      <c r="AG23" s="52">
        <f t="shared" si="10"/>
        <v>41.123330504480727</v>
      </c>
      <c r="AH23" s="53">
        <f t="shared" si="11"/>
        <v>35.368250731886867</v>
      </c>
    </row>
    <row r="24" spans="1:34" x14ac:dyDescent="0.2">
      <c r="A24" s="5">
        <v>2002</v>
      </c>
      <c r="B24" s="1" t="s">
        <v>17</v>
      </c>
      <c r="C24" s="3">
        <v>0.62</v>
      </c>
      <c r="D24" s="3">
        <v>4.07</v>
      </c>
      <c r="E24" s="50"/>
      <c r="F24" s="50">
        <v>11.4</v>
      </c>
      <c r="G24" s="50">
        <v>0.3</v>
      </c>
      <c r="H24" s="11">
        <f t="shared" si="0"/>
        <v>6.25</v>
      </c>
      <c r="I24" s="11">
        <f t="shared" si="1"/>
        <v>4.07</v>
      </c>
      <c r="J24" s="43"/>
      <c r="K24" s="11">
        <f t="shared" si="12"/>
        <v>8.071428571428573</v>
      </c>
      <c r="L24" s="11">
        <f t="shared" si="13"/>
        <v>2.6246719160104988</v>
      </c>
      <c r="M24" s="11">
        <f t="shared" si="14"/>
        <v>5.3480502437195359</v>
      </c>
      <c r="N24" s="51">
        <f t="shared" si="2"/>
        <v>5.2226834145731784</v>
      </c>
      <c r="O24" s="12">
        <v>31</v>
      </c>
      <c r="P24" s="9">
        <v>22.2</v>
      </c>
      <c r="Q24" s="50">
        <v>3.306</v>
      </c>
      <c r="R24" s="50">
        <v>0.5</v>
      </c>
      <c r="S24" s="50">
        <v>1.0900000000000001</v>
      </c>
      <c r="T24" s="11">
        <f t="shared" si="3"/>
        <v>52.631578947368418</v>
      </c>
      <c r="U24" s="11">
        <f t="shared" si="4"/>
        <v>82.084690553745929</v>
      </c>
      <c r="V24" s="43">
        <f t="shared" si="5"/>
        <v>35.715791693021295</v>
      </c>
      <c r="W24" s="43">
        <f t="shared" si="6"/>
        <v>95</v>
      </c>
      <c r="X24" s="43">
        <f t="shared" si="16"/>
        <v>8.2764505119453915</v>
      </c>
      <c r="Y24" s="27">
        <f t="shared" si="7"/>
        <v>46.330747401655564</v>
      </c>
      <c r="Z24" s="51">
        <f t="shared" si="8"/>
        <v>60.349005634256635</v>
      </c>
      <c r="AA24" s="32">
        <v>1.4429000000000001</v>
      </c>
      <c r="AB24" s="13">
        <v>0.87919455766677856</v>
      </c>
      <c r="AC24" s="13"/>
      <c r="AD24" s="11">
        <f t="shared" si="9"/>
        <v>0.38904452347505819</v>
      </c>
      <c r="AE24" s="11">
        <f t="shared" si="15"/>
        <v>87.919455766677856</v>
      </c>
      <c r="AF24" s="11"/>
      <c r="AG24" s="52">
        <f t="shared" si="10"/>
        <v>44.15425014507646</v>
      </c>
      <c r="AH24" s="53">
        <f t="shared" si="11"/>
        <v>36.575313064635424</v>
      </c>
    </row>
    <row r="25" spans="1:34" x14ac:dyDescent="0.2">
      <c r="A25" s="5">
        <v>2003</v>
      </c>
      <c r="B25" s="1" t="s">
        <v>17</v>
      </c>
      <c r="C25" s="3">
        <v>0.7</v>
      </c>
      <c r="D25" s="3">
        <v>5.22</v>
      </c>
      <c r="E25" s="50"/>
      <c r="F25" s="50">
        <v>12.1</v>
      </c>
      <c r="G25" s="50">
        <v>0.34</v>
      </c>
      <c r="H25" s="11">
        <f t="shared" si="0"/>
        <v>7.1933962264150946</v>
      </c>
      <c r="I25" s="11">
        <f t="shared" si="1"/>
        <v>5.22</v>
      </c>
      <c r="J25" s="43"/>
      <c r="K25" s="11">
        <f t="shared" si="12"/>
        <v>8.5714285714285712</v>
      </c>
      <c r="L25" s="11">
        <f t="shared" si="13"/>
        <v>2.9746281714785652</v>
      </c>
      <c r="M25" s="11">
        <f t="shared" si="14"/>
        <v>5.7730283714535684</v>
      </c>
      <c r="N25" s="51">
        <f t="shared" si="2"/>
        <v>6.0621415326228885</v>
      </c>
      <c r="O25" s="12">
        <v>31</v>
      </c>
      <c r="P25" s="9">
        <v>22.3</v>
      </c>
      <c r="Q25" s="50">
        <v>3.306</v>
      </c>
      <c r="R25" s="50">
        <v>0.5</v>
      </c>
      <c r="S25" s="50">
        <v>1.01</v>
      </c>
      <c r="T25" s="11">
        <f t="shared" si="3"/>
        <v>52.631578947368418</v>
      </c>
      <c r="U25" s="11">
        <f t="shared" si="4"/>
        <v>81.976112920738331</v>
      </c>
      <c r="V25" s="43">
        <f t="shared" si="5"/>
        <v>35.715791693021295</v>
      </c>
      <c r="W25" s="43">
        <f t="shared" si="6"/>
        <v>95</v>
      </c>
      <c r="X25" s="43">
        <f t="shared" si="16"/>
        <v>7.5938566552901019</v>
      </c>
      <c r="Y25" s="27">
        <f t="shared" si="7"/>
        <v>46.103216116103795</v>
      </c>
      <c r="Z25" s="51">
        <f t="shared" si="8"/>
        <v>60.236969328070181</v>
      </c>
      <c r="AA25" s="32">
        <v>1.4117999999999999</v>
      </c>
      <c r="AB25" s="13">
        <v>0.93959730863571167</v>
      </c>
      <c r="AC25" s="13"/>
      <c r="AD25" s="11">
        <f t="shared" si="9"/>
        <v>0.38065912969858418</v>
      </c>
      <c r="AE25" s="11">
        <f t="shared" si="15"/>
        <v>93.959730863571167</v>
      </c>
      <c r="AF25" s="11"/>
      <c r="AG25" s="52">
        <f t="shared" si="10"/>
        <v>47.170194996634876</v>
      </c>
      <c r="AH25" s="53">
        <f t="shared" si="11"/>
        <v>37.823101952442649</v>
      </c>
    </row>
    <row r="26" spans="1:34" x14ac:dyDescent="0.2">
      <c r="A26" s="5">
        <v>2004</v>
      </c>
      <c r="B26" s="1" t="s">
        <v>17</v>
      </c>
      <c r="C26" s="3">
        <v>0.72</v>
      </c>
      <c r="D26" s="3">
        <v>5.34</v>
      </c>
      <c r="E26" s="50"/>
      <c r="F26" s="50">
        <v>13.7</v>
      </c>
      <c r="G26" s="50">
        <v>0.32</v>
      </c>
      <c r="H26" s="11">
        <f t="shared" si="0"/>
        <v>7.4292452830188678</v>
      </c>
      <c r="I26" s="11">
        <f t="shared" si="1"/>
        <v>5.34</v>
      </c>
      <c r="J26" s="43"/>
      <c r="K26" s="11">
        <f t="shared" si="12"/>
        <v>9.7142857142857135</v>
      </c>
      <c r="L26" s="11">
        <f t="shared" si="13"/>
        <v>2.7996500437445322</v>
      </c>
      <c r="M26" s="11">
        <f t="shared" si="14"/>
        <v>6.2569678790151233</v>
      </c>
      <c r="N26" s="51">
        <f t="shared" si="2"/>
        <v>6.3420710540113303</v>
      </c>
      <c r="O26" s="12">
        <v>28</v>
      </c>
      <c r="P26" s="9">
        <v>21</v>
      </c>
      <c r="Q26" s="50">
        <v>3.306</v>
      </c>
      <c r="R26" s="50">
        <v>0.5</v>
      </c>
      <c r="S26" s="50">
        <v>0.96</v>
      </c>
      <c r="T26" s="11">
        <f t="shared" si="3"/>
        <v>58.947368421052623</v>
      </c>
      <c r="U26" s="11">
        <f t="shared" si="4"/>
        <v>83.387622149837142</v>
      </c>
      <c r="V26" s="43">
        <f t="shared" si="5"/>
        <v>35.715791693021295</v>
      </c>
      <c r="W26" s="43">
        <f t="shared" si="6"/>
        <v>95</v>
      </c>
      <c r="X26" s="43">
        <f t="shared" si="16"/>
        <v>7.1672354948805461</v>
      </c>
      <c r="Y26" s="27">
        <f t="shared" si="7"/>
        <v>45.961009062633941</v>
      </c>
      <c r="Z26" s="51">
        <f t="shared" si="8"/>
        <v>62.765333211174571</v>
      </c>
      <c r="AA26" s="32">
        <v>1.5538000000000001</v>
      </c>
      <c r="AB26" s="13">
        <v>1</v>
      </c>
      <c r="AC26" s="13"/>
      <c r="AD26" s="11">
        <f t="shared" si="9"/>
        <v>0.41894613665225966</v>
      </c>
      <c r="AE26" s="11">
        <f t="shared" si="15"/>
        <v>100</v>
      </c>
      <c r="AF26" s="11"/>
      <c r="AG26" s="52">
        <f t="shared" si="10"/>
        <v>50.209473068326133</v>
      </c>
      <c r="AH26" s="53">
        <f t="shared" si="11"/>
        <v>39.772292444504011</v>
      </c>
    </row>
    <row r="27" spans="1:34" x14ac:dyDescent="0.2">
      <c r="A27" s="5">
        <v>2005</v>
      </c>
      <c r="B27" s="1" t="s">
        <v>17</v>
      </c>
      <c r="C27" s="3">
        <v>0.84</v>
      </c>
      <c r="D27" s="3">
        <v>5.85</v>
      </c>
      <c r="E27" s="50"/>
      <c r="F27" s="50">
        <v>16.3</v>
      </c>
      <c r="G27" s="50">
        <v>0.36</v>
      </c>
      <c r="H27" s="11">
        <f t="shared" si="0"/>
        <v>8.8443396226415096</v>
      </c>
      <c r="I27" s="11">
        <f t="shared" si="1"/>
        <v>5.85</v>
      </c>
      <c r="J27" s="43"/>
      <c r="K27" s="11">
        <f t="shared" si="12"/>
        <v>11.571428571428571</v>
      </c>
      <c r="L27" s="11">
        <f t="shared" si="13"/>
        <v>3.1496062992125982</v>
      </c>
      <c r="M27" s="11">
        <f t="shared" si="14"/>
        <v>7.3605174353205847</v>
      </c>
      <c r="N27" s="51">
        <f t="shared" si="2"/>
        <v>7.3516190193206983</v>
      </c>
      <c r="O27" s="12">
        <v>26</v>
      </c>
      <c r="P27" s="9">
        <v>19.7</v>
      </c>
      <c r="Q27" s="50">
        <v>3.306</v>
      </c>
      <c r="R27" s="50">
        <v>1.125</v>
      </c>
      <c r="S27" s="50">
        <v>0.98</v>
      </c>
      <c r="T27" s="11">
        <f t="shared" si="3"/>
        <v>63.157894736842103</v>
      </c>
      <c r="U27" s="11">
        <f t="shared" si="4"/>
        <v>84.79913137893594</v>
      </c>
      <c r="V27" s="43">
        <f t="shared" si="5"/>
        <v>35.715791693021295</v>
      </c>
      <c r="W27" s="43">
        <f t="shared" si="6"/>
        <v>82.5</v>
      </c>
      <c r="X27" s="43">
        <f t="shared" si="16"/>
        <v>7.3378839590443681</v>
      </c>
      <c r="Y27" s="27">
        <f t="shared" si="7"/>
        <v>41.851225217355214</v>
      </c>
      <c r="Z27" s="51">
        <f>AVERAGE(T27,U27,Y27)</f>
        <v>63.269417111044419</v>
      </c>
      <c r="AA27" s="32">
        <v>1.4601</v>
      </c>
      <c r="AB27" s="13">
        <v>1</v>
      </c>
      <c r="AC27" s="13"/>
      <c r="AD27" s="11">
        <f t="shared" si="9"/>
        <v>0.39368210459902447</v>
      </c>
      <c r="AE27" s="11">
        <f t="shared" si="15"/>
        <v>100</v>
      </c>
      <c r="AF27" s="11"/>
      <c r="AG27" s="52">
        <f t="shared" si="10"/>
        <v>50.196841052299511</v>
      </c>
      <c r="AH27" s="53">
        <f t="shared" si="11"/>
        <v>40.272625727554875</v>
      </c>
    </row>
    <row r="28" spans="1:34" x14ac:dyDescent="0.2">
      <c r="A28" s="5">
        <v>2006</v>
      </c>
      <c r="B28" s="1" t="s">
        <v>17</v>
      </c>
      <c r="C28" s="3">
        <v>0.85</v>
      </c>
      <c r="D28" s="3">
        <v>4.3899999999999997</v>
      </c>
      <c r="E28" s="50"/>
      <c r="F28" s="50">
        <v>18.899999999999999</v>
      </c>
      <c r="G28" s="50">
        <v>0.4</v>
      </c>
      <c r="H28" s="11">
        <f t="shared" si="0"/>
        <v>8.9622641509433958</v>
      </c>
      <c r="I28" s="11">
        <f t="shared" si="1"/>
        <v>4.3899999999999997</v>
      </c>
      <c r="J28" s="43"/>
      <c r="K28" s="11">
        <f t="shared" si="12"/>
        <v>13.428571428571425</v>
      </c>
      <c r="L28" s="11">
        <f t="shared" si="13"/>
        <v>3.499562554680665</v>
      </c>
      <c r="M28" s="11">
        <f t="shared" si="14"/>
        <v>8.4640669916260443</v>
      </c>
      <c r="N28" s="51">
        <f>AVERAGE(H28,I28,M28)</f>
        <v>7.2721103808564793</v>
      </c>
      <c r="O28" s="12">
        <v>24</v>
      </c>
      <c r="P28" s="9">
        <v>18.7</v>
      </c>
      <c r="Q28" s="50">
        <v>3.306</v>
      </c>
      <c r="R28" s="50">
        <v>1.125</v>
      </c>
      <c r="S28" s="50">
        <v>0.99</v>
      </c>
      <c r="T28" s="11">
        <f t="shared" si="3"/>
        <v>67.368421052631575</v>
      </c>
      <c r="U28" s="11">
        <f t="shared" si="4"/>
        <v>85.884907709011941</v>
      </c>
      <c r="V28" s="43">
        <f t="shared" si="5"/>
        <v>35.715791693021295</v>
      </c>
      <c r="W28" s="43">
        <f t="shared" si="6"/>
        <v>82.5</v>
      </c>
      <c r="X28" s="43">
        <f t="shared" si="16"/>
        <v>7.4232081911262791</v>
      </c>
      <c r="Y28" s="27">
        <f t="shared" si="7"/>
        <v>41.879666628049186</v>
      </c>
      <c r="Z28" s="51">
        <f t="shared" si="8"/>
        <v>65.044331796564236</v>
      </c>
      <c r="AA28" s="32">
        <v>1.6163000000000001</v>
      </c>
      <c r="AB28" s="13">
        <v>1</v>
      </c>
      <c r="AC28" s="13"/>
      <c r="AD28" s="11">
        <f t="shared" si="9"/>
        <v>0.43579781224806752</v>
      </c>
      <c r="AE28" s="11">
        <f t="shared" si="15"/>
        <v>100</v>
      </c>
      <c r="AF28" s="11"/>
      <c r="AG28" s="52">
        <f t="shared" si="10"/>
        <v>50.217898906124034</v>
      </c>
      <c r="AH28" s="53">
        <f t="shared" si="11"/>
        <v>40.844780361181584</v>
      </c>
    </row>
    <row r="29" spans="1:34" x14ac:dyDescent="0.2">
      <c r="A29" s="5">
        <v>2007</v>
      </c>
      <c r="B29" s="1" t="s">
        <v>17</v>
      </c>
      <c r="C29" s="3">
        <v>0.92</v>
      </c>
      <c r="D29" s="3">
        <v>7.11</v>
      </c>
      <c r="E29" s="50"/>
      <c r="F29" s="50">
        <v>23</v>
      </c>
      <c r="G29" s="50">
        <v>0.42</v>
      </c>
      <c r="H29" s="11">
        <f t="shared" si="0"/>
        <v>9.7877358490566042</v>
      </c>
      <c r="I29" s="11">
        <f t="shared" si="1"/>
        <v>7.1099999999999994</v>
      </c>
      <c r="J29" s="11"/>
      <c r="K29" s="11">
        <f t="shared" si="12"/>
        <v>16.357142857142858</v>
      </c>
      <c r="L29" s="11">
        <f t="shared" si="13"/>
        <v>3.674540682414698</v>
      </c>
      <c r="M29" s="11">
        <f>AVERAGE(J29:L29)</f>
        <v>10.015841769778778</v>
      </c>
      <c r="N29" s="51">
        <f t="shared" si="2"/>
        <v>8.9711925396117937</v>
      </c>
      <c r="O29" s="12">
        <v>24</v>
      </c>
      <c r="P29" s="9">
        <v>17.899999999999999</v>
      </c>
      <c r="Q29" s="50">
        <v>3.052</v>
      </c>
      <c r="R29" s="50">
        <v>1.125</v>
      </c>
      <c r="S29" s="50">
        <v>0.82</v>
      </c>
      <c r="T29" s="11">
        <f t="shared" si="3"/>
        <v>67.368421052631575</v>
      </c>
      <c r="U29" s="11">
        <f t="shared" si="4"/>
        <v>86.753528773072759</v>
      </c>
      <c r="V29" s="43">
        <f t="shared" si="5"/>
        <v>41.071052076744671</v>
      </c>
      <c r="W29" s="43">
        <f t="shared" si="6"/>
        <v>82.5</v>
      </c>
      <c r="X29" s="43">
        <f t="shared" si="16"/>
        <v>5.972696245733788</v>
      </c>
      <c r="Y29" s="27">
        <f t="shared" si="7"/>
        <v>43.181249440826157</v>
      </c>
      <c r="Z29" s="51">
        <f t="shared" si="8"/>
        <v>65.767733088843499</v>
      </c>
      <c r="AA29" s="32">
        <v>1.7864</v>
      </c>
      <c r="AB29" s="13">
        <v>1</v>
      </c>
      <c r="AC29" s="13"/>
      <c r="AD29" s="11">
        <f t="shared" si="9"/>
        <v>0.48166133254961813</v>
      </c>
      <c r="AE29" s="11">
        <f t="shared" si="15"/>
        <v>100</v>
      </c>
      <c r="AF29" s="11"/>
      <c r="AG29" s="52">
        <f t="shared" si="10"/>
        <v>50.24083066627481</v>
      </c>
      <c r="AH29" s="53">
        <f t="shared" si="11"/>
        <v>41.659918764910032</v>
      </c>
    </row>
    <row r="30" spans="1:34" x14ac:dyDescent="0.2">
      <c r="A30" s="5">
        <v>2008</v>
      </c>
      <c r="B30" s="1" t="s">
        <v>17</v>
      </c>
      <c r="C30" s="3">
        <v>1.1399999999999999</v>
      </c>
      <c r="D30" s="3">
        <v>7.67</v>
      </c>
      <c r="E30" s="50">
        <v>107.3</v>
      </c>
      <c r="F30" s="50">
        <v>25.8</v>
      </c>
      <c r="G30" s="50">
        <v>0.49</v>
      </c>
      <c r="H30" s="11">
        <f t="shared" si="0"/>
        <v>12.38207547169811</v>
      </c>
      <c r="I30" s="11">
        <f t="shared" si="1"/>
        <v>7.6700000000000008</v>
      </c>
      <c r="J30" s="11">
        <f t="shared" ref="J30:J37" si="17">(E30-$E$39)/(E$40-$E$39)*100</f>
        <v>50.487804878048777</v>
      </c>
      <c r="K30" s="11">
        <f t="shared" si="12"/>
        <v>18.357142857142858</v>
      </c>
      <c r="L30" s="11">
        <f t="shared" si="13"/>
        <v>4.286964129483815</v>
      </c>
      <c r="M30" s="11">
        <f t="shared" si="14"/>
        <v>24.377303954891818</v>
      </c>
      <c r="N30" s="51">
        <f t="shared" si="2"/>
        <v>14.809793142196645</v>
      </c>
      <c r="O30" s="12">
        <v>21</v>
      </c>
      <c r="P30" s="9">
        <v>17.399999999999999</v>
      </c>
      <c r="Q30" s="50">
        <v>3.052</v>
      </c>
      <c r="R30" s="50">
        <v>1.125</v>
      </c>
      <c r="S30" s="50">
        <v>0.76</v>
      </c>
      <c r="T30" s="11">
        <f t="shared" si="3"/>
        <v>73.68421052631578</v>
      </c>
      <c r="U30" s="11">
        <f t="shared" si="4"/>
        <v>87.296416938110767</v>
      </c>
      <c r="V30" s="43">
        <f t="shared" si="5"/>
        <v>41.071052076744671</v>
      </c>
      <c r="W30" s="43">
        <f t="shared" si="6"/>
        <v>82.5</v>
      </c>
      <c r="X30" s="43">
        <f t="shared" si="16"/>
        <v>5.4607508532423212</v>
      </c>
      <c r="Y30" s="27">
        <f t="shared" si="7"/>
        <v>43.010600976662339</v>
      </c>
      <c r="Z30" s="51">
        <f t="shared" si="8"/>
        <v>67.997076147029631</v>
      </c>
      <c r="AA30" s="32">
        <v>1.4875</v>
      </c>
      <c r="AB30" s="13">
        <v>1</v>
      </c>
      <c r="AC30" s="13"/>
      <c r="AD30" s="11">
        <f t="shared" si="9"/>
        <v>0.40106987918022668</v>
      </c>
      <c r="AE30" s="11">
        <f t="shared" si="15"/>
        <v>100</v>
      </c>
      <c r="AF30" s="11"/>
      <c r="AG30" s="52">
        <f>AVERAGE(AD30:AF30)</f>
        <v>50.200534939590113</v>
      </c>
      <c r="AH30" s="53">
        <f t="shared" si="11"/>
        <v>44.335801409605459</v>
      </c>
    </row>
    <row r="31" spans="1:34" x14ac:dyDescent="0.2">
      <c r="A31" s="5">
        <v>2009</v>
      </c>
      <c r="B31" s="1" t="s">
        <v>17</v>
      </c>
      <c r="C31" s="3">
        <v>1.22</v>
      </c>
      <c r="D31" s="3">
        <v>8.11</v>
      </c>
      <c r="E31" s="50">
        <v>102.3</v>
      </c>
      <c r="F31" s="50">
        <v>28.4</v>
      </c>
      <c r="G31" s="50">
        <v>0.67</v>
      </c>
      <c r="H31" s="11">
        <f t="shared" si="0"/>
        <v>13.325471698113207</v>
      </c>
      <c r="I31" s="11">
        <f t="shared" si="1"/>
        <v>8.11</v>
      </c>
      <c r="J31" s="11">
        <f t="shared" si="17"/>
        <v>47.439024390243901</v>
      </c>
      <c r="K31" s="11">
        <f t="shared" si="12"/>
        <v>20.214285714285712</v>
      </c>
      <c r="L31" s="11">
        <f t="shared" si="13"/>
        <v>5.8617672790901141</v>
      </c>
      <c r="M31" s="11">
        <f t="shared" si="14"/>
        <v>24.505025794539907</v>
      </c>
      <c r="N31" s="51">
        <f t="shared" si="2"/>
        <v>15.313499164217703</v>
      </c>
      <c r="O31" s="12">
        <v>20</v>
      </c>
      <c r="P31" s="9">
        <v>17.2</v>
      </c>
      <c r="Q31" s="50">
        <v>3.052</v>
      </c>
      <c r="R31" s="50">
        <v>1.125</v>
      </c>
      <c r="S31" s="50">
        <v>1.1000000000000001</v>
      </c>
      <c r="T31" s="11">
        <f t="shared" si="3"/>
        <v>75.789473684210535</v>
      </c>
      <c r="U31" s="11">
        <f t="shared" si="4"/>
        <v>87.51357220412595</v>
      </c>
      <c r="V31" s="43">
        <f t="shared" si="5"/>
        <v>41.071052076744671</v>
      </c>
      <c r="W31" s="43">
        <f t="shared" si="6"/>
        <v>82.5</v>
      </c>
      <c r="X31" s="43">
        <f t="shared" si="16"/>
        <v>8.3617747440273043</v>
      </c>
      <c r="Y31" s="27">
        <f t="shared" si="7"/>
        <v>43.977608940257333</v>
      </c>
      <c r="Z31" s="51">
        <f t="shared" si="8"/>
        <v>69.093551609531275</v>
      </c>
      <c r="AA31" s="32">
        <v>1.8528</v>
      </c>
      <c r="AB31" s="13">
        <v>1</v>
      </c>
      <c r="AC31" s="13"/>
      <c r="AD31" s="11">
        <f t="shared" si="9"/>
        <v>0.49956455270260436</v>
      </c>
      <c r="AE31" s="11">
        <f t="shared" si="15"/>
        <v>100</v>
      </c>
      <c r="AF31" s="11"/>
      <c r="AG31" s="52">
        <f t="shared" si="10"/>
        <v>50.249782276351304</v>
      </c>
      <c r="AH31" s="53">
        <f>AVERAGE(N31,Z31,AG31)</f>
        <v>44.885611016700096</v>
      </c>
    </row>
    <row r="32" spans="1:34" x14ac:dyDescent="0.2">
      <c r="A32" s="5">
        <v>2010</v>
      </c>
      <c r="B32" s="1" t="s">
        <v>17</v>
      </c>
      <c r="C32" s="3">
        <v>1.1599999999999999</v>
      </c>
      <c r="D32" s="3">
        <v>8.43</v>
      </c>
      <c r="E32" s="50">
        <v>100</v>
      </c>
      <c r="F32" s="50">
        <v>28.9</v>
      </c>
      <c r="G32" s="50">
        <v>0.69</v>
      </c>
      <c r="H32" s="11">
        <f t="shared" si="0"/>
        <v>12.617924528301886</v>
      </c>
      <c r="I32" s="11">
        <f t="shared" si="1"/>
        <v>8.43</v>
      </c>
      <c r="J32" s="11">
        <f t="shared" si="17"/>
        <v>46.036585365853661</v>
      </c>
      <c r="K32" s="11">
        <f t="shared" si="12"/>
        <v>20.571428571428569</v>
      </c>
      <c r="L32" s="11">
        <f t="shared" si="13"/>
        <v>6.0367454068241466</v>
      </c>
      <c r="M32" s="11">
        <f t="shared" si="14"/>
        <v>24.214919781368796</v>
      </c>
      <c r="N32" s="51">
        <f t="shared" si="2"/>
        <v>15.087614769890228</v>
      </c>
      <c r="O32" s="12">
        <v>19</v>
      </c>
      <c r="P32" s="9">
        <v>16.600000000000001</v>
      </c>
      <c r="Q32" s="50">
        <v>3.052</v>
      </c>
      <c r="R32" s="50">
        <v>1.3129999999999999</v>
      </c>
      <c r="S32" s="50">
        <v>1.23</v>
      </c>
      <c r="T32" s="11">
        <f t="shared" si="3"/>
        <v>77.89473684210526</v>
      </c>
      <c r="U32" s="11">
        <f t="shared" si="4"/>
        <v>88.165038002171542</v>
      </c>
      <c r="V32" s="43">
        <f t="shared" si="5"/>
        <v>41.071052076744671</v>
      </c>
      <c r="W32" s="43">
        <f t="shared" si="6"/>
        <v>78.740000000000009</v>
      </c>
      <c r="X32" s="43">
        <f t="shared" si="16"/>
        <v>9.4709897610921487</v>
      </c>
      <c r="Y32" s="27">
        <f t="shared" si="7"/>
        <v>43.094013945945612</v>
      </c>
      <c r="Z32" s="51">
        <f t="shared" si="8"/>
        <v>69.717929596740802</v>
      </c>
      <c r="AA32" s="32">
        <v>1.9285000000000001</v>
      </c>
      <c r="AB32" s="13">
        <v>1</v>
      </c>
      <c r="AC32" s="13"/>
      <c r="AD32" s="11">
        <f t="shared" si="9"/>
        <v>0.51997530218424681</v>
      </c>
      <c r="AE32" s="11">
        <f t="shared" si="15"/>
        <v>100</v>
      </c>
      <c r="AF32" s="11"/>
      <c r="AG32" s="52">
        <f t="shared" si="10"/>
        <v>50.259987651092125</v>
      </c>
      <c r="AH32" s="53">
        <f t="shared" si="11"/>
        <v>45.021844005907717</v>
      </c>
    </row>
    <row r="33" spans="1:34" x14ac:dyDescent="0.2">
      <c r="A33" s="5">
        <v>2011</v>
      </c>
      <c r="B33" s="1" t="s">
        <v>17</v>
      </c>
      <c r="C33" s="3">
        <v>1.1200000000000001</v>
      </c>
      <c r="D33" s="3">
        <v>8.5399999999999991</v>
      </c>
      <c r="E33" s="50">
        <v>98.7</v>
      </c>
      <c r="F33" s="50">
        <v>29.8</v>
      </c>
      <c r="G33" s="50">
        <v>0.75</v>
      </c>
      <c r="H33" s="11">
        <f t="shared" si="0"/>
        <v>12.14622641509434</v>
      </c>
      <c r="I33" s="11">
        <f t="shared" si="1"/>
        <v>8.5399999999999991</v>
      </c>
      <c r="J33" s="11">
        <f t="shared" si="17"/>
        <v>45.243902439024389</v>
      </c>
      <c r="K33" s="11">
        <f t="shared" si="12"/>
        <v>21.214285714285712</v>
      </c>
      <c r="L33" s="11">
        <f t="shared" si="13"/>
        <v>6.5616797900262469</v>
      </c>
      <c r="M33" s="11">
        <f t="shared" si="14"/>
        <v>24.339955981112116</v>
      </c>
      <c r="N33" s="51">
        <f t="shared" si="2"/>
        <v>15.008727465402151</v>
      </c>
      <c r="O33" s="12">
        <v>19</v>
      </c>
      <c r="P33" s="9">
        <v>15.8</v>
      </c>
      <c r="Q33" s="50">
        <v>3.052</v>
      </c>
      <c r="R33" s="50">
        <v>1.3129999999999999</v>
      </c>
      <c r="S33" s="50">
        <v>1.1000000000000001</v>
      </c>
      <c r="T33" s="11">
        <f t="shared" si="3"/>
        <v>77.89473684210526</v>
      </c>
      <c r="U33" s="11">
        <f t="shared" si="4"/>
        <v>89.03365906623236</v>
      </c>
      <c r="V33" s="43">
        <f t="shared" si="5"/>
        <v>41.071052076744671</v>
      </c>
      <c r="W33" s="43">
        <f t="shared" si="6"/>
        <v>78.740000000000009</v>
      </c>
      <c r="X33" s="43">
        <f t="shared" si="16"/>
        <v>8.3617747440273043</v>
      </c>
      <c r="Y33" s="27">
        <f t="shared" si="7"/>
        <v>42.724275606924003</v>
      </c>
      <c r="Z33" s="51">
        <f t="shared" si="8"/>
        <v>69.884223838420539</v>
      </c>
      <c r="AA33" s="32">
        <v>1.7122999999999999</v>
      </c>
      <c r="AB33" s="13">
        <v>1</v>
      </c>
      <c r="AC33" s="13"/>
      <c r="AD33" s="11">
        <f t="shared" si="9"/>
        <v>0.46168198596322829</v>
      </c>
      <c r="AE33" s="11">
        <f t="shared" si="15"/>
        <v>100</v>
      </c>
      <c r="AF33" s="11"/>
      <c r="AG33" s="52">
        <f t="shared" si="10"/>
        <v>50.230840992981612</v>
      </c>
      <c r="AH33" s="53">
        <f t="shared" si="11"/>
        <v>45.041264098934768</v>
      </c>
    </row>
    <row r="34" spans="1:34" x14ac:dyDescent="0.2">
      <c r="A34" s="5">
        <v>2012</v>
      </c>
      <c r="B34" s="1" t="s">
        <v>17</v>
      </c>
      <c r="C34" s="3">
        <v>1.1399999999999999</v>
      </c>
      <c r="D34" s="3">
        <v>8.14</v>
      </c>
      <c r="E34" s="50">
        <v>95.2</v>
      </c>
      <c r="F34" s="50">
        <v>30.8</v>
      </c>
      <c r="G34" s="50">
        <v>0.92</v>
      </c>
      <c r="H34" s="11">
        <f t="shared" si="0"/>
        <v>12.38207547169811</v>
      </c>
      <c r="I34" s="11">
        <f t="shared" si="1"/>
        <v>8.14</v>
      </c>
      <c r="J34" s="11">
        <f t="shared" si="17"/>
        <v>43.109756097560975</v>
      </c>
      <c r="K34" s="11">
        <f t="shared" si="12"/>
        <v>21.928571428571427</v>
      </c>
      <c r="L34" s="11">
        <f t="shared" si="13"/>
        <v>8.0489938757655288</v>
      </c>
      <c r="M34" s="11">
        <f t="shared" si="14"/>
        <v>24.362440467299312</v>
      </c>
      <c r="N34" s="51">
        <f t="shared" si="2"/>
        <v>14.961505312999142</v>
      </c>
      <c r="O34" s="12">
        <v>19</v>
      </c>
      <c r="P34" s="9">
        <v>14.3</v>
      </c>
      <c r="Q34" s="50">
        <v>2.9249999999999998</v>
      </c>
      <c r="R34" s="50">
        <v>1.4379999999999999</v>
      </c>
      <c r="S34" s="50">
        <v>1.2</v>
      </c>
      <c r="T34" s="11">
        <f t="shared" si="3"/>
        <v>77.89473684210526</v>
      </c>
      <c r="U34" s="11">
        <f t="shared" si="4"/>
        <v>90.662323561346369</v>
      </c>
      <c r="V34" s="43">
        <f t="shared" si="5"/>
        <v>43.748682268606373</v>
      </c>
      <c r="W34" s="43">
        <f t="shared" si="6"/>
        <v>76.240000000000009</v>
      </c>
      <c r="X34" s="43">
        <f t="shared" si="16"/>
        <v>9.2150170648464158</v>
      </c>
      <c r="Y34" s="27">
        <f t="shared" si="7"/>
        <v>43.067899777817594</v>
      </c>
      <c r="Z34" s="51">
        <f t="shared" si="8"/>
        <v>70.541653393756405</v>
      </c>
      <c r="AA34" s="32">
        <v>2.0924</v>
      </c>
      <c r="AB34" s="13">
        <v>1</v>
      </c>
      <c r="AC34" s="15"/>
      <c r="AD34" s="11">
        <f t="shared" si="9"/>
        <v>0.56416713626669335</v>
      </c>
      <c r="AE34" s="11">
        <f t="shared" si="15"/>
        <v>100</v>
      </c>
      <c r="AF34" s="11"/>
      <c r="AG34" s="52">
        <f t="shared" si="10"/>
        <v>50.282083568133345</v>
      </c>
      <c r="AH34" s="53">
        <f t="shared" si="11"/>
        <v>45.261747424962969</v>
      </c>
    </row>
    <row r="35" spans="1:34" x14ac:dyDescent="0.2">
      <c r="A35" s="5">
        <v>2013</v>
      </c>
      <c r="B35" s="1" t="s">
        <v>17</v>
      </c>
      <c r="C35" s="3">
        <v>1.28</v>
      </c>
      <c r="D35" s="3">
        <v>8.34</v>
      </c>
      <c r="E35" s="50">
        <v>94.4</v>
      </c>
      <c r="F35" s="50">
        <v>31.6</v>
      </c>
      <c r="G35" s="50">
        <v>0.55000000000000004</v>
      </c>
      <c r="H35" s="11">
        <f t="shared" si="0"/>
        <v>14.033018867924527</v>
      </c>
      <c r="I35" s="11">
        <f t="shared" si="1"/>
        <v>8.34</v>
      </c>
      <c r="J35" s="11">
        <f t="shared" si="17"/>
        <v>42.621951219512198</v>
      </c>
      <c r="K35" s="11">
        <f t="shared" si="12"/>
        <v>22.5</v>
      </c>
      <c r="L35" s="11">
        <f t="shared" si="13"/>
        <v>4.8118985126859144</v>
      </c>
      <c r="M35" s="11">
        <f t="shared" si="14"/>
        <v>23.311283244066036</v>
      </c>
      <c r="N35" s="51">
        <f t="shared" si="2"/>
        <v>15.228100703996853</v>
      </c>
      <c r="O35" s="12">
        <v>19</v>
      </c>
      <c r="P35" s="9">
        <v>12.7</v>
      </c>
      <c r="Q35" s="50">
        <v>2.9249999999999998</v>
      </c>
      <c r="R35" s="50">
        <v>1.4379999999999999</v>
      </c>
      <c r="S35" s="50">
        <v>1.43</v>
      </c>
      <c r="T35" s="11">
        <f t="shared" si="3"/>
        <v>77.89473684210526</v>
      </c>
      <c r="U35" s="11">
        <f t="shared" si="4"/>
        <v>92.399565689467963</v>
      </c>
      <c r="V35" s="43">
        <f t="shared" si="5"/>
        <v>43.748682268606373</v>
      </c>
      <c r="W35" s="43">
        <f t="shared" si="6"/>
        <v>76.240000000000009</v>
      </c>
      <c r="X35" s="43">
        <f t="shared" si="16"/>
        <v>11.177474402730375</v>
      </c>
      <c r="Y35" s="27">
        <f t="shared" si="7"/>
        <v>43.722052223778917</v>
      </c>
      <c r="Z35" s="51">
        <f t="shared" si="8"/>
        <v>71.338784918450713</v>
      </c>
      <c r="AA35" s="32">
        <v>2.2103000000000002</v>
      </c>
      <c r="AB35" s="13">
        <v>1</v>
      </c>
      <c r="AC35" s="15"/>
      <c r="AD35" s="11">
        <f t="shared" si="9"/>
        <v>0.59595613711062534</v>
      </c>
      <c r="AE35" s="11">
        <f t="shared" si="15"/>
        <v>100</v>
      </c>
      <c r="AF35" s="11"/>
      <c r="AG35" s="52">
        <f t="shared" si="10"/>
        <v>50.29797806855531</v>
      </c>
      <c r="AH35" s="53">
        <f t="shared" si="11"/>
        <v>45.621621230334291</v>
      </c>
    </row>
    <row r="36" spans="1:34" x14ac:dyDescent="0.2">
      <c r="A36" s="5">
        <v>2014</v>
      </c>
      <c r="B36" s="1" t="s">
        <v>17</v>
      </c>
      <c r="C36" s="3">
        <v>1.33</v>
      </c>
      <c r="D36" s="3">
        <v>8.08</v>
      </c>
      <c r="E36" s="50">
        <v>96.1</v>
      </c>
      <c r="F36" s="50">
        <v>30.7</v>
      </c>
      <c r="G36" s="59">
        <v>0.55000000000000004</v>
      </c>
      <c r="H36" s="11">
        <f t="shared" si="0"/>
        <v>14.622641509433961</v>
      </c>
      <c r="I36" s="11">
        <f t="shared" si="1"/>
        <v>8.08</v>
      </c>
      <c r="J36" s="11">
        <f t="shared" si="17"/>
        <v>43.658536585365852</v>
      </c>
      <c r="K36" s="11">
        <f t="shared" si="12"/>
        <v>21.857142857142854</v>
      </c>
      <c r="L36" s="60">
        <f t="shared" si="13"/>
        <v>4.8118985126859144</v>
      </c>
      <c r="M36" s="11">
        <f t="shared" si="14"/>
        <v>23.442525985064876</v>
      </c>
      <c r="N36" s="51">
        <f t="shared" si="2"/>
        <v>15.381722498166278</v>
      </c>
      <c r="O36" s="12">
        <v>19</v>
      </c>
      <c r="P36" s="66">
        <v>12.7</v>
      </c>
      <c r="Q36" s="59">
        <v>2.9249999999999998</v>
      </c>
      <c r="R36" s="59">
        <v>1.4379999999999999</v>
      </c>
      <c r="S36" s="50">
        <v>1.27</v>
      </c>
      <c r="T36" s="11">
        <f t="shared" si="3"/>
        <v>77.89473684210526</v>
      </c>
      <c r="U36" s="60">
        <f t="shared" si="4"/>
        <v>92.399565689467963</v>
      </c>
      <c r="V36" s="61">
        <f t="shared" si="5"/>
        <v>43.748682268606373</v>
      </c>
      <c r="W36" s="61">
        <f t="shared" si="6"/>
        <v>76.240000000000009</v>
      </c>
      <c r="X36" s="43">
        <f t="shared" si="16"/>
        <v>9.8122866894197944</v>
      </c>
      <c r="Y36" s="27">
        <f t="shared" si="7"/>
        <v>43.266989652675392</v>
      </c>
      <c r="Z36" s="51">
        <f t="shared" si="8"/>
        <v>71.187097394749543</v>
      </c>
      <c r="AA36" s="32">
        <v>2.1067999999999998</v>
      </c>
      <c r="AB36" s="13">
        <v>1</v>
      </c>
      <c r="AC36" s="15"/>
      <c r="AD36" s="11">
        <f t="shared" si="9"/>
        <v>0.56804976232396742</v>
      </c>
      <c r="AE36" s="11">
        <f t="shared" si="15"/>
        <v>100</v>
      </c>
      <c r="AF36" s="11"/>
      <c r="AG36" s="52">
        <f t="shared" si="10"/>
        <v>50.284024881161983</v>
      </c>
      <c r="AH36" s="53">
        <f t="shared" si="11"/>
        <v>45.61761492469261</v>
      </c>
    </row>
    <row r="37" spans="1:34" x14ac:dyDescent="0.2">
      <c r="A37" s="5">
        <v>2015</v>
      </c>
      <c r="B37" s="1" t="s">
        <v>17</v>
      </c>
      <c r="C37" s="3">
        <v>1.29</v>
      </c>
      <c r="D37" s="3">
        <v>8.11</v>
      </c>
      <c r="E37" s="50">
        <v>99.8</v>
      </c>
      <c r="F37" s="59">
        <v>30.7</v>
      </c>
      <c r="G37" s="59">
        <v>0.55000000000000004</v>
      </c>
      <c r="H37" s="11">
        <f t="shared" si="0"/>
        <v>14.150943396226415</v>
      </c>
      <c r="I37" s="11">
        <f t="shared" si="1"/>
        <v>8.11</v>
      </c>
      <c r="J37" s="11">
        <f t="shared" si="17"/>
        <v>45.914634146341463</v>
      </c>
      <c r="K37" s="60">
        <f t="shared" si="12"/>
        <v>21.857142857142854</v>
      </c>
      <c r="L37" s="60">
        <f>(G37-$G$39)/(G$40-$G$39)*100</f>
        <v>4.8118985126859144</v>
      </c>
      <c r="M37" s="11">
        <f t="shared" si="14"/>
        <v>24.194558505390077</v>
      </c>
      <c r="N37" s="51">
        <f t="shared" si="2"/>
        <v>15.485167300538832</v>
      </c>
      <c r="O37" s="12">
        <v>19</v>
      </c>
      <c r="P37" s="66">
        <v>12.7</v>
      </c>
      <c r="Q37" s="59">
        <v>2.9249999999999998</v>
      </c>
      <c r="R37" s="59">
        <v>1.4379999999999999</v>
      </c>
      <c r="S37" s="50">
        <v>1.08</v>
      </c>
      <c r="T37" s="11">
        <f t="shared" si="3"/>
        <v>77.89473684210526</v>
      </c>
      <c r="U37" s="60">
        <f>($P$40-P37)/(P$40-$P$39)*100</f>
        <v>92.399565689467963</v>
      </c>
      <c r="V37" s="61">
        <f>($Q$40-Q37)/(Q$40-$Q$39)*100</f>
        <v>43.748682268606373</v>
      </c>
      <c r="W37" s="61">
        <f>($R$40-R37)/(R$40-$R$39)*100</f>
        <v>76.240000000000009</v>
      </c>
      <c r="X37" s="43">
        <f>(S37-$S$39)/(S$40-$S$39)*100</f>
        <v>8.1911262798634805</v>
      </c>
      <c r="Y37" s="27">
        <f t="shared" si="7"/>
        <v>42.72660284948995</v>
      </c>
      <c r="Z37" s="51">
        <f t="shared" si="8"/>
        <v>71.0069684603544</v>
      </c>
      <c r="AA37" s="32">
        <v>2.3376000000000001</v>
      </c>
      <c r="AB37" s="13">
        <v>1</v>
      </c>
      <c r="AC37" s="15"/>
      <c r="AD37" s="11">
        <f t="shared" si="9"/>
        <v>0.63027962996416664</v>
      </c>
      <c r="AE37" s="11">
        <f t="shared" si="15"/>
        <v>100</v>
      </c>
      <c r="AF37" s="11"/>
      <c r="AG37" s="52">
        <f t="shared" si="10"/>
        <v>50.315139814982082</v>
      </c>
      <c r="AH37" s="53">
        <f t="shared" si="11"/>
        <v>45.602425191958439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 t="s">
        <v>72</v>
      </c>
      <c r="F43" s="4" t="s">
        <v>72</v>
      </c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 t="s">
        <v>72</v>
      </c>
      <c r="F44" s="4" t="s">
        <v>72</v>
      </c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 t="s">
        <v>72</v>
      </c>
      <c r="F45" s="4" t="s">
        <v>72</v>
      </c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7"/>
  <sheetViews>
    <sheetView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1" t="s">
        <v>46</v>
      </c>
      <c r="C2" s="6">
        <v>1.0720000000000001</v>
      </c>
      <c r="D2" s="6">
        <v>7.7638001440000002</v>
      </c>
      <c r="E2" s="49">
        <v>58.4</v>
      </c>
      <c r="F2" s="49"/>
      <c r="G2" s="49">
        <v>5</v>
      </c>
      <c r="H2" s="11">
        <f>(C2-$C$39)/(C$40-$C$39)*100</f>
        <v>11.580188679245284</v>
      </c>
      <c r="I2" s="11">
        <f t="shared" ref="I2:I17" si="0">(D2-$D$39)/(D$40-$D$39)*100</f>
        <v>7.7638001440000011</v>
      </c>
      <c r="J2" s="43">
        <f>(E2-$E$39)/(E$40-$E$39)*100</f>
        <v>20.670731707317071</v>
      </c>
      <c r="K2" s="43"/>
      <c r="L2" s="43">
        <f>(G2-$G$39)/(G$40-$G$39)*100</f>
        <v>43.744531933508313</v>
      </c>
      <c r="M2" s="11">
        <f>AVERAGE(J2:L2)</f>
        <v>32.207631820412693</v>
      </c>
      <c r="N2" s="51">
        <f>AVERAGE(H2,I2,M2)</f>
        <v>17.183873547885991</v>
      </c>
      <c r="O2" s="71">
        <v>40</v>
      </c>
      <c r="P2" s="65">
        <v>78.599999999999994</v>
      </c>
      <c r="Q2" s="50"/>
      <c r="R2" s="50"/>
      <c r="S2" s="50"/>
      <c r="T2" s="60">
        <f t="shared" ref="T2:T37" si="1">($O$40-O2)/(O$40-$O$39)*100</f>
        <v>33.684210526315788</v>
      </c>
      <c r="U2" s="11">
        <f t="shared" ref="U2:U30" si="2">($P$40-P2)/(P$40-$P$39)*100</f>
        <v>20.846905537459286</v>
      </c>
      <c r="V2" s="11"/>
      <c r="W2" s="11"/>
      <c r="X2" s="43"/>
      <c r="Y2" s="27"/>
      <c r="Z2" s="51">
        <f t="shared" ref="Z2:Z37" si="3">AVERAGE(T2,U2,Y2)</f>
        <v>27.265558031887537</v>
      </c>
      <c r="AA2" s="32">
        <v>0.78169999999999995</v>
      </c>
      <c r="AB2" s="13">
        <v>0.41451331973075867</v>
      </c>
      <c r="AC2" s="14">
        <v>5.4717714748135499E-2</v>
      </c>
      <c r="AD2" s="11">
        <f>(AA2-$AA$39)/(AA$40-$AA$39)*100</f>
        <v>0.21076727701188785</v>
      </c>
      <c r="AE2" s="11">
        <f>(AB2-$AB$39)/(AB$40-$AB$39)*100</f>
        <v>41.451331973075867</v>
      </c>
      <c r="AF2" s="11">
        <f>(AC2-$AC$39)/(AC$40-$AC$39)*100</f>
        <v>11.63928450877685</v>
      </c>
      <c r="AG2" s="52">
        <f>AVERAGE(AD2:AF2)</f>
        <v>17.767127919621533</v>
      </c>
      <c r="AH2" s="53">
        <f t="shared" ref="AH2:AH37" si="4">AVERAGE(N2,Z2,AG2)</f>
        <v>20.73885316646502</v>
      </c>
    </row>
    <row r="3" spans="1:34" x14ac:dyDescent="0.2">
      <c r="A3" s="5">
        <v>1981</v>
      </c>
      <c r="B3" s="1" t="s">
        <v>46</v>
      </c>
      <c r="C3" s="6">
        <v>1.0940000000000001</v>
      </c>
      <c r="D3" s="7">
        <v>8.3211498259999992</v>
      </c>
      <c r="E3" s="49">
        <v>49.8</v>
      </c>
      <c r="F3" s="49"/>
      <c r="G3" s="49">
        <v>5.08</v>
      </c>
      <c r="H3" s="11">
        <f t="shared" ref="H3:H28" si="5">(C3-$C$39)/(C$40-$C$39)*100</f>
        <v>11.839622641509433</v>
      </c>
      <c r="I3" s="11">
        <f t="shared" si="0"/>
        <v>8.3211498259999992</v>
      </c>
      <c r="J3" s="43">
        <f t="shared" ref="J3:J25" si="6">(E3-$E$39)/(E$40-$E$39)*100</f>
        <v>15.42682926829268</v>
      </c>
      <c r="K3" s="43"/>
      <c r="L3" s="43">
        <f t="shared" ref="L3:L25" si="7">(G3-$G$39)/(G$40-$G$39)*100</f>
        <v>44.44444444444445</v>
      </c>
      <c r="M3" s="11">
        <f t="shared" ref="M3:M37" si="8">AVERAGE(J3:L3)</f>
        <v>29.935636856368564</v>
      </c>
      <c r="N3" s="51">
        <f t="shared" ref="N3:N37" si="9">AVERAGE(H3,I3,M3)</f>
        <v>16.698803107959332</v>
      </c>
      <c r="O3" s="12">
        <v>40</v>
      </c>
      <c r="P3" s="65">
        <v>79.900000000000006</v>
      </c>
      <c r="Q3" s="50"/>
      <c r="R3" s="50"/>
      <c r="S3" s="50"/>
      <c r="T3" s="11">
        <f t="shared" si="1"/>
        <v>33.684210526315788</v>
      </c>
      <c r="U3" s="11">
        <f t="shared" si="2"/>
        <v>19.43539630836047</v>
      </c>
      <c r="V3" s="11"/>
      <c r="W3" s="11"/>
      <c r="X3" s="43"/>
      <c r="Y3" s="27"/>
      <c r="Z3" s="51">
        <f t="shared" si="3"/>
        <v>26.559803417338131</v>
      </c>
      <c r="AA3" s="32">
        <v>0.86199999999999999</v>
      </c>
      <c r="AB3" s="13">
        <v>0.41451331973075867</v>
      </c>
      <c r="AC3" s="14">
        <v>5.3768238457221701E-2</v>
      </c>
      <c r="AD3" s="11">
        <f t="shared" ref="AD3:AD22" si="10">(AA3-$AA$39)/(AA$40-$AA$39)*100</f>
        <v>0.23241830981738176</v>
      </c>
      <c r="AE3" s="11">
        <f t="shared" ref="AE3:AE22" si="11">(AB3-$AB$39)/(AB$40-$AB$39)*100</f>
        <v>41.451331973075867</v>
      </c>
      <c r="AF3" s="11">
        <f t="shared" ref="AF3:AF22" si="12">(AC3-$AC$39)/(AC$40-$AC$39)*100</f>
        <v>11.271127746111555</v>
      </c>
      <c r="AG3" s="52">
        <f t="shared" ref="AG3:AG37" si="13">AVERAGE(AD3:AF3)</f>
        <v>17.651626009668266</v>
      </c>
      <c r="AH3" s="53">
        <f t="shared" si="4"/>
        <v>20.303410844988576</v>
      </c>
    </row>
    <row r="4" spans="1:34" x14ac:dyDescent="0.2">
      <c r="A4" s="5">
        <v>1982</v>
      </c>
      <c r="B4" s="1" t="s">
        <v>46</v>
      </c>
      <c r="C4" s="6">
        <v>1.1140000000000001</v>
      </c>
      <c r="D4" s="7">
        <v>5.7232098579999997</v>
      </c>
      <c r="E4" s="49">
        <v>44</v>
      </c>
      <c r="F4" s="49"/>
      <c r="G4" s="49">
        <v>5.3</v>
      </c>
      <c r="H4" s="11">
        <f t="shared" si="5"/>
        <v>12.075471698113208</v>
      </c>
      <c r="I4" s="11">
        <f t="shared" si="0"/>
        <v>5.7232098579999997</v>
      </c>
      <c r="J4" s="43">
        <f t="shared" si="6"/>
        <v>11.890243902439025</v>
      </c>
      <c r="K4" s="43"/>
      <c r="L4" s="43">
        <f t="shared" si="7"/>
        <v>46.369203849518811</v>
      </c>
      <c r="M4" s="11">
        <f t="shared" si="8"/>
        <v>29.129723875978918</v>
      </c>
      <c r="N4" s="51">
        <f t="shared" si="9"/>
        <v>15.642801810697376</v>
      </c>
      <c r="O4" s="12">
        <v>40</v>
      </c>
      <c r="P4" s="65">
        <v>80.2</v>
      </c>
      <c r="Q4" s="50"/>
      <c r="R4" s="50"/>
      <c r="S4" s="50"/>
      <c r="T4" s="11">
        <f t="shared" si="1"/>
        <v>33.684210526315788</v>
      </c>
      <c r="U4" s="11">
        <f t="shared" si="2"/>
        <v>19.109663409337671</v>
      </c>
      <c r="V4" s="11"/>
      <c r="W4" s="11"/>
      <c r="X4" s="43"/>
      <c r="Y4" s="27"/>
      <c r="Z4" s="51">
        <f t="shared" si="3"/>
        <v>26.396936967826729</v>
      </c>
      <c r="AA4" s="32">
        <v>0.89559999999999995</v>
      </c>
      <c r="AB4" s="13">
        <v>0.41451331973075867</v>
      </c>
      <c r="AC4" s="14">
        <v>5.2137281477404603E-2</v>
      </c>
      <c r="AD4" s="11">
        <f t="shared" si="10"/>
        <v>0.24147777061768808</v>
      </c>
      <c r="AE4" s="11">
        <f t="shared" si="11"/>
        <v>41.451331973075867</v>
      </c>
      <c r="AF4" s="11">
        <f t="shared" si="12"/>
        <v>10.63872876208011</v>
      </c>
      <c r="AG4" s="52">
        <f t="shared" si="13"/>
        <v>17.443846168591222</v>
      </c>
      <c r="AH4" s="53">
        <f t="shared" si="4"/>
        <v>19.827861649038443</v>
      </c>
    </row>
    <row r="5" spans="1:34" x14ac:dyDescent="0.2">
      <c r="A5" s="5">
        <v>1983</v>
      </c>
      <c r="B5" s="1" t="s">
        <v>46</v>
      </c>
      <c r="C5" s="6">
        <v>1.1619999999999999</v>
      </c>
      <c r="D5" s="7">
        <v>5.9777498250000001</v>
      </c>
      <c r="E5" s="49">
        <v>50.1</v>
      </c>
      <c r="F5" s="49"/>
      <c r="G5" s="49">
        <v>5.48</v>
      </c>
      <c r="H5" s="11">
        <f t="shared" si="5"/>
        <v>12.641509433962261</v>
      </c>
      <c r="I5" s="11">
        <f t="shared" si="0"/>
        <v>5.9777498250000001</v>
      </c>
      <c r="J5" s="43">
        <f t="shared" si="6"/>
        <v>15.609756097560975</v>
      </c>
      <c r="K5" s="43"/>
      <c r="L5" s="43">
        <f t="shared" si="7"/>
        <v>47.944006999125115</v>
      </c>
      <c r="M5" s="11">
        <f t="shared" si="8"/>
        <v>31.776881548343045</v>
      </c>
      <c r="N5" s="51">
        <f t="shared" si="9"/>
        <v>16.7987136024351</v>
      </c>
      <c r="O5" s="12">
        <v>40</v>
      </c>
      <c r="P5" s="65">
        <v>80.099999999999994</v>
      </c>
      <c r="Q5" s="50"/>
      <c r="R5" s="50"/>
      <c r="S5" s="50">
        <v>2.58</v>
      </c>
      <c r="T5" s="11">
        <f t="shared" si="1"/>
        <v>33.684210526315788</v>
      </c>
      <c r="U5" s="11">
        <f t="shared" si="2"/>
        <v>19.21824104234528</v>
      </c>
      <c r="V5" s="11"/>
      <c r="W5" s="11"/>
      <c r="X5" s="43">
        <f>(S5-$S$39)/(S$40-$S$39)*100</f>
        <v>20.989761092150168</v>
      </c>
      <c r="Y5" s="27">
        <f t="shared" ref="Y5:Y37" si="14">AVERAGE(V5:X5)</f>
        <v>20.989761092150168</v>
      </c>
      <c r="Z5" s="51">
        <f t="shared" si="3"/>
        <v>24.630737553603741</v>
      </c>
      <c r="AA5" s="32">
        <v>0.99419999999999997</v>
      </c>
      <c r="AB5" s="13">
        <v>0.41451331973075867</v>
      </c>
      <c r="AC5" s="14">
        <v>5.2704470383331599E-2</v>
      </c>
      <c r="AD5" s="11">
        <f t="shared" si="10"/>
        <v>0.26806297403763452</v>
      </c>
      <c r="AE5" s="11">
        <f t="shared" si="11"/>
        <v>41.451331973075867</v>
      </c>
      <c r="AF5" s="11">
        <f t="shared" si="12"/>
        <v>10.8586546658905</v>
      </c>
      <c r="AG5" s="52">
        <f t="shared" si="13"/>
        <v>17.526016537667999</v>
      </c>
      <c r="AH5" s="53">
        <f t="shared" si="4"/>
        <v>19.651822564568945</v>
      </c>
    </row>
    <row r="6" spans="1:34" x14ac:dyDescent="0.2">
      <c r="A6" s="5">
        <v>1984</v>
      </c>
      <c r="B6" s="1" t="s">
        <v>46</v>
      </c>
      <c r="C6" s="6">
        <v>1.165</v>
      </c>
      <c r="D6" s="7">
        <v>6.2998199460000004</v>
      </c>
      <c r="E6" s="49">
        <v>54.1</v>
      </c>
      <c r="F6" s="49"/>
      <c r="G6" s="49">
        <v>5.0599999999999996</v>
      </c>
      <c r="H6" s="11">
        <f t="shared" si="5"/>
        <v>12.67688679245283</v>
      </c>
      <c r="I6" s="11">
        <f t="shared" si="0"/>
        <v>6.2998199460000004</v>
      </c>
      <c r="J6" s="43">
        <f t="shared" si="6"/>
        <v>18.04878048780488</v>
      </c>
      <c r="K6" s="43"/>
      <c r="L6" s="43">
        <f t="shared" si="7"/>
        <v>44.269466316710407</v>
      </c>
      <c r="M6" s="11">
        <f t="shared" si="8"/>
        <v>31.159123402257642</v>
      </c>
      <c r="N6" s="51">
        <f t="shared" si="9"/>
        <v>16.711943380236821</v>
      </c>
      <c r="O6" s="12">
        <v>40</v>
      </c>
      <c r="P6" s="65">
        <v>78.599999999999994</v>
      </c>
      <c r="Q6" s="50"/>
      <c r="R6" s="50"/>
      <c r="S6" s="50">
        <v>2.79</v>
      </c>
      <c r="T6" s="11">
        <f t="shared" si="1"/>
        <v>33.684210526315788</v>
      </c>
      <c r="U6" s="11">
        <f t="shared" si="2"/>
        <v>20.846905537459286</v>
      </c>
      <c r="V6" s="11"/>
      <c r="W6" s="11"/>
      <c r="X6" s="43">
        <f t="shared" ref="X6:X37" si="15">(S6-$S$39)/(S$40-$S$39)*100</f>
        <v>22.781569965870304</v>
      </c>
      <c r="Y6" s="27">
        <f t="shared" si="14"/>
        <v>22.781569965870304</v>
      </c>
      <c r="Z6" s="51">
        <f t="shared" si="3"/>
        <v>25.770895343215127</v>
      </c>
      <c r="AA6" s="32">
        <v>1.0570999999999999</v>
      </c>
      <c r="AB6" s="13">
        <v>0.41451331973075867</v>
      </c>
      <c r="AC6" s="14">
        <v>5.2644176005653097E-2</v>
      </c>
      <c r="AD6" s="11">
        <f t="shared" si="10"/>
        <v>0.28502250035725551</v>
      </c>
      <c r="AE6" s="11">
        <f t="shared" si="11"/>
        <v>41.451331973075867</v>
      </c>
      <c r="AF6" s="11">
        <f t="shared" si="12"/>
        <v>10.835275690443231</v>
      </c>
      <c r="AG6" s="52">
        <f t="shared" si="13"/>
        <v>17.523876721292119</v>
      </c>
      <c r="AH6" s="53">
        <f t="shared" si="4"/>
        <v>20.002238481581355</v>
      </c>
    </row>
    <row r="7" spans="1:34" x14ac:dyDescent="0.2">
      <c r="A7" s="5">
        <v>1985</v>
      </c>
      <c r="B7" s="1" t="s">
        <v>46</v>
      </c>
      <c r="C7" s="6">
        <v>1.1919999999999999</v>
      </c>
      <c r="D7" s="7">
        <v>7.698299885</v>
      </c>
      <c r="E7" s="49">
        <v>61</v>
      </c>
      <c r="F7" s="49"/>
      <c r="G7" s="49">
        <v>4.54</v>
      </c>
      <c r="H7" s="11">
        <f t="shared" si="5"/>
        <v>12.995283018867923</v>
      </c>
      <c r="I7" s="11">
        <f t="shared" si="0"/>
        <v>7.698299885</v>
      </c>
      <c r="J7" s="43">
        <f t="shared" si="6"/>
        <v>22.256097560975611</v>
      </c>
      <c r="K7" s="43"/>
      <c r="L7" s="43">
        <f t="shared" si="7"/>
        <v>39.720034995625547</v>
      </c>
      <c r="M7" s="11">
        <f t="shared" si="8"/>
        <v>30.988066278300579</v>
      </c>
      <c r="N7" s="51">
        <f t="shared" si="9"/>
        <v>17.227216394056168</v>
      </c>
      <c r="O7" s="12">
        <v>50</v>
      </c>
      <c r="P7" s="65">
        <v>77.5</v>
      </c>
      <c r="Q7" s="50">
        <v>2.1829999999999998</v>
      </c>
      <c r="R7" s="50">
        <v>3.125</v>
      </c>
      <c r="S7" s="50">
        <v>3.19</v>
      </c>
      <c r="T7" s="11">
        <f t="shared" si="1"/>
        <v>12.631578947368421</v>
      </c>
      <c r="U7" s="11">
        <f t="shared" si="2"/>
        <v>22.041259500542886</v>
      </c>
      <c r="V7" s="43">
        <f>($Q$40-Q7)/(Q$40-$Q$39)*100</f>
        <v>59.39278937381404</v>
      </c>
      <c r="W7" s="43">
        <f>($R$40-R7)/(R$40-$R$39)*100</f>
        <v>42.5</v>
      </c>
      <c r="X7" s="43">
        <f t="shared" si="15"/>
        <v>26.194539249146754</v>
      </c>
      <c r="Y7" s="27">
        <f t="shared" si="14"/>
        <v>42.695776207653601</v>
      </c>
      <c r="Z7" s="51">
        <f t="shared" si="3"/>
        <v>25.789538218521631</v>
      </c>
      <c r="AA7" s="32">
        <v>1.5048999999999999</v>
      </c>
      <c r="AB7" s="13">
        <v>0.41451331973075867</v>
      </c>
      <c r="AC7" s="14">
        <v>5.21227378873396E-2</v>
      </c>
      <c r="AD7" s="11">
        <f t="shared" si="10"/>
        <v>0.40576138566609954</v>
      </c>
      <c r="AE7" s="11">
        <f t="shared" si="11"/>
        <v>41.451331973075867</v>
      </c>
      <c r="AF7" s="11">
        <f t="shared" si="12"/>
        <v>10.633089525916867</v>
      </c>
      <c r="AG7" s="52">
        <f t="shared" si="13"/>
        <v>17.49672762821961</v>
      </c>
      <c r="AH7" s="53">
        <f>AVERAGE(N7,Z7,AG7)</f>
        <v>20.171160746932468</v>
      </c>
    </row>
    <row r="8" spans="1:34" x14ac:dyDescent="0.2">
      <c r="A8" s="5">
        <v>1986</v>
      </c>
      <c r="B8" s="1" t="s">
        <v>46</v>
      </c>
      <c r="C8" s="6">
        <v>1.2310000000000001</v>
      </c>
      <c r="D8" s="7">
        <v>8.1748504640000004</v>
      </c>
      <c r="E8" s="49">
        <v>67.599999999999994</v>
      </c>
      <c r="F8" s="49"/>
      <c r="G8" s="49">
        <v>4.12</v>
      </c>
      <c r="H8" s="11">
        <f t="shared" si="5"/>
        <v>13.455188679245284</v>
      </c>
      <c r="I8" s="11">
        <f t="shared" si="0"/>
        <v>8.1748504640000004</v>
      </c>
      <c r="J8" s="43">
        <f t="shared" si="6"/>
        <v>26.280487804878046</v>
      </c>
      <c r="K8" s="43"/>
      <c r="L8" s="43">
        <f t="shared" si="7"/>
        <v>36.045494313210853</v>
      </c>
      <c r="M8" s="11">
        <f t="shared" si="8"/>
        <v>31.162991059044451</v>
      </c>
      <c r="N8" s="51">
        <f t="shared" si="9"/>
        <v>17.597676734096577</v>
      </c>
      <c r="O8" s="12">
        <v>50</v>
      </c>
      <c r="P8" s="65">
        <v>76.900000000000006</v>
      </c>
      <c r="Q8" s="50">
        <v>2.1829999999999998</v>
      </c>
      <c r="R8" s="50">
        <v>3.125</v>
      </c>
      <c r="S8" s="50">
        <v>2.65</v>
      </c>
      <c r="T8" s="11">
        <f t="shared" si="1"/>
        <v>12.631578947368421</v>
      </c>
      <c r="U8" s="11">
        <f t="shared" si="2"/>
        <v>22.692725298588485</v>
      </c>
      <c r="V8" s="43">
        <f t="shared" ref="V8:V28" si="16">($Q$40-Q8)/(Q$40-$Q$39)*100</f>
        <v>59.39278937381404</v>
      </c>
      <c r="W8" s="43">
        <f t="shared" ref="W8:W28" si="17">($R$40-R8)/(R$40-$R$39)*100</f>
        <v>42.5</v>
      </c>
      <c r="X8" s="43">
        <f t="shared" si="15"/>
        <v>21.587030716723547</v>
      </c>
      <c r="Y8" s="27">
        <f t="shared" si="14"/>
        <v>41.159940030179193</v>
      </c>
      <c r="Z8" s="51">
        <f t="shared" si="3"/>
        <v>25.49474809204537</v>
      </c>
      <c r="AA8" s="32">
        <v>1.3680000000000001</v>
      </c>
      <c r="AB8" s="13">
        <v>0.41451331973075867</v>
      </c>
      <c r="AC8" s="14">
        <v>5.1506327345844698E-2</v>
      </c>
      <c r="AD8" s="11">
        <f t="shared" si="10"/>
        <v>0.36884947544104207</v>
      </c>
      <c r="AE8" s="11">
        <f t="shared" si="11"/>
        <v>41.451331973075867</v>
      </c>
      <c r="AF8" s="11">
        <f t="shared" si="12"/>
        <v>10.394078071285264</v>
      </c>
      <c r="AG8" s="52">
        <f t="shared" si="13"/>
        <v>17.404753173267391</v>
      </c>
      <c r="AH8" s="53">
        <f t="shared" si="4"/>
        <v>20.165725999803115</v>
      </c>
    </row>
    <row r="9" spans="1:34" x14ac:dyDescent="0.2">
      <c r="A9" s="5">
        <v>1987</v>
      </c>
      <c r="B9" s="1" t="s">
        <v>46</v>
      </c>
      <c r="C9" s="6">
        <v>1.296</v>
      </c>
      <c r="D9" s="7">
        <v>8.3980598450000006</v>
      </c>
      <c r="E9" s="49">
        <v>60</v>
      </c>
      <c r="F9" s="49"/>
      <c r="G9" s="49">
        <v>4.1399999999999997</v>
      </c>
      <c r="H9" s="11">
        <f t="shared" si="5"/>
        <v>14.221698113207545</v>
      </c>
      <c r="I9" s="11">
        <f t="shared" si="0"/>
        <v>8.3980598450000006</v>
      </c>
      <c r="J9" s="43">
        <f t="shared" si="6"/>
        <v>21.646341463414632</v>
      </c>
      <c r="K9" s="43"/>
      <c r="L9" s="43">
        <f t="shared" si="7"/>
        <v>36.220472440944881</v>
      </c>
      <c r="M9" s="11">
        <f t="shared" si="8"/>
        <v>28.933406952179759</v>
      </c>
      <c r="N9" s="51">
        <f t="shared" si="9"/>
        <v>17.184388303462434</v>
      </c>
      <c r="O9" s="12">
        <v>50</v>
      </c>
      <c r="P9" s="65">
        <v>75.2</v>
      </c>
      <c r="Q9" s="50">
        <v>2.1829999999999998</v>
      </c>
      <c r="R9" s="50">
        <v>3.125</v>
      </c>
      <c r="S9" s="50">
        <v>2.2000000000000002</v>
      </c>
      <c r="T9" s="11">
        <f t="shared" si="1"/>
        <v>12.631578947368421</v>
      </c>
      <c r="U9" s="11">
        <f t="shared" si="2"/>
        <v>24.538545059717691</v>
      </c>
      <c r="V9" s="43">
        <f t="shared" si="16"/>
        <v>59.39278937381404</v>
      </c>
      <c r="W9" s="43">
        <f t="shared" si="17"/>
        <v>42.5</v>
      </c>
      <c r="X9" s="43">
        <f t="shared" si="15"/>
        <v>17.747440273037544</v>
      </c>
      <c r="Y9" s="27">
        <f t="shared" si="14"/>
        <v>39.880076548950527</v>
      </c>
      <c r="Z9" s="51">
        <f t="shared" si="3"/>
        <v>25.683400185345548</v>
      </c>
      <c r="AA9" s="32">
        <v>1.5046999999999999</v>
      </c>
      <c r="AB9" s="13">
        <v>0.41451331973075867</v>
      </c>
      <c r="AC9" s="14">
        <v>5.2447411071454599E-2</v>
      </c>
      <c r="AD9" s="11">
        <f t="shared" si="10"/>
        <v>0.40570746030419297</v>
      </c>
      <c r="AE9" s="11">
        <f t="shared" si="11"/>
        <v>41.451331973075867</v>
      </c>
      <c r="AF9" s="11">
        <f t="shared" si="12"/>
        <v>10.758980640346877</v>
      </c>
      <c r="AG9" s="52">
        <f t="shared" si="13"/>
        <v>17.53867335790898</v>
      </c>
      <c r="AH9" s="53">
        <f t="shared" si="4"/>
        <v>20.135487282238987</v>
      </c>
    </row>
    <row r="10" spans="1:34" x14ac:dyDescent="0.2">
      <c r="A10" s="5">
        <v>1988</v>
      </c>
      <c r="B10" s="1" t="s">
        <v>46</v>
      </c>
      <c r="C10" s="6">
        <v>1.292</v>
      </c>
      <c r="D10" s="7">
        <v>8.5827503200000006</v>
      </c>
      <c r="E10" s="50">
        <v>58.2</v>
      </c>
      <c r="F10" s="50"/>
      <c r="G10" s="50">
        <v>4.42</v>
      </c>
      <c r="H10" s="11">
        <f t="shared" si="5"/>
        <v>14.174528301886792</v>
      </c>
      <c r="I10" s="11">
        <f t="shared" si="0"/>
        <v>8.5827503200000006</v>
      </c>
      <c r="J10" s="43">
        <f t="shared" si="6"/>
        <v>20.54878048780488</v>
      </c>
      <c r="K10" s="43"/>
      <c r="L10" s="43">
        <f t="shared" si="7"/>
        <v>38.670166229221351</v>
      </c>
      <c r="M10" s="11">
        <f t="shared" si="8"/>
        <v>29.609473358513114</v>
      </c>
      <c r="N10" s="51">
        <f t="shared" si="9"/>
        <v>17.455583993466636</v>
      </c>
      <c r="O10" s="12">
        <v>50</v>
      </c>
      <c r="P10" s="65">
        <v>73.099999999999994</v>
      </c>
      <c r="Q10" s="50">
        <v>2.1829999999999998</v>
      </c>
      <c r="R10" s="50">
        <v>3.125</v>
      </c>
      <c r="S10" s="50">
        <v>2.56</v>
      </c>
      <c r="T10" s="11">
        <f t="shared" si="1"/>
        <v>12.631578947368421</v>
      </c>
      <c r="U10" s="11">
        <f t="shared" si="2"/>
        <v>26.818675352877314</v>
      </c>
      <c r="V10" s="43">
        <f t="shared" si="16"/>
        <v>59.39278937381404</v>
      </c>
      <c r="W10" s="43">
        <f t="shared" si="17"/>
        <v>42.5</v>
      </c>
      <c r="X10" s="43">
        <f t="shared" si="15"/>
        <v>20.819112627986346</v>
      </c>
      <c r="Y10" s="27">
        <f t="shared" si="14"/>
        <v>40.903967333933458</v>
      </c>
      <c r="Z10" s="51">
        <f t="shared" si="3"/>
        <v>26.7847405447264</v>
      </c>
      <c r="AA10" s="32">
        <v>1.5377000000000001</v>
      </c>
      <c r="AB10" s="13">
        <v>0.75838911533355713</v>
      </c>
      <c r="AC10" s="14">
        <v>5.1778808229794797E-2</v>
      </c>
      <c r="AD10" s="11">
        <f t="shared" si="10"/>
        <v>0.41460514501877954</v>
      </c>
      <c r="AE10" s="11">
        <f t="shared" si="11"/>
        <v>75.838911533355713</v>
      </c>
      <c r="AF10" s="11">
        <f t="shared" si="12"/>
        <v>10.499731768047614</v>
      </c>
      <c r="AG10" s="52">
        <f t="shared" si="13"/>
        <v>28.917749482140703</v>
      </c>
      <c r="AH10" s="53">
        <f t="shared" si="4"/>
        <v>24.386024673444581</v>
      </c>
    </row>
    <row r="11" spans="1:34" x14ac:dyDescent="0.2">
      <c r="A11" s="5">
        <v>1989</v>
      </c>
      <c r="B11" s="1" t="s">
        <v>46</v>
      </c>
      <c r="C11" s="6">
        <v>1.3069999999999999</v>
      </c>
      <c r="D11" s="7">
        <v>8.8875598910000004</v>
      </c>
      <c r="E11" s="50">
        <v>55.1</v>
      </c>
      <c r="F11" s="50"/>
      <c r="G11" s="50">
        <v>4.7699999999999996</v>
      </c>
      <c r="H11" s="11">
        <f t="shared" si="5"/>
        <v>14.35141509433962</v>
      </c>
      <c r="I11" s="11">
        <f t="shared" si="0"/>
        <v>8.8875598910000004</v>
      </c>
      <c r="J11" s="43">
        <f t="shared" si="6"/>
        <v>18.658536585365855</v>
      </c>
      <c r="K11" s="43"/>
      <c r="L11" s="43">
        <f t="shared" si="7"/>
        <v>41.732283464566926</v>
      </c>
      <c r="M11" s="11">
        <f t="shared" si="8"/>
        <v>30.195410024966392</v>
      </c>
      <c r="N11" s="51">
        <f t="shared" si="9"/>
        <v>17.811461670102005</v>
      </c>
      <c r="O11" s="12">
        <v>50</v>
      </c>
      <c r="P11" s="65">
        <v>74.900000000000006</v>
      </c>
      <c r="Q11" s="50">
        <v>2.1829999999999998</v>
      </c>
      <c r="R11" s="50">
        <v>3.125</v>
      </c>
      <c r="S11" s="50">
        <v>2.81</v>
      </c>
      <c r="T11" s="11">
        <f t="shared" si="1"/>
        <v>12.631578947368421</v>
      </c>
      <c r="U11" s="11">
        <f t="shared" si="2"/>
        <v>24.864277958740491</v>
      </c>
      <c r="V11" s="43">
        <f t="shared" si="16"/>
        <v>59.39278937381404</v>
      </c>
      <c r="W11" s="43">
        <f t="shared" si="17"/>
        <v>42.5</v>
      </c>
      <c r="X11" s="43">
        <f t="shared" si="15"/>
        <v>22.952218430034126</v>
      </c>
      <c r="Y11" s="27">
        <f t="shared" si="14"/>
        <v>41.615002601282718</v>
      </c>
      <c r="Z11" s="51">
        <f t="shared" si="3"/>
        <v>26.37028650246388</v>
      </c>
      <c r="AA11" s="32">
        <v>1.7890999999999999</v>
      </c>
      <c r="AB11" s="13">
        <v>0.81879186630249023</v>
      </c>
      <c r="AC11" s="14">
        <v>5.2362328920401401E-2</v>
      </c>
      <c r="AD11" s="11">
        <f t="shared" si="10"/>
        <v>0.48238932493535702</v>
      </c>
      <c r="AE11" s="11">
        <f t="shared" si="11"/>
        <v>81.879186630249023</v>
      </c>
      <c r="AF11" s="11">
        <f t="shared" si="12"/>
        <v>10.725990275456146</v>
      </c>
      <c r="AG11" s="52">
        <f t="shared" si="13"/>
        <v>31.02918874354684</v>
      </c>
      <c r="AH11" s="53">
        <f t="shared" si="4"/>
        <v>25.070312305370908</v>
      </c>
    </row>
    <row r="12" spans="1:34" x14ac:dyDescent="0.2">
      <c r="A12" s="5">
        <v>1990</v>
      </c>
      <c r="B12" s="1" t="s">
        <v>46</v>
      </c>
      <c r="C12" s="6">
        <v>1.4159999999999999</v>
      </c>
      <c r="D12" s="7">
        <v>9.0353002549999992</v>
      </c>
      <c r="E12" s="50">
        <v>50.1</v>
      </c>
      <c r="F12" s="50"/>
      <c r="G12" s="50">
        <v>4.67</v>
      </c>
      <c r="H12" s="11">
        <f t="shared" si="5"/>
        <v>15.636792452830187</v>
      </c>
      <c r="I12" s="11">
        <f t="shared" si="0"/>
        <v>9.0353002549999992</v>
      </c>
      <c r="J12" s="43">
        <f t="shared" si="6"/>
        <v>15.609756097560975</v>
      </c>
      <c r="K12" s="43"/>
      <c r="L12" s="43">
        <f t="shared" si="7"/>
        <v>40.857392825896767</v>
      </c>
      <c r="M12" s="11">
        <f t="shared" si="8"/>
        <v>28.233574461728871</v>
      </c>
      <c r="N12" s="51">
        <f t="shared" si="9"/>
        <v>17.63522238985302</v>
      </c>
      <c r="O12" s="12">
        <v>40</v>
      </c>
      <c r="P12" s="65">
        <v>74.599999999999994</v>
      </c>
      <c r="Q12" s="50">
        <v>2.1829999999999998</v>
      </c>
      <c r="R12" s="50">
        <v>3.125</v>
      </c>
      <c r="S12" s="50">
        <v>2.73</v>
      </c>
      <c r="T12" s="11">
        <f t="shared" si="1"/>
        <v>33.684210526315788</v>
      </c>
      <c r="U12" s="11">
        <f t="shared" si="2"/>
        <v>25.190010857763305</v>
      </c>
      <c r="V12" s="43">
        <f t="shared" si="16"/>
        <v>59.39278937381404</v>
      </c>
      <c r="W12" s="43">
        <f t="shared" si="17"/>
        <v>42.5</v>
      </c>
      <c r="X12" s="43">
        <f t="shared" si="15"/>
        <v>22.269624573378838</v>
      </c>
      <c r="Y12" s="27">
        <f t="shared" si="14"/>
        <v>41.387471315730956</v>
      </c>
      <c r="Z12" s="51">
        <f t="shared" si="3"/>
        <v>33.420564233270021</v>
      </c>
      <c r="AA12" s="32">
        <v>1.9520999999999999</v>
      </c>
      <c r="AB12" s="13">
        <v>0.87919455766677856</v>
      </c>
      <c r="AC12" s="14">
        <v>5.1699017536175201E-2</v>
      </c>
      <c r="AD12" s="11">
        <f t="shared" si="10"/>
        <v>0.5263384948892238</v>
      </c>
      <c r="AE12" s="11">
        <f t="shared" si="11"/>
        <v>87.919455766677856</v>
      </c>
      <c r="AF12" s="11">
        <f t="shared" si="12"/>
        <v>10.46879315090159</v>
      </c>
      <c r="AG12" s="52">
        <f t="shared" si="13"/>
        <v>32.971529137489554</v>
      </c>
      <c r="AH12" s="53">
        <f t="shared" si="4"/>
        <v>28.00910525353753</v>
      </c>
    </row>
    <row r="13" spans="1:34" x14ac:dyDescent="0.2">
      <c r="A13" s="5">
        <v>1991</v>
      </c>
      <c r="B13" s="1" t="s">
        <v>46</v>
      </c>
      <c r="C13" s="6">
        <v>1.333</v>
      </c>
      <c r="D13" s="7">
        <v>9.1464195250000007</v>
      </c>
      <c r="E13" s="50">
        <v>49.4</v>
      </c>
      <c r="F13" s="50"/>
      <c r="G13" s="50">
        <v>4.95</v>
      </c>
      <c r="H13" s="11">
        <f t="shared" si="5"/>
        <v>14.658018867924527</v>
      </c>
      <c r="I13" s="11">
        <f t="shared" si="0"/>
        <v>9.1464195250000007</v>
      </c>
      <c r="J13" s="43">
        <f t="shared" si="6"/>
        <v>15.182926829268292</v>
      </c>
      <c r="K13" s="43"/>
      <c r="L13" s="43">
        <f t="shared" si="7"/>
        <v>43.30708661417323</v>
      </c>
      <c r="M13" s="11">
        <f t="shared" si="8"/>
        <v>29.24500672172076</v>
      </c>
      <c r="N13" s="51">
        <f t="shared" si="9"/>
        <v>17.68314837154843</v>
      </c>
      <c r="O13" s="12">
        <v>38</v>
      </c>
      <c r="P13" s="65">
        <v>75</v>
      </c>
      <c r="Q13" s="50">
        <v>2.1829999999999998</v>
      </c>
      <c r="R13" s="50">
        <v>1.375</v>
      </c>
      <c r="S13" s="50">
        <v>3.26</v>
      </c>
      <c r="T13" s="11">
        <f t="shared" si="1"/>
        <v>37.894736842105267</v>
      </c>
      <c r="U13" s="11">
        <f t="shared" si="2"/>
        <v>24.755700325732896</v>
      </c>
      <c r="V13" s="43">
        <f t="shared" si="16"/>
        <v>59.39278937381404</v>
      </c>
      <c r="W13" s="43">
        <f t="shared" si="17"/>
        <v>77.5</v>
      </c>
      <c r="X13" s="43">
        <f t="shared" si="15"/>
        <v>26.791808873720129</v>
      </c>
      <c r="Y13" s="27">
        <f t="shared" si="14"/>
        <v>54.561532749178049</v>
      </c>
      <c r="Z13" s="51">
        <f t="shared" si="3"/>
        <v>39.070656639005399</v>
      </c>
      <c r="AA13" s="32">
        <v>1.9225000000000001</v>
      </c>
      <c r="AB13" s="13">
        <v>0.93959730863571167</v>
      </c>
      <c r="AC13" s="14">
        <v>5.0114743660324798E-2</v>
      </c>
      <c r="AD13" s="11">
        <f t="shared" si="10"/>
        <v>0.51835754132704925</v>
      </c>
      <c r="AE13" s="11">
        <f t="shared" si="11"/>
        <v>93.959730863571167</v>
      </c>
      <c r="AF13" s="11">
        <f t="shared" si="12"/>
        <v>9.8544954091992238</v>
      </c>
      <c r="AG13" s="52">
        <f t="shared" si="13"/>
        <v>34.777527938032478</v>
      </c>
      <c r="AH13" s="53">
        <f t="shared" si="4"/>
        <v>30.510444316195436</v>
      </c>
    </row>
    <row r="14" spans="1:34" x14ac:dyDescent="0.2">
      <c r="A14" s="5">
        <v>1992</v>
      </c>
      <c r="B14" s="1" t="s">
        <v>46</v>
      </c>
      <c r="C14" s="6">
        <v>1.3640000000000001</v>
      </c>
      <c r="D14" s="7">
        <v>9.2344503400000004</v>
      </c>
      <c r="E14" s="50">
        <v>48</v>
      </c>
      <c r="F14" s="50"/>
      <c r="G14" s="50">
        <v>5.17</v>
      </c>
      <c r="H14" s="11">
        <f t="shared" si="5"/>
        <v>15.023584905660378</v>
      </c>
      <c r="I14" s="11">
        <f t="shared" si="0"/>
        <v>9.2344503400000004</v>
      </c>
      <c r="J14" s="43">
        <f t="shared" si="6"/>
        <v>14.329268292682926</v>
      </c>
      <c r="K14" s="43"/>
      <c r="L14" s="43">
        <f t="shared" si="7"/>
        <v>45.231846019247598</v>
      </c>
      <c r="M14" s="11">
        <f t="shared" si="8"/>
        <v>29.780557155965262</v>
      </c>
      <c r="N14" s="51">
        <f t="shared" si="9"/>
        <v>18.012864133875215</v>
      </c>
      <c r="O14" s="12">
        <v>34</v>
      </c>
      <c r="P14" s="65">
        <v>74.900000000000006</v>
      </c>
      <c r="Q14" s="50">
        <v>2.1829999999999998</v>
      </c>
      <c r="R14" s="50">
        <v>1.375</v>
      </c>
      <c r="S14" s="50">
        <v>3.59</v>
      </c>
      <c r="T14" s="11">
        <f t="shared" si="1"/>
        <v>46.315789473684212</v>
      </c>
      <c r="U14" s="11">
        <f t="shared" si="2"/>
        <v>24.864277958740491</v>
      </c>
      <c r="V14" s="43">
        <f t="shared" si="16"/>
        <v>59.39278937381404</v>
      </c>
      <c r="W14" s="43">
        <f t="shared" si="17"/>
        <v>77.5</v>
      </c>
      <c r="X14" s="43">
        <f t="shared" si="15"/>
        <v>29.607508532423203</v>
      </c>
      <c r="Y14" s="27">
        <f t="shared" si="14"/>
        <v>55.500099302079072</v>
      </c>
      <c r="Z14" s="51">
        <f t="shared" si="3"/>
        <v>42.226722244834598</v>
      </c>
      <c r="AA14" s="32">
        <v>1.7365999999999999</v>
      </c>
      <c r="AB14" s="13">
        <v>1</v>
      </c>
      <c r="AC14" s="14">
        <v>5.0155365660956901E-2</v>
      </c>
      <c r="AD14" s="11">
        <f t="shared" si="10"/>
        <v>0.46823391743487836</v>
      </c>
      <c r="AE14" s="11">
        <f t="shared" si="11"/>
        <v>100</v>
      </c>
      <c r="AF14" s="11">
        <f t="shared" si="12"/>
        <v>9.870246475749088</v>
      </c>
      <c r="AG14" s="52">
        <f t="shared" si="13"/>
        <v>36.779493464394655</v>
      </c>
      <c r="AH14" s="53">
        <f t="shared" si="4"/>
        <v>32.339693281034819</v>
      </c>
    </row>
    <row r="15" spans="1:34" x14ac:dyDescent="0.2">
      <c r="A15" s="5">
        <v>1993</v>
      </c>
      <c r="B15" s="1" t="s">
        <v>46</v>
      </c>
      <c r="C15" s="6">
        <v>1.4690000000000001</v>
      </c>
      <c r="D15" s="7">
        <v>3.3117899890000002</v>
      </c>
      <c r="E15" s="50">
        <v>47</v>
      </c>
      <c r="F15" s="50"/>
      <c r="G15" s="50">
        <v>5.74</v>
      </c>
      <c r="H15" s="11">
        <f t="shared" si="5"/>
        <v>16.261792452830186</v>
      </c>
      <c r="I15" s="11">
        <f t="shared" si="0"/>
        <v>3.3117899890000002</v>
      </c>
      <c r="J15" s="43">
        <f t="shared" si="6"/>
        <v>13.719512195121952</v>
      </c>
      <c r="K15" s="43"/>
      <c r="L15" s="43">
        <f t="shared" si="7"/>
        <v>50.218722659667549</v>
      </c>
      <c r="M15" s="11">
        <f t="shared" si="8"/>
        <v>31.96911742739475</v>
      </c>
      <c r="N15" s="51">
        <f t="shared" si="9"/>
        <v>17.180899956408311</v>
      </c>
      <c r="O15" s="12">
        <v>34</v>
      </c>
      <c r="P15" s="65">
        <v>76.7</v>
      </c>
      <c r="Q15" s="50">
        <v>2.1829999999999998</v>
      </c>
      <c r="R15" s="50">
        <v>1.375</v>
      </c>
      <c r="S15" s="50">
        <v>3.97</v>
      </c>
      <c r="T15" s="11">
        <f t="shared" si="1"/>
        <v>46.315789473684212</v>
      </c>
      <c r="U15" s="11">
        <f t="shared" si="2"/>
        <v>22.909880564603689</v>
      </c>
      <c r="V15" s="43">
        <f t="shared" si="16"/>
        <v>59.39278937381404</v>
      </c>
      <c r="W15" s="43">
        <f t="shared" si="17"/>
        <v>77.5</v>
      </c>
      <c r="X15" s="43">
        <f t="shared" si="15"/>
        <v>32.849829351535838</v>
      </c>
      <c r="Y15" s="27">
        <f t="shared" si="14"/>
        <v>56.580872908449955</v>
      </c>
      <c r="Z15" s="51">
        <f t="shared" si="3"/>
        <v>41.93551431557929</v>
      </c>
      <c r="AA15" s="32">
        <v>1.9151</v>
      </c>
      <c r="AB15" s="13">
        <v>1</v>
      </c>
      <c r="AC15" s="14">
        <v>5.1312261229873299E-2</v>
      </c>
      <c r="AD15" s="11">
        <f t="shared" si="10"/>
        <v>0.51636230293650565</v>
      </c>
      <c r="AE15" s="11">
        <f t="shared" si="11"/>
        <v>100</v>
      </c>
      <c r="AF15" s="11">
        <f t="shared" si="12"/>
        <v>10.318829480369638</v>
      </c>
      <c r="AG15" s="52">
        <f t="shared" si="13"/>
        <v>36.945063927768715</v>
      </c>
      <c r="AH15" s="53">
        <f t="shared" si="4"/>
        <v>32.020492733252105</v>
      </c>
    </row>
    <row r="16" spans="1:34" x14ac:dyDescent="0.2">
      <c r="A16" s="5">
        <v>1994</v>
      </c>
      <c r="B16" s="1" t="s">
        <v>46</v>
      </c>
      <c r="C16" s="6">
        <v>1.4750000000000001</v>
      </c>
      <c r="D16" s="7">
        <v>3.146919966</v>
      </c>
      <c r="E16" s="50">
        <v>51.4</v>
      </c>
      <c r="F16" s="50">
        <v>69.2</v>
      </c>
      <c r="G16" s="50">
        <v>5.64</v>
      </c>
      <c r="H16" s="11">
        <f t="shared" si="5"/>
        <v>16.33254716981132</v>
      </c>
      <c r="I16" s="11">
        <f t="shared" si="0"/>
        <v>3.1469199660000005</v>
      </c>
      <c r="J16" s="43">
        <f t="shared" si="6"/>
        <v>16.40243902439024</v>
      </c>
      <c r="K16" s="43">
        <f t="shared" ref="K16:K26" si="18">(F16-$F$39)/(F$40-$F$39)*100</f>
        <v>49.357142857142861</v>
      </c>
      <c r="L16" s="43">
        <f t="shared" si="7"/>
        <v>49.343832020997375</v>
      </c>
      <c r="M16" s="11">
        <f t="shared" si="8"/>
        <v>38.367804634176828</v>
      </c>
      <c r="N16" s="51">
        <f t="shared" si="9"/>
        <v>19.282423923329382</v>
      </c>
      <c r="O16" s="12">
        <v>34</v>
      </c>
      <c r="P16" s="65">
        <v>76.5</v>
      </c>
      <c r="Q16" s="50">
        <v>2.1829999999999998</v>
      </c>
      <c r="R16" s="50">
        <v>1.375</v>
      </c>
      <c r="S16" s="50">
        <v>3.85</v>
      </c>
      <c r="T16" s="11">
        <f t="shared" si="1"/>
        <v>46.315789473684212</v>
      </c>
      <c r="U16" s="11">
        <f t="shared" si="2"/>
        <v>23.12703583061889</v>
      </c>
      <c r="V16" s="43">
        <f t="shared" si="16"/>
        <v>59.39278937381404</v>
      </c>
      <c r="W16" s="43">
        <f t="shared" si="17"/>
        <v>77.5</v>
      </c>
      <c r="X16" s="43">
        <f t="shared" si="15"/>
        <v>31.825938566552896</v>
      </c>
      <c r="Y16" s="27">
        <f t="shared" si="14"/>
        <v>56.239575980122311</v>
      </c>
      <c r="Z16" s="51">
        <f t="shared" si="3"/>
        <v>41.894133761475139</v>
      </c>
      <c r="AA16" s="32">
        <v>1.7426999999999999</v>
      </c>
      <c r="AB16" s="13">
        <v>1</v>
      </c>
      <c r="AC16" s="14">
        <v>5.0037753409521803E-2</v>
      </c>
      <c r="AD16" s="11">
        <f t="shared" si="10"/>
        <v>0.46987864097302923</v>
      </c>
      <c r="AE16" s="11">
        <f t="shared" si="11"/>
        <v>100</v>
      </c>
      <c r="AF16" s="11">
        <f t="shared" si="12"/>
        <v>9.8246426558828226</v>
      </c>
      <c r="AG16" s="52">
        <f t="shared" si="13"/>
        <v>36.76484043228529</v>
      </c>
      <c r="AH16" s="53">
        <f t="shared" si="4"/>
        <v>32.647132705696606</v>
      </c>
    </row>
    <row r="17" spans="1:34" x14ac:dyDescent="0.2">
      <c r="A17" s="5">
        <v>1995</v>
      </c>
      <c r="B17" s="1" t="s">
        <v>46</v>
      </c>
      <c r="C17" s="6">
        <v>1.397</v>
      </c>
      <c r="D17" s="6">
        <v>2.7876000400000001</v>
      </c>
      <c r="E17" s="50">
        <v>54.3</v>
      </c>
      <c r="F17" s="50">
        <v>74.099999999999994</v>
      </c>
      <c r="G17" s="50">
        <v>5.0999999999999996</v>
      </c>
      <c r="H17" s="11">
        <f t="shared" si="5"/>
        <v>15.412735849056602</v>
      </c>
      <c r="I17" s="11">
        <f t="shared" si="0"/>
        <v>2.7876000400000001</v>
      </c>
      <c r="J17" s="43">
        <f t="shared" si="6"/>
        <v>18.170731707317074</v>
      </c>
      <c r="K17" s="43">
        <f t="shared" si="18"/>
        <v>52.857142857142861</v>
      </c>
      <c r="L17" s="43">
        <f t="shared" si="7"/>
        <v>44.619422572178472</v>
      </c>
      <c r="M17" s="11">
        <f t="shared" si="8"/>
        <v>38.549099045546136</v>
      </c>
      <c r="N17" s="51">
        <f t="shared" si="9"/>
        <v>18.916478311534245</v>
      </c>
      <c r="O17" s="12">
        <v>34</v>
      </c>
      <c r="P17" s="65">
        <v>75.900000000000006</v>
      </c>
      <c r="Q17" s="50">
        <v>2.1349999999999998</v>
      </c>
      <c r="R17" s="50">
        <v>1.375</v>
      </c>
      <c r="S17" s="50">
        <v>3.68</v>
      </c>
      <c r="T17" s="11">
        <f t="shared" si="1"/>
        <v>46.315789473684212</v>
      </c>
      <c r="U17" s="11">
        <f t="shared" si="2"/>
        <v>23.778501628664486</v>
      </c>
      <c r="V17" s="43">
        <f t="shared" si="16"/>
        <v>60.404807084123966</v>
      </c>
      <c r="W17" s="43">
        <f t="shared" si="17"/>
        <v>77.5</v>
      </c>
      <c r="X17" s="43">
        <f t="shared" si="15"/>
        <v>30.375426621160408</v>
      </c>
      <c r="Y17" s="27">
        <f t="shared" si="14"/>
        <v>56.093411235094798</v>
      </c>
      <c r="Z17" s="51">
        <f t="shared" si="3"/>
        <v>42.062567445814501</v>
      </c>
      <c r="AA17" s="32">
        <v>1.6532</v>
      </c>
      <c r="AB17" s="13">
        <v>1</v>
      </c>
      <c r="AC17" s="14">
        <v>5.03484601561223E-2</v>
      </c>
      <c r="AD17" s="11">
        <f t="shared" si="10"/>
        <v>0.44574704151983241</v>
      </c>
      <c r="AE17" s="11">
        <f t="shared" si="11"/>
        <v>100</v>
      </c>
      <c r="AF17" s="11">
        <f t="shared" si="12"/>
        <v>9.9451183234285772</v>
      </c>
      <c r="AG17" s="52">
        <f t="shared" si="13"/>
        <v>36.796955121649468</v>
      </c>
      <c r="AH17" s="53">
        <f t="shared" si="4"/>
        <v>32.592000292999408</v>
      </c>
    </row>
    <row r="18" spans="1:34" x14ac:dyDescent="0.2">
      <c r="A18" s="5">
        <v>1996</v>
      </c>
      <c r="B18" s="1" t="s">
        <v>46</v>
      </c>
      <c r="C18" s="6">
        <v>1.419</v>
      </c>
      <c r="D18" s="34"/>
      <c r="E18" s="50">
        <v>59.1</v>
      </c>
      <c r="F18" s="50">
        <v>77.3</v>
      </c>
      <c r="G18" s="50">
        <v>4.88</v>
      </c>
      <c r="H18" s="11">
        <f t="shared" si="5"/>
        <v>15.672169811320755</v>
      </c>
      <c r="I18" s="11"/>
      <c r="J18" s="43">
        <f t="shared" si="6"/>
        <v>21.09756097560976</v>
      </c>
      <c r="K18" s="43">
        <f t="shared" si="18"/>
        <v>55.142857142857146</v>
      </c>
      <c r="L18" s="43">
        <f t="shared" si="7"/>
        <v>42.69466316710411</v>
      </c>
      <c r="M18" s="11">
        <f t="shared" si="8"/>
        <v>39.645027095190336</v>
      </c>
      <c r="N18" s="51">
        <f t="shared" si="9"/>
        <v>27.658598453255546</v>
      </c>
      <c r="O18" s="12">
        <v>34</v>
      </c>
      <c r="P18" s="65">
        <v>76.400000000000006</v>
      </c>
      <c r="Q18" s="50">
        <v>2.1349999999999998</v>
      </c>
      <c r="R18" s="50">
        <v>1.375</v>
      </c>
      <c r="S18" s="50">
        <v>3.12</v>
      </c>
      <c r="T18" s="11">
        <f t="shared" si="1"/>
        <v>46.315789473684212</v>
      </c>
      <c r="U18" s="11">
        <f t="shared" si="2"/>
        <v>23.235613463626485</v>
      </c>
      <c r="V18" s="43">
        <f t="shared" si="16"/>
        <v>60.404807084123966</v>
      </c>
      <c r="W18" s="43">
        <f t="shared" si="17"/>
        <v>77.5</v>
      </c>
      <c r="X18" s="43">
        <f t="shared" si="15"/>
        <v>25.597269624573375</v>
      </c>
      <c r="Y18" s="27">
        <f t="shared" si="14"/>
        <v>54.500692236232453</v>
      </c>
      <c r="Z18" s="51">
        <f t="shared" si="3"/>
        <v>41.350698391181048</v>
      </c>
      <c r="AA18" s="32">
        <v>1.8222</v>
      </c>
      <c r="AB18" s="13">
        <v>1</v>
      </c>
      <c r="AC18" s="14">
        <v>5.1197721997173297E-2</v>
      </c>
      <c r="AD18" s="11">
        <f t="shared" si="10"/>
        <v>0.49131397233089685</v>
      </c>
      <c r="AE18" s="11">
        <f t="shared" si="11"/>
        <v>100</v>
      </c>
      <c r="AF18" s="11">
        <f t="shared" si="12"/>
        <v>10.274417214879138</v>
      </c>
      <c r="AG18" s="52">
        <f t="shared" si="13"/>
        <v>36.921910395736681</v>
      </c>
      <c r="AH18" s="53">
        <f t="shared" si="4"/>
        <v>35.310402413391095</v>
      </c>
    </row>
    <row r="19" spans="1:34" x14ac:dyDescent="0.2">
      <c r="A19" s="5">
        <v>1997</v>
      </c>
      <c r="B19" s="1" t="s">
        <v>46</v>
      </c>
      <c r="C19" s="6">
        <v>1.419</v>
      </c>
      <c r="D19" s="34"/>
      <c r="E19" s="50">
        <v>64.7</v>
      </c>
      <c r="F19" s="50">
        <v>80.3</v>
      </c>
      <c r="G19" s="50">
        <v>4.6100000000000003</v>
      </c>
      <c r="H19" s="11">
        <f t="shared" si="5"/>
        <v>15.672169811320755</v>
      </c>
      <c r="I19" s="11"/>
      <c r="J19" s="43">
        <f t="shared" si="6"/>
        <v>24.512195121951223</v>
      </c>
      <c r="K19" s="43">
        <f t="shared" si="18"/>
        <v>57.285714285714285</v>
      </c>
      <c r="L19" s="43">
        <f t="shared" si="7"/>
        <v>40.332458442694666</v>
      </c>
      <c r="M19" s="11">
        <f t="shared" si="8"/>
        <v>40.710122616786727</v>
      </c>
      <c r="N19" s="51">
        <f t="shared" si="9"/>
        <v>28.191146214053742</v>
      </c>
      <c r="O19" s="12">
        <v>34</v>
      </c>
      <c r="P19" s="65">
        <v>75.2</v>
      </c>
      <c r="Q19" s="50">
        <v>2.1349999999999998</v>
      </c>
      <c r="R19" s="50">
        <v>1.375</v>
      </c>
      <c r="S19" s="50">
        <v>3.04</v>
      </c>
      <c r="T19" s="11">
        <f t="shared" si="1"/>
        <v>46.315789473684212</v>
      </c>
      <c r="U19" s="11">
        <f t="shared" si="2"/>
        <v>24.538545059717691</v>
      </c>
      <c r="V19" s="43">
        <f t="shared" si="16"/>
        <v>60.404807084123966</v>
      </c>
      <c r="W19" s="43">
        <f t="shared" si="17"/>
        <v>77.5</v>
      </c>
      <c r="X19" s="43">
        <f t="shared" si="15"/>
        <v>24.914675767918087</v>
      </c>
      <c r="Y19" s="27">
        <f t="shared" si="14"/>
        <v>54.273160950680683</v>
      </c>
      <c r="Z19" s="51">
        <f t="shared" si="3"/>
        <v>41.709165161360858</v>
      </c>
      <c r="AA19" s="32">
        <v>2.0834000000000001</v>
      </c>
      <c r="AB19" s="13">
        <v>1</v>
      </c>
      <c r="AC19" s="14">
        <v>5.2441291061694303E-2</v>
      </c>
      <c r="AD19" s="11">
        <f t="shared" si="10"/>
        <v>0.56174049498089695</v>
      </c>
      <c r="AE19" s="11">
        <f t="shared" si="11"/>
        <v>100</v>
      </c>
      <c r="AF19" s="11">
        <f t="shared" si="12"/>
        <v>10.756607623766694</v>
      </c>
      <c r="AG19" s="52">
        <f t="shared" si="13"/>
        <v>37.106116039582531</v>
      </c>
      <c r="AH19" s="53">
        <f t="shared" si="4"/>
        <v>35.668809138332378</v>
      </c>
    </row>
    <row r="20" spans="1:34" x14ac:dyDescent="0.2">
      <c r="A20" s="5">
        <v>1998</v>
      </c>
      <c r="B20" s="1" t="s">
        <v>46</v>
      </c>
      <c r="C20" s="6">
        <v>1.4339999999999999</v>
      </c>
      <c r="D20" s="7">
        <v>28.369899749999998</v>
      </c>
      <c r="E20" s="50">
        <v>69.5</v>
      </c>
      <c r="F20" s="50">
        <v>84.5</v>
      </c>
      <c r="G20" s="50">
        <v>4.2</v>
      </c>
      <c r="H20" s="11">
        <f t="shared" si="5"/>
        <v>15.849056603773581</v>
      </c>
      <c r="I20" s="11">
        <f t="shared" ref="I20:I29" si="19">(D20-$D$39)/(D$40-$D$39)*100</f>
        <v>28.369899749999998</v>
      </c>
      <c r="J20" s="43">
        <f t="shared" si="6"/>
        <v>27.439024390243905</v>
      </c>
      <c r="K20" s="43">
        <f t="shared" si="18"/>
        <v>60.285714285714285</v>
      </c>
      <c r="L20" s="43">
        <f t="shared" si="7"/>
        <v>36.74540682414699</v>
      </c>
      <c r="M20" s="11">
        <f t="shared" si="8"/>
        <v>41.490048500035066</v>
      </c>
      <c r="N20" s="51">
        <f t="shared" si="9"/>
        <v>28.56966828460288</v>
      </c>
      <c r="O20" s="12">
        <v>34</v>
      </c>
      <c r="P20" s="65">
        <v>75.2</v>
      </c>
      <c r="Q20" s="50">
        <v>2.1349999999999998</v>
      </c>
      <c r="R20" s="50">
        <v>1.375</v>
      </c>
      <c r="S20" s="50">
        <v>3.04</v>
      </c>
      <c r="T20" s="11">
        <f t="shared" si="1"/>
        <v>46.315789473684212</v>
      </c>
      <c r="U20" s="11">
        <f t="shared" si="2"/>
        <v>24.538545059717691</v>
      </c>
      <c r="V20" s="43">
        <f t="shared" si="16"/>
        <v>60.404807084123966</v>
      </c>
      <c r="W20" s="43">
        <f t="shared" si="17"/>
        <v>77.5</v>
      </c>
      <c r="X20" s="43">
        <f t="shared" si="15"/>
        <v>24.914675767918087</v>
      </c>
      <c r="Y20" s="27">
        <f t="shared" si="14"/>
        <v>54.273160950680683</v>
      </c>
      <c r="Z20" s="51">
        <f t="shared" si="3"/>
        <v>41.709165161360858</v>
      </c>
      <c r="AA20" s="32">
        <v>2.4373999999999998</v>
      </c>
      <c r="AB20" s="13">
        <v>1</v>
      </c>
      <c r="AC20" s="14">
        <v>5.4004344193461798E-2</v>
      </c>
      <c r="AD20" s="11">
        <f t="shared" si="10"/>
        <v>0.65718838555555259</v>
      </c>
      <c r="AE20" s="11">
        <f t="shared" si="11"/>
        <v>100</v>
      </c>
      <c r="AF20" s="11">
        <f t="shared" si="12"/>
        <v>11.36267708160597</v>
      </c>
      <c r="AG20" s="52">
        <f t="shared" si="13"/>
        <v>37.33995515572051</v>
      </c>
      <c r="AH20" s="53">
        <f t="shared" si="4"/>
        <v>35.872929533894755</v>
      </c>
    </row>
    <row r="21" spans="1:34" x14ac:dyDescent="0.2">
      <c r="A21" s="5">
        <v>1999</v>
      </c>
      <c r="B21" s="1" t="s">
        <v>46</v>
      </c>
      <c r="C21" s="6">
        <v>1.4039999999999999</v>
      </c>
      <c r="D21" s="7">
        <v>13.05504651</v>
      </c>
      <c r="E21" s="50">
        <v>72.8</v>
      </c>
      <c r="F21" s="50">
        <v>84.9</v>
      </c>
      <c r="G21" s="50">
        <v>3.97</v>
      </c>
      <c r="H21" s="11">
        <f t="shared" si="5"/>
        <v>15.495283018867923</v>
      </c>
      <c r="I21" s="11">
        <f t="shared" si="19"/>
        <v>13.05504651</v>
      </c>
      <c r="J21" s="43">
        <f t="shared" si="6"/>
        <v>29.45121951219512</v>
      </c>
      <c r="K21" s="43">
        <f t="shared" si="18"/>
        <v>60.571428571428577</v>
      </c>
      <c r="L21" s="43">
        <f t="shared" si="7"/>
        <v>34.733158355205603</v>
      </c>
      <c r="M21" s="11">
        <f t="shared" si="8"/>
        <v>41.585268812943099</v>
      </c>
      <c r="N21" s="51">
        <f t="shared" si="9"/>
        <v>23.378532780603674</v>
      </c>
      <c r="O21" s="12">
        <v>32</v>
      </c>
      <c r="P21" s="65">
        <v>74</v>
      </c>
      <c r="Q21" s="50">
        <v>2.1349999999999998</v>
      </c>
      <c r="R21" s="50">
        <v>1.375</v>
      </c>
      <c r="S21" s="50">
        <v>3.18</v>
      </c>
      <c r="T21" s="11">
        <f t="shared" si="1"/>
        <v>50.526315789473685</v>
      </c>
      <c r="U21" s="11">
        <f t="shared" si="2"/>
        <v>25.841476655808904</v>
      </c>
      <c r="V21" s="43">
        <f t="shared" si="16"/>
        <v>60.404807084123966</v>
      </c>
      <c r="W21" s="43">
        <f t="shared" si="17"/>
        <v>77.5</v>
      </c>
      <c r="X21" s="43">
        <f t="shared" si="15"/>
        <v>26.109215017064848</v>
      </c>
      <c r="Y21" s="27">
        <f t="shared" si="14"/>
        <v>54.671340700396279</v>
      </c>
      <c r="Z21" s="51">
        <f t="shared" si="3"/>
        <v>43.679711048559625</v>
      </c>
      <c r="AA21" s="32">
        <v>2.6583000000000001</v>
      </c>
      <c r="AB21" s="13">
        <v>1</v>
      </c>
      <c r="AC21" s="14">
        <v>5.4728135691556198E-2</v>
      </c>
      <c r="AD21" s="11">
        <f t="shared" si="10"/>
        <v>0.71674894778137588</v>
      </c>
      <c r="AE21" s="11">
        <f t="shared" si="11"/>
        <v>100</v>
      </c>
      <c r="AF21" s="11">
        <f t="shared" si="12"/>
        <v>11.643325200293212</v>
      </c>
      <c r="AG21" s="52">
        <f t="shared" si="13"/>
        <v>37.453358049358194</v>
      </c>
      <c r="AH21" s="53">
        <f t="shared" si="4"/>
        <v>34.837200626173832</v>
      </c>
    </row>
    <row r="22" spans="1:34" x14ac:dyDescent="0.2">
      <c r="A22" s="5">
        <v>2000</v>
      </c>
      <c r="B22" s="1" t="s">
        <v>46</v>
      </c>
      <c r="C22" s="6">
        <v>1.369</v>
      </c>
      <c r="D22" s="6">
        <v>5.820689872</v>
      </c>
      <c r="E22" s="50">
        <v>75.400000000000006</v>
      </c>
      <c r="F22" s="50">
        <v>85.6</v>
      </c>
      <c r="G22" s="50">
        <v>3.86</v>
      </c>
      <c r="H22" s="11">
        <f t="shared" si="5"/>
        <v>15.082547169811319</v>
      </c>
      <c r="I22" s="11">
        <f t="shared" si="19"/>
        <v>5.820689872</v>
      </c>
      <c r="J22" s="43">
        <f t="shared" si="6"/>
        <v>31.036585365853664</v>
      </c>
      <c r="K22" s="43">
        <f t="shared" si="18"/>
        <v>61.071428571428577</v>
      </c>
      <c r="L22" s="43">
        <f t="shared" si="7"/>
        <v>33.770778652668412</v>
      </c>
      <c r="M22" s="11">
        <f t="shared" si="8"/>
        <v>41.959597529983547</v>
      </c>
      <c r="N22" s="51">
        <f t="shared" si="9"/>
        <v>20.954278190598288</v>
      </c>
      <c r="O22" s="12">
        <v>32</v>
      </c>
      <c r="P22" s="65">
        <v>73.900000000000006</v>
      </c>
      <c r="Q22" s="50">
        <v>2.1349999999999998</v>
      </c>
      <c r="R22" s="50">
        <v>1.375</v>
      </c>
      <c r="S22" s="50">
        <v>2.95</v>
      </c>
      <c r="T22" s="11">
        <f t="shared" si="1"/>
        <v>50.526315789473685</v>
      </c>
      <c r="U22" s="11">
        <f t="shared" si="2"/>
        <v>25.950054288816499</v>
      </c>
      <c r="V22" s="43">
        <f t="shared" si="16"/>
        <v>60.404807084123966</v>
      </c>
      <c r="W22" s="43">
        <f t="shared" si="17"/>
        <v>77.5</v>
      </c>
      <c r="X22" s="43">
        <f t="shared" si="15"/>
        <v>24.146757679180887</v>
      </c>
      <c r="Y22" s="27">
        <f t="shared" si="14"/>
        <v>54.017188254434956</v>
      </c>
      <c r="Z22" s="51">
        <f t="shared" si="3"/>
        <v>43.497852777575048</v>
      </c>
      <c r="AA22" s="32">
        <v>3.2604000000000002</v>
      </c>
      <c r="AB22" s="13">
        <v>1</v>
      </c>
      <c r="AC22" s="14">
        <v>5.7300694952318897E-2</v>
      </c>
      <c r="AD22" s="11">
        <f t="shared" si="10"/>
        <v>0.87909124980115028</v>
      </c>
      <c r="AE22" s="11">
        <f t="shared" si="11"/>
        <v>100</v>
      </c>
      <c r="AF22" s="11">
        <f t="shared" si="12"/>
        <v>12.640827821759942</v>
      </c>
      <c r="AG22" s="52">
        <f t="shared" si="13"/>
        <v>37.839973023853695</v>
      </c>
      <c r="AH22" s="53">
        <f t="shared" si="4"/>
        <v>34.097367997342339</v>
      </c>
    </row>
    <row r="23" spans="1:34" x14ac:dyDescent="0.2">
      <c r="A23" s="5">
        <v>2001</v>
      </c>
      <c r="B23" s="1" t="s">
        <v>46</v>
      </c>
      <c r="C23" s="6">
        <v>1.4019999999999999</v>
      </c>
      <c r="D23" s="6">
        <v>1.2589600160000001</v>
      </c>
      <c r="E23" s="50">
        <v>78</v>
      </c>
      <c r="F23" s="50">
        <v>89.8</v>
      </c>
      <c r="G23" s="50">
        <v>3.85</v>
      </c>
      <c r="H23" s="11">
        <f t="shared" si="5"/>
        <v>15.471698113207545</v>
      </c>
      <c r="I23" s="11">
        <f t="shared" si="19"/>
        <v>1.2589600160000001</v>
      </c>
      <c r="J23" s="43">
        <f t="shared" si="6"/>
        <v>32.621951219512198</v>
      </c>
      <c r="K23" s="43">
        <f t="shared" si="18"/>
        <v>64.071428571428569</v>
      </c>
      <c r="L23" s="43">
        <f t="shared" si="7"/>
        <v>33.683289588801401</v>
      </c>
      <c r="M23" s="11">
        <f t="shared" si="8"/>
        <v>43.458889793247387</v>
      </c>
      <c r="N23" s="51">
        <f t="shared" si="9"/>
        <v>20.063182640818312</v>
      </c>
      <c r="O23" s="12">
        <v>30</v>
      </c>
      <c r="P23" s="65">
        <v>73.3</v>
      </c>
      <c r="Q23" s="50">
        <v>2.1349999999999998</v>
      </c>
      <c r="R23" s="50">
        <v>1.375</v>
      </c>
      <c r="S23" s="50">
        <v>2.73</v>
      </c>
      <c r="T23" s="11">
        <f t="shared" si="1"/>
        <v>54.736842105263165</v>
      </c>
      <c r="U23" s="11">
        <f t="shared" si="2"/>
        <v>26.601520086862106</v>
      </c>
      <c r="V23" s="43">
        <f t="shared" si="16"/>
        <v>60.404807084123966</v>
      </c>
      <c r="W23" s="43">
        <f t="shared" si="17"/>
        <v>77.5</v>
      </c>
      <c r="X23" s="43">
        <f t="shared" si="15"/>
        <v>22.269624573378838</v>
      </c>
      <c r="Y23" s="27">
        <f t="shared" si="14"/>
        <v>53.391477219167605</v>
      </c>
      <c r="Z23" s="51">
        <f t="shared" si="3"/>
        <v>44.90994647043096</v>
      </c>
      <c r="AA23" s="32">
        <v>3.2277999999999998</v>
      </c>
      <c r="AB23" s="13">
        <v>1</v>
      </c>
      <c r="AC23" s="14">
        <v>5.62413808983971E-2</v>
      </c>
      <c r="AD23" s="11">
        <f>(AA23-$AA$39)/(AA$40-$AA$39)*100</f>
        <v>0.87030141581037679</v>
      </c>
      <c r="AE23" s="11">
        <f>(AB23-$AB$39)/(AB$40-$AB$39)*100</f>
        <v>100</v>
      </c>
      <c r="AF23" s="11">
        <f>(AC23-$AC$39)/(AC$40-$AC$39)*100</f>
        <v>12.230081775260604</v>
      </c>
      <c r="AG23" s="52">
        <f t="shared" si="13"/>
        <v>37.700127730356989</v>
      </c>
      <c r="AH23" s="53">
        <f t="shared" si="4"/>
        <v>34.224418947202089</v>
      </c>
    </row>
    <row r="24" spans="1:34" x14ac:dyDescent="0.2">
      <c r="A24" s="5">
        <v>2002</v>
      </c>
      <c r="B24" s="1" t="s">
        <v>46</v>
      </c>
      <c r="C24" s="6">
        <v>1.409</v>
      </c>
      <c r="D24" s="7">
        <v>5.7973898500000001</v>
      </c>
      <c r="E24" s="50">
        <v>79.400000000000006</v>
      </c>
      <c r="F24" s="50">
        <v>94.5</v>
      </c>
      <c r="G24" s="50">
        <v>3.92</v>
      </c>
      <c r="H24" s="11">
        <f t="shared" si="5"/>
        <v>15.554245283018867</v>
      </c>
      <c r="I24" s="11">
        <f t="shared" si="19"/>
        <v>5.7973898500000001</v>
      </c>
      <c r="J24" s="43">
        <f t="shared" si="6"/>
        <v>33.475609756097562</v>
      </c>
      <c r="K24" s="43">
        <f t="shared" si="18"/>
        <v>67.428571428571445</v>
      </c>
      <c r="L24" s="43">
        <f t="shared" si="7"/>
        <v>34.29571303587052</v>
      </c>
      <c r="M24" s="11">
        <f t="shared" si="8"/>
        <v>45.066631406846511</v>
      </c>
      <c r="N24" s="51">
        <f t="shared" si="9"/>
        <v>22.13942217995513</v>
      </c>
      <c r="O24" s="12">
        <v>30</v>
      </c>
      <c r="P24" s="65">
        <v>71.599999999999994</v>
      </c>
      <c r="Q24" s="50">
        <v>2.1349999999999998</v>
      </c>
      <c r="R24" s="50">
        <v>1.375</v>
      </c>
      <c r="S24" s="50">
        <v>3.33</v>
      </c>
      <c r="T24" s="11">
        <f t="shared" si="1"/>
        <v>54.736842105263165</v>
      </c>
      <c r="U24" s="11">
        <f t="shared" si="2"/>
        <v>28.447339847991319</v>
      </c>
      <c r="V24" s="43">
        <f t="shared" si="16"/>
        <v>60.404807084123966</v>
      </c>
      <c r="W24" s="43">
        <f t="shared" si="17"/>
        <v>77.5</v>
      </c>
      <c r="X24" s="43">
        <f t="shared" si="15"/>
        <v>27.389078498293511</v>
      </c>
      <c r="Y24" s="27">
        <f t="shared" si="14"/>
        <v>55.097961860805832</v>
      </c>
      <c r="Z24" s="51">
        <f t="shared" si="3"/>
        <v>46.094047938020104</v>
      </c>
      <c r="AA24" s="32">
        <v>3.6219000000000001</v>
      </c>
      <c r="AB24" s="13">
        <v>1</v>
      </c>
      <c r="AC24" s="14">
        <v>5.5454070132888798E-2</v>
      </c>
      <c r="AD24" s="11">
        <f t="shared" ref="AD24:AD37" si="20">(AA24-$AA$39)/(AA$40-$AA$39)*100</f>
        <v>0.97656134144730278</v>
      </c>
      <c r="AE24" s="11">
        <f t="shared" ref="AE24:AE37" si="21">(AB24-$AB$39)/(AB$40-$AB$39)*100</f>
        <v>100</v>
      </c>
      <c r="AF24" s="11">
        <f t="shared" ref="AF24:AF37" si="22">(AC24-$AC$39)/(AC$40-$AC$39)*100</f>
        <v>11.924804239196897</v>
      </c>
      <c r="AG24" s="52">
        <f t="shared" si="13"/>
        <v>37.633788526881403</v>
      </c>
      <c r="AH24" s="53">
        <f t="shared" si="4"/>
        <v>35.289086214952214</v>
      </c>
    </row>
    <row r="25" spans="1:34" x14ac:dyDescent="0.2">
      <c r="A25" s="5">
        <v>2003</v>
      </c>
      <c r="B25" s="1" t="s">
        <v>46</v>
      </c>
      <c r="C25" s="6">
        <v>1.4330000000000001</v>
      </c>
      <c r="D25" s="7">
        <v>0.63296997499999996</v>
      </c>
      <c r="E25" s="50">
        <v>80.900000000000006</v>
      </c>
      <c r="F25" s="50">
        <v>98.2</v>
      </c>
      <c r="G25" s="50">
        <v>4.3499999999999996</v>
      </c>
      <c r="H25" s="11">
        <f t="shared" si="5"/>
        <v>15.837264150943394</v>
      </c>
      <c r="I25" s="11">
        <f t="shared" si="19"/>
        <v>0.63296997499999996</v>
      </c>
      <c r="J25" s="43">
        <f t="shared" si="6"/>
        <v>34.390243902439025</v>
      </c>
      <c r="K25" s="43">
        <f t="shared" si="18"/>
        <v>70.071428571428569</v>
      </c>
      <c r="L25" s="43">
        <f t="shared" si="7"/>
        <v>38.057742782152225</v>
      </c>
      <c r="M25" s="11">
        <f t="shared" si="8"/>
        <v>47.506471752006604</v>
      </c>
      <c r="N25" s="51">
        <f t="shared" si="9"/>
        <v>21.325568625983333</v>
      </c>
      <c r="O25" s="12">
        <v>30</v>
      </c>
      <c r="P25" s="65">
        <v>71.599999999999994</v>
      </c>
      <c r="Q25" s="50">
        <v>2.1349999999999998</v>
      </c>
      <c r="R25" s="50">
        <v>1.375</v>
      </c>
      <c r="S25" s="50">
        <v>3.09</v>
      </c>
      <c r="T25" s="11">
        <f t="shared" si="1"/>
        <v>54.736842105263165</v>
      </c>
      <c r="U25" s="11">
        <f t="shared" si="2"/>
        <v>28.447339847991319</v>
      </c>
      <c r="V25" s="43">
        <f t="shared" si="16"/>
        <v>60.404807084123966</v>
      </c>
      <c r="W25" s="43">
        <f t="shared" si="17"/>
        <v>77.5</v>
      </c>
      <c r="X25" s="43">
        <f t="shared" si="15"/>
        <v>25.34129692832764</v>
      </c>
      <c r="Y25" s="27">
        <f t="shared" si="14"/>
        <v>54.415368004150537</v>
      </c>
      <c r="Z25" s="51">
        <f t="shared" si="3"/>
        <v>45.866516652468341</v>
      </c>
      <c r="AA25" s="32">
        <v>3.7320000000000002</v>
      </c>
      <c r="AB25" s="13">
        <v>1</v>
      </c>
      <c r="AC25" s="14">
        <v>5.5018693906794501E-2</v>
      </c>
      <c r="AD25" s="11">
        <f t="shared" si="20"/>
        <v>1.006247253176878</v>
      </c>
      <c r="AE25" s="11">
        <f t="shared" si="21"/>
        <v>100</v>
      </c>
      <c r="AF25" s="11">
        <f t="shared" si="22"/>
        <v>11.755988331444165</v>
      </c>
      <c r="AG25" s="52">
        <f t="shared" si="13"/>
        <v>37.587411861540346</v>
      </c>
      <c r="AH25" s="53">
        <f t="shared" si="4"/>
        <v>34.926499046664006</v>
      </c>
    </row>
    <row r="26" spans="1:34" x14ac:dyDescent="0.2">
      <c r="A26" s="5">
        <v>2004</v>
      </c>
      <c r="B26" s="1" t="s">
        <v>46</v>
      </c>
      <c r="C26" s="6">
        <v>1.482</v>
      </c>
      <c r="D26" s="6">
        <v>7.0329698919999997</v>
      </c>
      <c r="E26" s="50">
        <v>87.1</v>
      </c>
      <c r="F26" s="50">
        <v>103.5</v>
      </c>
      <c r="G26" s="50">
        <v>4.3600000000000003</v>
      </c>
      <c r="H26" s="11">
        <f t="shared" si="5"/>
        <v>16.415094339622641</v>
      </c>
      <c r="I26" s="11">
        <f t="shared" si="19"/>
        <v>7.0329698920000006</v>
      </c>
      <c r="J26" s="43">
        <f>(E26-$E$39)/(E$40-$E$39)*100</f>
        <v>38.170731707317067</v>
      </c>
      <c r="K26" s="43">
        <f t="shared" si="18"/>
        <v>73.857142857142861</v>
      </c>
      <c r="L26" s="43">
        <f>(G26-$G$39)/(G$40-$G$39)*100</f>
        <v>38.14523184601925</v>
      </c>
      <c r="M26" s="11">
        <f t="shared" si="8"/>
        <v>50.057702136826386</v>
      </c>
      <c r="N26" s="51">
        <f t="shared" si="9"/>
        <v>24.501922122816342</v>
      </c>
      <c r="O26" s="12">
        <v>30</v>
      </c>
      <c r="P26" s="65">
        <v>70.400000000000006</v>
      </c>
      <c r="Q26" s="50">
        <v>2.1349999999999998</v>
      </c>
      <c r="R26" s="50">
        <v>1.375</v>
      </c>
      <c r="S26" s="50">
        <v>3.35</v>
      </c>
      <c r="T26" s="11">
        <f t="shared" si="1"/>
        <v>54.736842105263165</v>
      </c>
      <c r="U26" s="11">
        <f t="shared" si="2"/>
        <v>29.750271444082511</v>
      </c>
      <c r="V26" s="43">
        <f t="shared" si="16"/>
        <v>60.404807084123966</v>
      </c>
      <c r="W26" s="43">
        <f t="shared" si="17"/>
        <v>77.5</v>
      </c>
      <c r="X26" s="43">
        <f t="shared" si="15"/>
        <v>27.559726962457336</v>
      </c>
      <c r="Y26" s="27">
        <f t="shared" si="14"/>
        <v>55.154844682193776</v>
      </c>
      <c r="Z26" s="51">
        <f t="shared" si="3"/>
        <v>46.547319410513154</v>
      </c>
      <c r="AA26" s="32">
        <v>3.9763999999999999</v>
      </c>
      <c r="AB26" s="13">
        <v>1</v>
      </c>
      <c r="AC26" s="14">
        <v>5.5656931680797002E-2</v>
      </c>
      <c r="AD26" s="11">
        <f t="shared" si="20"/>
        <v>1.072144045426725</v>
      </c>
      <c r="AE26" s="11">
        <f t="shared" si="21"/>
        <v>100</v>
      </c>
      <c r="AF26" s="11">
        <f t="shared" si="22"/>
        <v>12.00346323412059</v>
      </c>
      <c r="AG26" s="52">
        <f t="shared" si="13"/>
        <v>37.69186909318244</v>
      </c>
      <c r="AH26" s="53">
        <f t="shared" si="4"/>
        <v>36.247036875503973</v>
      </c>
    </row>
    <row r="27" spans="1:34" x14ac:dyDescent="0.2">
      <c r="A27" s="5">
        <v>2005</v>
      </c>
      <c r="B27" s="1" t="s">
        <v>46</v>
      </c>
      <c r="C27" s="6">
        <v>1.478</v>
      </c>
      <c r="D27" s="6">
        <v>7.003054917</v>
      </c>
      <c r="E27" s="50">
        <v>101.5</v>
      </c>
      <c r="F27" s="50">
        <v>111.8</v>
      </c>
      <c r="G27" s="50">
        <v>3.93</v>
      </c>
      <c r="H27" s="11">
        <f t="shared" si="5"/>
        <v>16.367924528301884</v>
      </c>
      <c r="I27" s="11">
        <f t="shared" si="19"/>
        <v>7.003054917</v>
      </c>
      <c r="J27" s="43">
        <f t="shared" ref="J27:J37" si="23">(E27-$E$39)/(E$40-$E$39)*100</f>
        <v>46.951219512195117</v>
      </c>
      <c r="K27" s="43">
        <f t="shared" ref="K27:K37" si="24">(F27-$F$39)/(F$40-$F$39)*100</f>
        <v>79.785714285714292</v>
      </c>
      <c r="L27" s="43">
        <f t="shared" ref="L27:L37" si="25">(G27-$G$39)/(G$40-$G$39)*100</f>
        <v>34.383202099737538</v>
      </c>
      <c r="M27" s="11">
        <f t="shared" si="8"/>
        <v>53.706711965882313</v>
      </c>
      <c r="N27" s="51">
        <f t="shared" si="9"/>
        <v>25.692563803728063</v>
      </c>
      <c r="O27" s="12">
        <v>28</v>
      </c>
      <c r="P27" s="65">
        <v>70.7</v>
      </c>
      <c r="Q27" s="50">
        <v>2.1349999999999998</v>
      </c>
      <c r="R27" s="50">
        <v>1.375</v>
      </c>
      <c r="S27" s="50">
        <v>3.62</v>
      </c>
      <c r="T27" s="11">
        <f t="shared" si="1"/>
        <v>58.947368421052623</v>
      </c>
      <c r="U27" s="11">
        <f t="shared" si="2"/>
        <v>29.424538545059715</v>
      </c>
      <c r="V27" s="43">
        <f t="shared" si="16"/>
        <v>60.404807084123966</v>
      </c>
      <c r="W27" s="43">
        <f t="shared" si="17"/>
        <v>77.5</v>
      </c>
      <c r="X27" s="43">
        <f t="shared" si="15"/>
        <v>29.863481228668942</v>
      </c>
      <c r="Y27" s="27">
        <f t="shared" si="14"/>
        <v>55.922762770930973</v>
      </c>
      <c r="Z27" s="51">
        <f>AVERAGE(T27,U27,Y27)</f>
        <v>48.098223245681105</v>
      </c>
      <c r="AA27" s="32">
        <v>3.7151999999999998</v>
      </c>
      <c r="AB27" s="13">
        <v>1</v>
      </c>
      <c r="AC27" s="14">
        <v>5.7811993465405997E-2</v>
      </c>
      <c r="AD27" s="11">
        <f t="shared" si="20"/>
        <v>1.0017175227767248</v>
      </c>
      <c r="AE27" s="11">
        <f t="shared" si="21"/>
        <v>100</v>
      </c>
      <c r="AF27" s="11">
        <f t="shared" si="22"/>
        <v>12.839082382863898</v>
      </c>
      <c r="AG27" s="52">
        <f t="shared" si="13"/>
        <v>37.946933301880208</v>
      </c>
      <c r="AH27" s="53">
        <f t="shared" si="4"/>
        <v>37.245906783763125</v>
      </c>
    </row>
    <row r="28" spans="1:34" x14ac:dyDescent="0.2">
      <c r="A28" s="5">
        <v>2006</v>
      </c>
      <c r="B28" s="1" t="s">
        <v>46</v>
      </c>
      <c r="C28" s="6">
        <v>1.4790000000000001</v>
      </c>
      <c r="D28" s="7">
        <v>7.7238598469999999</v>
      </c>
      <c r="E28" s="50">
        <v>123.3</v>
      </c>
      <c r="F28" s="50">
        <v>118</v>
      </c>
      <c r="G28" s="50">
        <v>3.25</v>
      </c>
      <c r="H28" s="11">
        <f t="shared" si="5"/>
        <v>16.379716981132077</v>
      </c>
      <c r="I28" s="11">
        <f t="shared" si="19"/>
        <v>7.7238598469999999</v>
      </c>
      <c r="J28" s="43">
        <f t="shared" si="23"/>
        <v>60.243902439024389</v>
      </c>
      <c r="K28" s="43">
        <f t="shared" si="24"/>
        <v>84.214285714285722</v>
      </c>
      <c r="L28" s="43">
        <f t="shared" si="25"/>
        <v>28.433945756780403</v>
      </c>
      <c r="M28" s="11">
        <f t="shared" si="8"/>
        <v>57.630711303363512</v>
      </c>
      <c r="N28" s="51">
        <f>AVERAGE(H28,I28,M28)</f>
        <v>27.244762710498531</v>
      </c>
      <c r="O28" s="12">
        <v>28</v>
      </c>
      <c r="P28" s="65">
        <v>68.400000000000006</v>
      </c>
      <c r="Q28" s="50">
        <v>2.1349999999999998</v>
      </c>
      <c r="R28" s="50">
        <v>1.375</v>
      </c>
      <c r="S28" s="50">
        <v>3.47</v>
      </c>
      <c r="T28" s="11">
        <f t="shared" si="1"/>
        <v>58.947368421052623</v>
      </c>
      <c r="U28" s="11">
        <f t="shared" si="2"/>
        <v>31.921824104234521</v>
      </c>
      <c r="V28" s="43">
        <f t="shared" si="16"/>
        <v>60.404807084123966</v>
      </c>
      <c r="W28" s="43">
        <f t="shared" si="17"/>
        <v>77.5</v>
      </c>
      <c r="X28" s="43">
        <f t="shared" si="15"/>
        <v>28.583617747440272</v>
      </c>
      <c r="Y28" s="27">
        <f t="shared" si="14"/>
        <v>55.49614161052142</v>
      </c>
      <c r="Z28" s="51">
        <f t="shared" si="3"/>
        <v>48.788444711936187</v>
      </c>
      <c r="AA28" s="32">
        <v>4.2209000000000003</v>
      </c>
      <c r="AB28" s="13">
        <v>1</v>
      </c>
      <c r="AC28" s="14">
        <v>5.9127014745270497E-2</v>
      </c>
      <c r="AD28" s="11">
        <f t="shared" si="20"/>
        <v>1.1380678003575253</v>
      </c>
      <c r="AE28" s="11">
        <f t="shared" si="21"/>
        <v>100</v>
      </c>
      <c r="AF28" s="11">
        <f t="shared" si="22"/>
        <v>13.348978187386775</v>
      </c>
      <c r="AG28" s="52">
        <f t="shared" si="13"/>
        <v>38.162348662581429</v>
      </c>
      <c r="AH28" s="53">
        <f t="shared" si="4"/>
        <v>38.065185361672043</v>
      </c>
    </row>
    <row r="29" spans="1:34" x14ac:dyDescent="0.2">
      <c r="A29" s="5">
        <v>2007</v>
      </c>
      <c r="B29" s="1" t="s">
        <v>46</v>
      </c>
      <c r="C29" s="6">
        <v>1.5189999999999999</v>
      </c>
      <c r="D29" s="7">
        <v>7.7819000479999998</v>
      </c>
      <c r="E29" s="50">
        <v>124.5</v>
      </c>
      <c r="F29" s="50">
        <v>124.2</v>
      </c>
      <c r="G29" s="50">
        <v>4.3099999999999996</v>
      </c>
      <c r="H29" s="11">
        <f>(C29-$C$39)/(C$40-$C$39)*100</f>
        <v>16.851415094339618</v>
      </c>
      <c r="I29" s="11">
        <f t="shared" si="19"/>
        <v>7.7819000479999998</v>
      </c>
      <c r="J29" s="43">
        <f t="shared" si="23"/>
        <v>60.975609756097562</v>
      </c>
      <c r="K29" s="43">
        <f t="shared" si="24"/>
        <v>88.642857142857139</v>
      </c>
      <c r="L29" s="43">
        <f t="shared" si="25"/>
        <v>37.70778652668416</v>
      </c>
      <c r="M29" s="11">
        <f>AVERAGE(J29:L29)</f>
        <v>62.442084475212958</v>
      </c>
      <c r="N29" s="51">
        <f t="shared" si="9"/>
        <v>29.02513320585086</v>
      </c>
      <c r="O29" s="12">
        <v>25</v>
      </c>
      <c r="P29" s="65">
        <v>67.900000000000006</v>
      </c>
      <c r="Q29" s="50">
        <v>2.1349999999999998</v>
      </c>
      <c r="R29" s="50">
        <v>1.375</v>
      </c>
      <c r="S29" s="50">
        <v>3.07</v>
      </c>
      <c r="T29" s="11">
        <f t="shared" si="1"/>
        <v>65.26315789473685</v>
      </c>
      <c r="U29" s="11">
        <f t="shared" si="2"/>
        <v>32.464712269272525</v>
      </c>
      <c r="V29" s="43">
        <f>($Q$40-Q29)/(Q$40-$Q$39)*100</f>
        <v>60.404807084123966</v>
      </c>
      <c r="W29" s="43">
        <f>($R$40-R29)/(R$40-$R$39)*100</f>
        <v>77.5</v>
      </c>
      <c r="X29" s="43">
        <f t="shared" si="15"/>
        <v>25.170648464163818</v>
      </c>
      <c r="Y29" s="27">
        <f t="shared" si="14"/>
        <v>54.358485182762593</v>
      </c>
      <c r="Z29" s="51">
        <f t="shared" si="3"/>
        <v>50.695451782257322</v>
      </c>
      <c r="AA29" s="32">
        <v>4.6872999999999996</v>
      </c>
      <c r="AB29" s="13">
        <v>1</v>
      </c>
      <c r="AC29" s="14">
        <v>6.12019590270102E-2</v>
      </c>
      <c r="AD29" s="11">
        <f t="shared" si="20"/>
        <v>1.2638217443236814</v>
      </c>
      <c r="AE29" s="11">
        <f t="shared" si="21"/>
        <v>100</v>
      </c>
      <c r="AF29" s="11">
        <f t="shared" si="22"/>
        <v>14.153531999616206</v>
      </c>
      <c r="AG29" s="52">
        <f t="shared" si="13"/>
        <v>38.472451247979961</v>
      </c>
      <c r="AH29" s="53">
        <f t="shared" si="4"/>
        <v>39.397678745362718</v>
      </c>
    </row>
    <row r="30" spans="1:34" x14ac:dyDescent="0.2">
      <c r="A30" s="5">
        <v>2008</v>
      </c>
      <c r="B30" s="1" t="s">
        <v>46</v>
      </c>
      <c r="C30" s="6">
        <v>1.52</v>
      </c>
      <c r="D30" s="6">
        <v>1.817890048</v>
      </c>
      <c r="E30" s="50">
        <v>114.7</v>
      </c>
      <c r="F30" s="50">
        <v>129</v>
      </c>
      <c r="G30" s="50">
        <v>3.93</v>
      </c>
      <c r="H30" s="11">
        <f t="shared" ref="H30:H37" si="26">(C30-$C$39)/(C$40-$C$39)*100</f>
        <v>16.863207547169807</v>
      </c>
      <c r="I30" s="11">
        <f t="shared" ref="I30:I37" si="27">(D30-$D$39)/(D$40-$D$39)*100</f>
        <v>1.817890048</v>
      </c>
      <c r="J30" s="43">
        <f t="shared" si="23"/>
        <v>55.000000000000007</v>
      </c>
      <c r="K30" s="43">
        <f t="shared" si="24"/>
        <v>92.071428571428569</v>
      </c>
      <c r="L30" s="43">
        <f t="shared" si="25"/>
        <v>34.383202099737538</v>
      </c>
      <c r="M30" s="11">
        <f t="shared" si="8"/>
        <v>60.484876890388705</v>
      </c>
      <c r="N30" s="51">
        <f t="shared" si="9"/>
        <v>26.388658161852835</v>
      </c>
      <c r="O30" s="12">
        <v>25</v>
      </c>
      <c r="P30" s="65">
        <v>66.3</v>
      </c>
      <c r="Q30" s="50">
        <v>2.1349999999999998</v>
      </c>
      <c r="R30" s="50">
        <v>1.375</v>
      </c>
      <c r="S30" s="50">
        <v>2.99</v>
      </c>
      <c r="T30" s="11">
        <f t="shared" si="1"/>
        <v>65.26315789473685</v>
      </c>
      <c r="U30" s="11">
        <f t="shared" si="2"/>
        <v>34.20195439739414</v>
      </c>
      <c r="V30" s="43">
        <f t="shared" ref="V30:V37" si="28">($Q$40-Q30)/(Q$40-$Q$39)*100</f>
        <v>60.404807084123966</v>
      </c>
      <c r="W30" s="43">
        <f t="shared" ref="W30:W37" si="29">($R$40-R30)/(R$40-$R$39)*100</f>
        <v>77.5</v>
      </c>
      <c r="X30" s="43">
        <f t="shared" si="15"/>
        <v>24.488054607508534</v>
      </c>
      <c r="Y30" s="27">
        <f t="shared" si="14"/>
        <v>54.130953897210837</v>
      </c>
      <c r="Z30" s="51">
        <f t="shared" si="3"/>
        <v>51.198688729780606</v>
      </c>
      <c r="AA30" s="32">
        <v>4.0724</v>
      </c>
      <c r="AB30" s="13">
        <v>1</v>
      </c>
      <c r="AC30" s="14">
        <v>6.0518089660192301E-2</v>
      </c>
      <c r="AD30" s="11">
        <f t="shared" si="20"/>
        <v>1.0980282191418858</v>
      </c>
      <c r="AE30" s="11">
        <f t="shared" si="21"/>
        <v>100</v>
      </c>
      <c r="AF30" s="11">
        <f t="shared" si="22"/>
        <v>13.888363575103643</v>
      </c>
      <c r="AG30" s="52">
        <f>AVERAGE(AD30:AF30)</f>
        <v>38.328797264748509</v>
      </c>
      <c r="AH30" s="53">
        <f t="shared" si="4"/>
        <v>38.638714718793985</v>
      </c>
    </row>
    <row r="31" spans="1:34" x14ac:dyDescent="0.2">
      <c r="A31" s="5">
        <v>2009</v>
      </c>
      <c r="B31" s="1" t="s">
        <v>46</v>
      </c>
      <c r="C31" s="6">
        <v>1.659</v>
      </c>
      <c r="D31" s="6">
        <v>12.186803380000001</v>
      </c>
      <c r="E31" s="50">
        <v>99.7</v>
      </c>
      <c r="F31" s="50">
        <v>140.1</v>
      </c>
      <c r="G31" s="50">
        <v>4.91</v>
      </c>
      <c r="H31" s="11">
        <f t="shared" si="26"/>
        <v>18.502358490566039</v>
      </c>
      <c r="I31" s="11">
        <f t="shared" si="27"/>
        <v>12.186803380000001</v>
      </c>
      <c r="J31" s="43">
        <f t="shared" si="23"/>
        <v>45.853658536585371</v>
      </c>
      <c r="K31" s="43">
        <f t="shared" si="24"/>
        <v>100</v>
      </c>
      <c r="L31" s="43">
        <f t="shared" si="25"/>
        <v>42.957130358705164</v>
      </c>
      <c r="M31" s="11">
        <f t="shared" si="8"/>
        <v>62.936929631763519</v>
      </c>
      <c r="N31" s="51">
        <f t="shared" si="9"/>
        <v>31.208697167443187</v>
      </c>
      <c r="O31" s="12">
        <v>25</v>
      </c>
      <c r="P31" s="65">
        <v>67.7</v>
      </c>
      <c r="Q31" s="50">
        <v>2.1349999999999998</v>
      </c>
      <c r="R31" s="50">
        <v>1.375</v>
      </c>
      <c r="S31" s="50">
        <v>3.59</v>
      </c>
      <c r="T31" s="11">
        <f t="shared" si="1"/>
        <v>65.26315789473685</v>
      </c>
      <c r="U31" s="11">
        <f t="shared" ref="U31:U37" si="30">($P$40-P31)/(P$40-$P$39)*100</f>
        <v>32.681867535287729</v>
      </c>
      <c r="V31" s="43">
        <f t="shared" si="28"/>
        <v>60.404807084123966</v>
      </c>
      <c r="W31" s="43">
        <f t="shared" si="29"/>
        <v>77.5</v>
      </c>
      <c r="X31" s="43">
        <f t="shared" si="15"/>
        <v>29.607508532423203</v>
      </c>
      <c r="Y31" s="27">
        <f t="shared" si="14"/>
        <v>55.837438538849057</v>
      </c>
      <c r="Z31" s="51">
        <f t="shared" si="3"/>
        <v>51.260821322957874</v>
      </c>
      <c r="AA31" s="32">
        <v>4.8502000000000001</v>
      </c>
      <c r="AB31" s="13">
        <v>1</v>
      </c>
      <c r="AC31" s="14">
        <v>5.4375279115603199E-2</v>
      </c>
      <c r="AD31" s="11">
        <f t="shared" si="20"/>
        <v>1.3077439515965952</v>
      </c>
      <c r="AE31" s="11">
        <f t="shared" si="21"/>
        <v>100</v>
      </c>
      <c r="AF31" s="11">
        <f t="shared" si="22"/>
        <v>11.506506054906241</v>
      </c>
      <c r="AG31" s="52">
        <f t="shared" si="13"/>
        <v>37.604750002167613</v>
      </c>
      <c r="AH31" s="53">
        <f>AVERAGE(N31,Z31,AG31)</f>
        <v>40.024756164189562</v>
      </c>
    </row>
    <row r="32" spans="1:34" x14ac:dyDescent="0.2">
      <c r="A32" s="5">
        <v>2010</v>
      </c>
      <c r="B32" s="1" t="s">
        <v>46</v>
      </c>
      <c r="C32" s="6">
        <v>1.6020000000000001</v>
      </c>
      <c r="D32" s="6">
        <v>12.16473981</v>
      </c>
      <c r="E32" s="50">
        <v>100</v>
      </c>
      <c r="F32" s="50">
        <v>136.5</v>
      </c>
      <c r="G32" s="50">
        <v>4.4800000000000004</v>
      </c>
      <c r="H32" s="11">
        <f t="shared" si="26"/>
        <v>17.830188679245282</v>
      </c>
      <c r="I32" s="11">
        <f t="shared" si="27"/>
        <v>12.16473981</v>
      </c>
      <c r="J32" s="43">
        <f t="shared" si="23"/>
        <v>46.036585365853661</v>
      </c>
      <c r="K32" s="43">
        <f t="shared" si="24"/>
        <v>97.428571428571431</v>
      </c>
      <c r="L32" s="43">
        <f t="shared" si="25"/>
        <v>39.195100612423452</v>
      </c>
      <c r="M32" s="11">
        <f t="shared" si="8"/>
        <v>60.886752468949517</v>
      </c>
      <c r="N32" s="51">
        <f t="shared" si="9"/>
        <v>30.293893652731601</v>
      </c>
      <c r="O32" s="12">
        <v>25</v>
      </c>
      <c r="P32" s="65">
        <v>67</v>
      </c>
      <c r="Q32" s="50">
        <v>2.1349999999999998</v>
      </c>
      <c r="R32" s="50">
        <v>1.375</v>
      </c>
      <c r="S32" s="50">
        <v>3.99</v>
      </c>
      <c r="T32" s="11">
        <f t="shared" si="1"/>
        <v>65.26315789473685</v>
      </c>
      <c r="U32" s="11">
        <f t="shared" si="30"/>
        <v>33.441910966340934</v>
      </c>
      <c r="V32" s="43">
        <f t="shared" si="28"/>
        <v>60.404807084123966</v>
      </c>
      <c r="W32" s="43">
        <f t="shared" si="29"/>
        <v>77.5</v>
      </c>
      <c r="X32" s="43">
        <f t="shared" si="15"/>
        <v>33.020477815699657</v>
      </c>
      <c r="Y32" s="27">
        <f t="shared" si="14"/>
        <v>56.975094966607877</v>
      </c>
      <c r="Z32" s="51">
        <f t="shared" si="3"/>
        <v>51.893387942561894</v>
      </c>
      <c r="AA32" s="32">
        <v>5.0038</v>
      </c>
      <c r="AB32" s="13">
        <v>1</v>
      </c>
      <c r="AC32" s="14">
        <v>6.4146090910833495E-2</v>
      </c>
      <c r="AD32" s="11">
        <f t="shared" si="20"/>
        <v>1.3491586295408526</v>
      </c>
      <c r="AE32" s="11">
        <f t="shared" si="21"/>
        <v>100</v>
      </c>
      <c r="AF32" s="11">
        <f t="shared" si="22"/>
        <v>15.295110861121945</v>
      </c>
      <c r="AG32" s="52">
        <f t="shared" si="13"/>
        <v>38.881423163554267</v>
      </c>
      <c r="AH32" s="53">
        <f t="shared" si="4"/>
        <v>40.356234919615922</v>
      </c>
    </row>
    <row r="33" spans="1:34" x14ac:dyDescent="0.2">
      <c r="A33" s="5">
        <v>2011</v>
      </c>
      <c r="B33" s="1" t="s">
        <v>46</v>
      </c>
      <c r="C33" s="6">
        <v>1.6639999999999999</v>
      </c>
      <c r="D33" s="6">
        <v>11.823633750000001</v>
      </c>
      <c r="E33" s="50">
        <v>96</v>
      </c>
      <c r="F33" s="50">
        <v>135.80000000000001</v>
      </c>
      <c r="G33" s="50">
        <v>4.3499999999999996</v>
      </c>
      <c r="H33" s="11">
        <f t="shared" si="26"/>
        <v>18.561320754716977</v>
      </c>
      <c r="I33" s="11">
        <f t="shared" si="27"/>
        <v>11.823633750000001</v>
      </c>
      <c r="J33" s="43">
        <f t="shared" si="23"/>
        <v>43.597560975609753</v>
      </c>
      <c r="K33" s="43">
        <f t="shared" si="24"/>
        <v>96.928571428571445</v>
      </c>
      <c r="L33" s="43">
        <f t="shared" si="25"/>
        <v>38.057742782152225</v>
      </c>
      <c r="M33" s="11">
        <f t="shared" si="8"/>
        <v>59.527958395444472</v>
      </c>
      <c r="N33" s="51">
        <f t="shared" si="9"/>
        <v>29.970970966720483</v>
      </c>
      <c r="O33" s="12">
        <v>25</v>
      </c>
      <c r="P33" s="65">
        <v>66.400000000000006</v>
      </c>
      <c r="Q33" s="50">
        <v>2.198</v>
      </c>
      <c r="R33" s="50">
        <v>1.375</v>
      </c>
      <c r="S33" s="50">
        <v>4.0199999999999996</v>
      </c>
      <c r="T33" s="11">
        <f t="shared" si="1"/>
        <v>65.26315789473685</v>
      </c>
      <c r="U33" s="11">
        <f t="shared" si="30"/>
        <v>34.093376764386527</v>
      </c>
      <c r="V33" s="43">
        <f t="shared" si="28"/>
        <v>59.076533839342183</v>
      </c>
      <c r="W33" s="43">
        <f t="shared" si="29"/>
        <v>77.5</v>
      </c>
      <c r="X33" s="43">
        <f t="shared" si="15"/>
        <v>33.276450511945384</v>
      </c>
      <c r="Y33" s="27">
        <f t="shared" si="14"/>
        <v>56.617661450429182</v>
      </c>
      <c r="Z33" s="51">
        <f t="shared" si="3"/>
        <v>51.991398703184188</v>
      </c>
      <c r="AA33" s="32">
        <v>4.5789</v>
      </c>
      <c r="AB33" s="13">
        <v>1</v>
      </c>
      <c r="AC33" s="15"/>
      <c r="AD33" s="11">
        <f t="shared" si="20"/>
        <v>1.2345941981703126</v>
      </c>
      <c r="AE33" s="11">
        <f t="shared" si="21"/>
        <v>100</v>
      </c>
      <c r="AF33" s="11">
        <f t="shared" si="22"/>
        <v>-9.5773555641721586</v>
      </c>
      <c r="AG33" s="52">
        <f t="shared" si="13"/>
        <v>30.552412877999387</v>
      </c>
      <c r="AH33" s="53">
        <f t="shared" si="4"/>
        <v>37.504927515968021</v>
      </c>
    </row>
    <row r="34" spans="1:34" x14ac:dyDescent="0.2">
      <c r="A34" s="5">
        <v>2012</v>
      </c>
      <c r="B34" s="1" t="s">
        <v>46</v>
      </c>
      <c r="C34" s="6">
        <v>1.641</v>
      </c>
      <c r="D34" s="6">
        <v>11.747509880000001</v>
      </c>
      <c r="E34" s="50">
        <v>91.3</v>
      </c>
      <c r="F34" s="50">
        <v>133.5</v>
      </c>
      <c r="G34" s="50">
        <v>4.17</v>
      </c>
      <c r="H34" s="11">
        <f t="shared" si="26"/>
        <v>18.290094339622641</v>
      </c>
      <c r="I34" s="11">
        <f t="shared" si="27"/>
        <v>11.747509880000001</v>
      </c>
      <c r="J34" s="43">
        <f t="shared" si="23"/>
        <v>40.731707317073166</v>
      </c>
      <c r="K34" s="43">
        <f t="shared" si="24"/>
        <v>95.285714285714278</v>
      </c>
      <c r="L34" s="43">
        <f t="shared" si="25"/>
        <v>36.482939632545929</v>
      </c>
      <c r="M34" s="11">
        <f t="shared" si="8"/>
        <v>57.500120411777793</v>
      </c>
      <c r="N34" s="51">
        <f t="shared" si="9"/>
        <v>29.179241543800146</v>
      </c>
      <c r="O34" s="12">
        <v>25</v>
      </c>
      <c r="P34" s="65">
        <v>67.2</v>
      </c>
      <c r="Q34" s="50">
        <v>2.198</v>
      </c>
      <c r="R34" s="50">
        <v>1.375</v>
      </c>
      <c r="S34" s="50">
        <v>4.32</v>
      </c>
      <c r="T34" s="11">
        <f t="shared" si="1"/>
        <v>65.26315789473685</v>
      </c>
      <c r="U34" s="11">
        <f t="shared" si="30"/>
        <v>33.22475570032573</v>
      </c>
      <c r="V34" s="43">
        <f t="shared" si="28"/>
        <v>59.076533839342183</v>
      </c>
      <c r="W34" s="43">
        <f t="shared" si="29"/>
        <v>77.5</v>
      </c>
      <c r="X34" s="43">
        <f t="shared" si="15"/>
        <v>35.836177474402731</v>
      </c>
      <c r="Y34" s="27">
        <f t="shared" si="14"/>
        <v>57.47090377124831</v>
      </c>
      <c r="Z34" s="51">
        <f t="shared" si="3"/>
        <v>51.986272455436961</v>
      </c>
      <c r="AA34" s="32">
        <v>5.1985999999999999</v>
      </c>
      <c r="AB34" s="13">
        <v>1</v>
      </c>
      <c r="AC34" s="15"/>
      <c r="AD34" s="11">
        <f t="shared" si="20"/>
        <v>1.4016819320378664</v>
      </c>
      <c r="AE34" s="11">
        <f t="shared" si="21"/>
        <v>100</v>
      </c>
      <c r="AF34" s="11">
        <f t="shared" si="22"/>
        <v>-9.5773555641721586</v>
      </c>
      <c r="AG34" s="52">
        <f t="shared" si="13"/>
        <v>30.608108789288565</v>
      </c>
      <c r="AH34" s="53">
        <f t="shared" si="4"/>
        <v>37.257874262841888</v>
      </c>
    </row>
    <row r="35" spans="1:34" x14ac:dyDescent="0.2">
      <c r="A35" s="5">
        <v>2013</v>
      </c>
      <c r="B35" s="1" t="s">
        <v>46</v>
      </c>
      <c r="C35" s="6">
        <v>1.601</v>
      </c>
      <c r="D35" s="6">
        <v>11.74734012</v>
      </c>
      <c r="E35" s="50">
        <v>94.1</v>
      </c>
      <c r="F35" s="50">
        <v>128.30000000000001</v>
      </c>
      <c r="G35" s="50">
        <v>4.6900000000000004</v>
      </c>
      <c r="H35" s="11">
        <f t="shared" si="26"/>
        <v>17.818396226415093</v>
      </c>
      <c r="I35" s="11">
        <f t="shared" si="27"/>
        <v>11.74734012</v>
      </c>
      <c r="J35" s="43">
        <f t="shared" si="23"/>
        <v>42.439024390243901</v>
      </c>
      <c r="K35" s="43">
        <f t="shared" si="24"/>
        <v>91.571428571428584</v>
      </c>
      <c r="L35" s="43">
        <f t="shared" si="25"/>
        <v>41.032370953630796</v>
      </c>
      <c r="M35" s="11">
        <f t="shared" si="8"/>
        <v>58.347607971767758</v>
      </c>
      <c r="N35" s="51">
        <f t="shared" si="9"/>
        <v>29.304448106060949</v>
      </c>
      <c r="O35" s="12">
        <v>25</v>
      </c>
      <c r="P35" s="65">
        <v>66.8</v>
      </c>
      <c r="Q35" s="50">
        <v>2.198</v>
      </c>
      <c r="R35" s="50">
        <v>1.375</v>
      </c>
      <c r="S35" s="50">
        <v>4.46</v>
      </c>
      <c r="T35" s="11">
        <f t="shared" si="1"/>
        <v>65.26315789473685</v>
      </c>
      <c r="U35" s="11">
        <f t="shared" si="30"/>
        <v>33.659066232356139</v>
      </c>
      <c r="V35" s="43">
        <f t="shared" si="28"/>
        <v>59.076533839342183</v>
      </c>
      <c r="W35" s="43">
        <f t="shared" si="29"/>
        <v>77.5</v>
      </c>
      <c r="X35" s="43">
        <f t="shared" si="15"/>
        <v>37.030716723549482</v>
      </c>
      <c r="Y35" s="27">
        <f t="shared" si="14"/>
        <v>57.869083520963891</v>
      </c>
      <c r="Z35" s="51">
        <f t="shared" si="3"/>
        <v>52.263769216018964</v>
      </c>
      <c r="AA35" s="32">
        <v>5.3876999999999997</v>
      </c>
      <c r="AB35" s="13">
        <v>1</v>
      </c>
      <c r="AC35" s="15"/>
      <c r="AD35" s="11">
        <f t="shared" si="20"/>
        <v>1.4526683617205427</v>
      </c>
      <c r="AE35" s="11">
        <f t="shared" si="21"/>
        <v>100</v>
      </c>
      <c r="AF35" s="11">
        <f t="shared" si="22"/>
        <v>-9.5773555641721586</v>
      </c>
      <c r="AG35" s="52">
        <f t="shared" si="13"/>
        <v>30.625104265849462</v>
      </c>
      <c r="AH35" s="53">
        <f t="shared" si="4"/>
        <v>37.397773862643128</v>
      </c>
    </row>
    <row r="36" spans="1:34" x14ac:dyDescent="0.2">
      <c r="A36" s="5">
        <v>2014</v>
      </c>
      <c r="B36" s="1" t="s">
        <v>46</v>
      </c>
      <c r="C36" s="6">
        <v>1.641</v>
      </c>
      <c r="D36" s="6">
        <v>10.973466480000001</v>
      </c>
      <c r="E36" s="50">
        <v>96.9</v>
      </c>
      <c r="F36" s="50">
        <v>126.5</v>
      </c>
      <c r="G36" s="59">
        <v>4.6900000000000004</v>
      </c>
      <c r="H36" s="11">
        <f t="shared" si="26"/>
        <v>18.290094339622641</v>
      </c>
      <c r="I36" s="11">
        <f t="shared" si="27"/>
        <v>10.973466480000001</v>
      </c>
      <c r="J36" s="43">
        <f t="shared" si="23"/>
        <v>44.146341463414643</v>
      </c>
      <c r="K36" s="43">
        <f t="shared" si="24"/>
        <v>90.285714285714292</v>
      </c>
      <c r="L36" s="61">
        <f t="shared" si="25"/>
        <v>41.032370953630796</v>
      </c>
      <c r="M36" s="11">
        <f t="shared" si="8"/>
        <v>58.488142234253246</v>
      </c>
      <c r="N36" s="51">
        <f t="shared" si="9"/>
        <v>29.250567684625295</v>
      </c>
      <c r="O36" s="12">
        <v>24.5</v>
      </c>
      <c r="P36" s="66">
        <v>66.8</v>
      </c>
      <c r="Q36" s="59">
        <v>2.198</v>
      </c>
      <c r="R36" s="59">
        <v>1.375</v>
      </c>
      <c r="S36" s="50">
        <v>4.12</v>
      </c>
      <c r="T36" s="11">
        <f t="shared" si="1"/>
        <v>66.315789473684205</v>
      </c>
      <c r="U36" s="60">
        <f t="shared" si="30"/>
        <v>33.659066232356139</v>
      </c>
      <c r="V36" s="61">
        <f t="shared" si="28"/>
        <v>59.076533839342183</v>
      </c>
      <c r="W36" s="61">
        <f t="shared" si="29"/>
        <v>77.5</v>
      </c>
      <c r="X36" s="43">
        <f t="shared" si="15"/>
        <v>34.129692832764505</v>
      </c>
      <c r="Y36" s="27">
        <f t="shared" si="14"/>
        <v>56.902075557368896</v>
      </c>
      <c r="Z36" s="51">
        <f t="shared" si="3"/>
        <v>52.292310421136413</v>
      </c>
      <c r="AA36" s="32">
        <v>5.3815</v>
      </c>
      <c r="AB36" s="13">
        <v>1</v>
      </c>
      <c r="AC36" s="19"/>
      <c r="AD36" s="11">
        <f t="shared" si="20"/>
        <v>1.4509966755014385</v>
      </c>
      <c r="AE36" s="11">
        <f t="shared" si="21"/>
        <v>100</v>
      </c>
      <c r="AF36" s="11">
        <f t="shared" si="22"/>
        <v>-9.5773555641721586</v>
      </c>
      <c r="AG36" s="52">
        <f t="shared" si="13"/>
        <v>30.62454703710976</v>
      </c>
      <c r="AH36" s="53">
        <f t="shared" si="4"/>
        <v>37.389141714290488</v>
      </c>
    </row>
    <row r="37" spans="1:34" x14ac:dyDescent="0.2">
      <c r="A37" s="5">
        <v>2015</v>
      </c>
      <c r="B37" s="1" t="s">
        <v>46</v>
      </c>
      <c r="C37" s="6">
        <v>1.637</v>
      </c>
      <c r="D37" s="7">
        <v>10.954292929999999</v>
      </c>
      <c r="E37" s="50">
        <v>103</v>
      </c>
      <c r="F37" s="59">
        <v>126.5</v>
      </c>
      <c r="G37" s="59">
        <v>4.6900000000000004</v>
      </c>
      <c r="H37" s="11">
        <f t="shared" si="26"/>
        <v>18.242924528301884</v>
      </c>
      <c r="I37" s="11">
        <f t="shared" si="27"/>
        <v>10.954292929999999</v>
      </c>
      <c r="J37" s="43">
        <f t="shared" si="23"/>
        <v>47.865853658536587</v>
      </c>
      <c r="K37" s="61">
        <f t="shared" si="24"/>
        <v>90.285714285714292</v>
      </c>
      <c r="L37" s="61">
        <f t="shared" si="25"/>
        <v>41.032370953630796</v>
      </c>
      <c r="M37" s="11">
        <f t="shared" si="8"/>
        <v>59.727979632627218</v>
      </c>
      <c r="N37" s="51">
        <f t="shared" si="9"/>
        <v>29.641732363643033</v>
      </c>
      <c r="O37" s="12">
        <v>23.5</v>
      </c>
      <c r="P37" s="66">
        <v>66.8</v>
      </c>
      <c r="Q37" s="59">
        <v>2.198</v>
      </c>
      <c r="R37" s="59">
        <v>1.375</v>
      </c>
      <c r="S37" s="50">
        <v>3.84</v>
      </c>
      <c r="T37" s="11">
        <f t="shared" si="1"/>
        <v>68.421052631578945</v>
      </c>
      <c r="U37" s="60">
        <f t="shared" si="30"/>
        <v>33.659066232356139</v>
      </c>
      <c r="V37" s="61">
        <f t="shared" si="28"/>
        <v>59.076533839342183</v>
      </c>
      <c r="W37" s="61">
        <f t="shared" si="29"/>
        <v>77.5</v>
      </c>
      <c r="X37" s="43">
        <f t="shared" si="15"/>
        <v>31.740614334470983</v>
      </c>
      <c r="Y37" s="27">
        <f t="shared" si="14"/>
        <v>56.10571605793772</v>
      </c>
      <c r="Z37" s="51">
        <f t="shared" si="3"/>
        <v>52.728611640624273</v>
      </c>
      <c r="AA37" s="32">
        <v>5.7737999999999996</v>
      </c>
      <c r="AB37" s="13">
        <v>1</v>
      </c>
      <c r="AC37" s="15"/>
      <c r="AD37" s="11">
        <f t="shared" si="20"/>
        <v>1.5567712728812051</v>
      </c>
      <c r="AE37" s="11">
        <f t="shared" si="21"/>
        <v>100</v>
      </c>
      <c r="AF37" s="11">
        <f t="shared" si="22"/>
        <v>-9.5773555641721586</v>
      </c>
      <c r="AG37" s="52">
        <f t="shared" si="13"/>
        <v>30.659805236236348</v>
      </c>
      <c r="AH37" s="53">
        <f t="shared" si="4"/>
        <v>37.676716413501218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</sheetData>
  <pageMargins left="0.7" right="0.7" top="0.75" bottom="0.75" header="0.3" footer="0.3"/>
  <pageSetup paperSize="9"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7"/>
  <sheetViews>
    <sheetView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18</v>
      </c>
      <c r="C2" s="6"/>
      <c r="D2" s="22"/>
      <c r="E2" s="49"/>
      <c r="G2" s="49"/>
      <c r="H2" s="11"/>
      <c r="I2" s="11"/>
      <c r="J2" s="11"/>
      <c r="K2" s="11"/>
      <c r="L2" s="11"/>
      <c r="M2" s="11"/>
      <c r="N2" s="51"/>
      <c r="O2" s="26"/>
      <c r="P2" s="65"/>
      <c r="Q2" s="50"/>
      <c r="R2" s="50"/>
      <c r="S2" s="50"/>
      <c r="T2" s="11"/>
      <c r="U2" s="11"/>
      <c r="V2" s="43"/>
      <c r="W2" s="43"/>
      <c r="X2" s="11"/>
      <c r="Y2" s="27"/>
      <c r="Z2" s="51"/>
      <c r="AA2" s="32"/>
      <c r="AB2" s="13"/>
      <c r="AC2" s="14"/>
      <c r="AD2" s="11"/>
      <c r="AE2" s="11"/>
      <c r="AF2" s="11"/>
      <c r="AG2" s="52"/>
      <c r="AH2" s="53"/>
    </row>
    <row r="3" spans="1:34" x14ac:dyDescent="0.2">
      <c r="A3" s="5">
        <v>1981</v>
      </c>
      <c r="B3" s="5" t="s">
        <v>18</v>
      </c>
      <c r="C3" s="6"/>
      <c r="D3" s="22"/>
      <c r="E3" s="49"/>
      <c r="G3" s="49"/>
      <c r="H3" s="11"/>
      <c r="I3" s="11"/>
      <c r="J3" s="11"/>
      <c r="K3" s="11"/>
      <c r="L3" s="11"/>
      <c r="M3" s="11"/>
      <c r="N3" s="51"/>
      <c r="O3" s="12"/>
      <c r="P3" s="65"/>
      <c r="Q3" s="50"/>
      <c r="R3" s="50"/>
      <c r="S3" s="50"/>
      <c r="T3" s="11"/>
      <c r="U3" s="11"/>
      <c r="V3" s="43"/>
      <c r="W3" s="43"/>
      <c r="X3" s="11"/>
      <c r="Y3" s="27"/>
      <c r="Z3" s="51"/>
      <c r="AA3" s="32"/>
      <c r="AB3" s="13"/>
      <c r="AC3" s="14"/>
      <c r="AD3" s="11"/>
      <c r="AE3" s="11"/>
      <c r="AF3" s="11"/>
      <c r="AG3" s="52"/>
      <c r="AH3" s="53"/>
    </row>
    <row r="4" spans="1:34" x14ac:dyDescent="0.2">
      <c r="A4" s="5">
        <v>1982</v>
      </c>
      <c r="B4" s="5" t="s">
        <v>18</v>
      </c>
      <c r="C4" s="6"/>
      <c r="D4" s="22"/>
      <c r="E4" s="49"/>
      <c r="G4" s="49"/>
      <c r="H4" s="11"/>
      <c r="I4" s="11"/>
      <c r="J4" s="11"/>
      <c r="K4" s="11"/>
      <c r="L4" s="11"/>
      <c r="M4" s="11"/>
      <c r="N4" s="51"/>
      <c r="O4" s="12"/>
      <c r="P4" s="65"/>
      <c r="Q4" s="50"/>
      <c r="R4" s="50"/>
      <c r="S4" s="50"/>
      <c r="T4" s="11"/>
      <c r="U4" s="11"/>
      <c r="V4" s="43"/>
      <c r="W4" s="43"/>
      <c r="X4" s="11"/>
      <c r="Y4" s="27"/>
      <c r="Z4" s="51"/>
      <c r="AA4" s="32"/>
      <c r="AB4" s="13"/>
      <c r="AC4" s="14"/>
      <c r="AD4" s="11"/>
      <c r="AE4" s="11"/>
      <c r="AF4" s="11"/>
      <c r="AG4" s="52"/>
      <c r="AH4" s="53"/>
    </row>
    <row r="5" spans="1:34" x14ac:dyDescent="0.2">
      <c r="A5" s="5">
        <v>1983</v>
      </c>
      <c r="B5" s="5" t="s">
        <v>18</v>
      </c>
      <c r="C5" s="6"/>
      <c r="D5" s="22"/>
      <c r="E5" s="49"/>
      <c r="G5" s="49"/>
      <c r="H5" s="11"/>
      <c r="I5" s="11"/>
      <c r="J5" s="11"/>
      <c r="K5" s="11"/>
      <c r="L5" s="11"/>
      <c r="M5" s="11"/>
      <c r="N5" s="51"/>
      <c r="O5" s="12"/>
      <c r="P5" s="65"/>
      <c r="Q5" s="50"/>
      <c r="R5" s="50"/>
      <c r="S5" s="50"/>
      <c r="T5" s="11"/>
      <c r="U5" s="11"/>
      <c r="V5" s="43"/>
      <c r="W5" s="43"/>
      <c r="X5" s="11"/>
      <c r="Y5" s="27"/>
      <c r="Z5" s="51"/>
      <c r="AA5" s="32"/>
      <c r="AB5" s="13"/>
      <c r="AC5" s="14"/>
      <c r="AD5" s="11"/>
      <c r="AE5" s="11"/>
      <c r="AF5" s="11"/>
      <c r="AG5" s="52"/>
      <c r="AH5" s="53"/>
    </row>
    <row r="6" spans="1:34" x14ac:dyDescent="0.2">
      <c r="A6" s="5">
        <v>1984</v>
      </c>
      <c r="B6" s="5" t="s">
        <v>18</v>
      </c>
      <c r="C6" s="6"/>
      <c r="D6" s="22"/>
      <c r="E6" s="49"/>
      <c r="G6" s="49"/>
      <c r="H6" s="11"/>
      <c r="I6" s="11"/>
      <c r="J6" s="11"/>
      <c r="K6" s="11"/>
      <c r="L6" s="11"/>
      <c r="M6" s="11"/>
      <c r="N6" s="51"/>
      <c r="O6" s="12"/>
      <c r="P6" s="65"/>
      <c r="Q6" s="50"/>
      <c r="R6" s="50"/>
      <c r="S6" s="50"/>
      <c r="T6" s="11"/>
      <c r="U6" s="11"/>
      <c r="V6" s="43"/>
      <c r="W6" s="43"/>
      <c r="X6" s="11"/>
      <c r="Y6" s="27"/>
      <c r="Z6" s="51"/>
      <c r="AA6" s="32"/>
      <c r="AB6" s="13"/>
      <c r="AC6" s="14"/>
      <c r="AD6" s="11"/>
      <c r="AE6" s="11"/>
      <c r="AF6" s="11"/>
      <c r="AG6" s="52"/>
      <c r="AH6" s="53"/>
    </row>
    <row r="7" spans="1:34" x14ac:dyDescent="0.2">
      <c r="A7" s="5">
        <v>1985</v>
      </c>
      <c r="B7" s="5" t="s">
        <v>18</v>
      </c>
      <c r="C7" s="6"/>
      <c r="D7" s="22"/>
      <c r="E7" s="49"/>
      <c r="G7" s="49"/>
      <c r="H7" s="11"/>
      <c r="I7" s="11"/>
      <c r="J7" s="11"/>
      <c r="K7" s="11"/>
      <c r="L7" s="11"/>
      <c r="M7" s="11"/>
      <c r="N7" s="51"/>
      <c r="O7" s="12"/>
      <c r="P7" s="65"/>
      <c r="Q7" s="50"/>
      <c r="R7" s="50"/>
      <c r="S7" s="50"/>
      <c r="T7" s="11"/>
      <c r="U7" s="11"/>
      <c r="V7" s="43"/>
      <c r="W7" s="43"/>
      <c r="X7" s="11"/>
      <c r="Y7" s="27"/>
      <c r="Z7" s="51"/>
      <c r="AA7" s="32"/>
      <c r="AB7" s="13"/>
      <c r="AC7" s="14"/>
      <c r="AD7" s="11"/>
      <c r="AE7" s="11"/>
      <c r="AF7" s="11"/>
      <c r="AG7" s="52"/>
      <c r="AH7" s="53"/>
    </row>
    <row r="8" spans="1:34" x14ac:dyDescent="0.2">
      <c r="A8" s="5">
        <v>1986</v>
      </c>
      <c r="B8" s="5" t="s">
        <v>18</v>
      </c>
      <c r="C8" s="6"/>
      <c r="D8" s="22"/>
      <c r="E8" s="49"/>
      <c r="G8" s="49"/>
      <c r="H8" s="11"/>
      <c r="I8" s="11"/>
      <c r="J8" s="11"/>
      <c r="K8" s="11"/>
      <c r="L8" s="11"/>
      <c r="M8" s="11"/>
      <c r="N8" s="51"/>
      <c r="O8" s="12"/>
      <c r="P8" s="65"/>
      <c r="Q8" s="50"/>
      <c r="R8" s="50"/>
      <c r="S8" s="50"/>
      <c r="T8" s="11"/>
      <c r="U8" s="11"/>
      <c r="V8" s="43"/>
      <c r="W8" s="43"/>
      <c r="X8" s="11"/>
      <c r="Y8" s="27"/>
      <c r="Z8" s="51"/>
      <c r="AA8" s="32"/>
      <c r="AB8" s="13"/>
      <c r="AC8" s="14"/>
      <c r="AD8" s="11"/>
      <c r="AE8" s="11"/>
      <c r="AF8" s="11"/>
      <c r="AG8" s="52"/>
      <c r="AH8" s="53"/>
    </row>
    <row r="9" spans="1:34" x14ac:dyDescent="0.2">
      <c r="A9" s="5">
        <v>1987</v>
      </c>
      <c r="B9" s="5" t="s">
        <v>18</v>
      </c>
      <c r="C9" s="6"/>
      <c r="D9" s="22"/>
      <c r="E9" s="49"/>
      <c r="G9" s="49"/>
      <c r="H9" s="11"/>
      <c r="I9" s="11"/>
      <c r="J9" s="11"/>
      <c r="K9" s="11"/>
      <c r="L9" s="11"/>
      <c r="M9" s="11"/>
      <c r="N9" s="51"/>
      <c r="O9" s="12"/>
      <c r="P9" s="65"/>
      <c r="Q9" s="50"/>
      <c r="R9" s="50"/>
      <c r="S9" s="50"/>
      <c r="T9" s="11"/>
      <c r="U9" s="11"/>
      <c r="V9" s="43"/>
      <c r="W9" s="43"/>
      <c r="X9" s="11"/>
      <c r="Y9" s="27"/>
      <c r="Z9" s="51"/>
      <c r="AA9" s="32"/>
      <c r="AB9" s="13"/>
      <c r="AC9" s="14"/>
      <c r="AD9" s="11"/>
      <c r="AE9" s="11"/>
      <c r="AF9" s="11"/>
      <c r="AG9" s="52"/>
      <c r="AH9" s="53"/>
    </row>
    <row r="10" spans="1:34" x14ac:dyDescent="0.2">
      <c r="A10" s="5">
        <v>1988</v>
      </c>
      <c r="B10" s="5" t="s">
        <v>18</v>
      </c>
      <c r="C10" s="6"/>
      <c r="D10" s="22"/>
      <c r="E10" s="50"/>
      <c r="G10" s="50"/>
      <c r="H10" s="11"/>
      <c r="I10" s="11"/>
      <c r="J10" s="11"/>
      <c r="K10" s="11"/>
      <c r="L10" s="11"/>
      <c r="M10" s="11"/>
      <c r="N10" s="51"/>
      <c r="O10" s="12"/>
      <c r="P10" s="65"/>
      <c r="Q10" s="50"/>
      <c r="R10" s="50"/>
      <c r="S10" s="50"/>
      <c r="T10" s="11"/>
      <c r="U10" s="11"/>
      <c r="V10" s="43"/>
      <c r="W10" s="43"/>
      <c r="X10" s="11"/>
      <c r="Y10" s="27"/>
      <c r="Z10" s="51"/>
      <c r="AA10" s="32"/>
      <c r="AB10" s="13"/>
      <c r="AC10" s="14"/>
      <c r="AD10" s="11"/>
      <c r="AE10" s="11"/>
      <c r="AF10" s="11"/>
      <c r="AG10" s="52"/>
      <c r="AH10" s="53"/>
    </row>
    <row r="11" spans="1:34" x14ac:dyDescent="0.2">
      <c r="A11" s="5">
        <v>1989</v>
      </c>
      <c r="B11" s="5" t="s">
        <v>18</v>
      </c>
      <c r="C11" s="6"/>
      <c r="D11" s="22"/>
      <c r="E11" s="50"/>
      <c r="G11" s="50"/>
      <c r="H11" s="11"/>
      <c r="I11" s="11"/>
      <c r="J11" s="11"/>
      <c r="K11" s="11"/>
      <c r="L11" s="11"/>
      <c r="M11" s="11"/>
      <c r="N11" s="51"/>
      <c r="O11" s="12"/>
      <c r="P11" s="65"/>
      <c r="Q11" s="50"/>
      <c r="R11" s="50"/>
      <c r="S11" s="50"/>
      <c r="T11" s="11"/>
      <c r="U11" s="11"/>
      <c r="V11" s="43"/>
      <c r="W11" s="43"/>
      <c r="X11" s="11"/>
      <c r="Y11" s="27"/>
      <c r="Z11" s="51"/>
      <c r="AA11" s="32"/>
      <c r="AB11" s="13"/>
      <c r="AC11" s="14"/>
      <c r="AD11" s="11"/>
      <c r="AE11" s="11"/>
      <c r="AF11" s="11"/>
      <c r="AG11" s="52"/>
      <c r="AH11" s="53"/>
    </row>
    <row r="12" spans="1:34" x14ac:dyDescent="0.2">
      <c r="A12" s="5">
        <v>1990</v>
      </c>
      <c r="B12" s="5" t="s">
        <v>18</v>
      </c>
      <c r="C12" s="6"/>
      <c r="D12" s="22"/>
      <c r="E12" s="50"/>
      <c r="G12" s="50"/>
      <c r="H12" s="11"/>
      <c r="I12" s="11"/>
      <c r="J12" s="11"/>
      <c r="K12" s="11"/>
      <c r="L12" s="11"/>
      <c r="M12" s="11"/>
      <c r="N12" s="51"/>
      <c r="O12" s="12"/>
      <c r="P12" s="65"/>
      <c r="Q12" s="50"/>
      <c r="R12" s="50"/>
      <c r="S12" s="50"/>
      <c r="T12" s="11"/>
      <c r="U12" s="11"/>
      <c r="V12" s="43"/>
      <c r="W12" s="43"/>
      <c r="X12" s="11"/>
      <c r="Y12" s="27"/>
      <c r="Z12" s="51"/>
      <c r="AA12" s="32"/>
      <c r="AB12" s="13"/>
      <c r="AC12" s="14"/>
      <c r="AD12" s="11"/>
      <c r="AE12" s="11"/>
      <c r="AF12" s="11"/>
      <c r="AG12" s="52"/>
      <c r="AH12" s="53"/>
    </row>
    <row r="13" spans="1:34" x14ac:dyDescent="0.2">
      <c r="A13" s="5">
        <v>1991</v>
      </c>
      <c r="B13" s="5" t="s">
        <v>18</v>
      </c>
      <c r="C13" s="6"/>
      <c r="D13" s="22"/>
      <c r="E13" s="50"/>
      <c r="G13" s="50"/>
      <c r="H13" s="11"/>
      <c r="I13" s="11"/>
      <c r="J13" s="11"/>
      <c r="K13" s="11"/>
      <c r="L13" s="11"/>
      <c r="M13" s="11"/>
      <c r="N13" s="51"/>
      <c r="O13" s="12"/>
      <c r="P13" s="65"/>
      <c r="Q13" s="50"/>
      <c r="R13" s="50"/>
      <c r="S13" s="50"/>
      <c r="T13" s="11"/>
      <c r="U13" s="11"/>
      <c r="V13" s="43"/>
      <c r="W13" s="43"/>
      <c r="X13" s="11"/>
      <c r="Y13" s="27"/>
      <c r="Z13" s="51"/>
      <c r="AA13" s="32"/>
      <c r="AB13" s="13"/>
      <c r="AC13" s="14"/>
      <c r="AD13" s="11"/>
      <c r="AE13" s="11"/>
      <c r="AF13" s="11"/>
      <c r="AG13" s="52"/>
      <c r="AH13" s="53"/>
    </row>
    <row r="14" spans="1:34" x14ac:dyDescent="0.2">
      <c r="A14" s="5">
        <v>1992</v>
      </c>
      <c r="B14" s="5" t="s">
        <v>18</v>
      </c>
      <c r="C14" s="6"/>
      <c r="D14" s="22"/>
      <c r="E14" s="50"/>
      <c r="G14" s="50"/>
      <c r="H14" s="11"/>
      <c r="I14" s="11"/>
      <c r="J14" s="11"/>
      <c r="K14" s="11"/>
      <c r="L14" s="11"/>
      <c r="M14" s="11"/>
      <c r="N14" s="51"/>
      <c r="O14" s="12"/>
      <c r="P14" s="65"/>
      <c r="Q14" s="50"/>
      <c r="R14" s="50"/>
      <c r="S14" s="50"/>
      <c r="T14" s="11"/>
      <c r="U14" s="11"/>
      <c r="V14" s="43"/>
      <c r="W14" s="43"/>
      <c r="X14" s="11"/>
      <c r="Y14" s="27"/>
      <c r="Z14" s="51"/>
      <c r="AA14" s="32"/>
      <c r="AB14" s="13"/>
      <c r="AC14" s="14"/>
      <c r="AD14" s="11"/>
      <c r="AE14" s="11"/>
      <c r="AF14" s="11"/>
      <c r="AG14" s="52"/>
      <c r="AH14" s="53"/>
    </row>
    <row r="15" spans="1:34" x14ac:dyDescent="0.2">
      <c r="A15" s="5">
        <v>1993</v>
      </c>
      <c r="B15" s="5" t="s">
        <v>18</v>
      </c>
      <c r="C15" s="6"/>
      <c r="D15" s="64">
        <v>0.11420000299999999</v>
      </c>
      <c r="E15" s="50"/>
      <c r="G15" s="50"/>
      <c r="H15" s="11"/>
      <c r="I15" s="60">
        <f t="shared" ref="I15:I16" si="0">(D15-$D$39)/(D$40-$D$39)*100</f>
        <v>0.11420000299999999</v>
      </c>
      <c r="J15" s="11"/>
      <c r="K15" s="11"/>
      <c r="L15" s="11"/>
      <c r="M15" s="11"/>
      <c r="N15" s="76">
        <f t="shared" ref="N15:N37" si="1">AVERAGE(H15,I15,M15)</f>
        <v>0.11420000299999999</v>
      </c>
      <c r="O15" s="12"/>
      <c r="P15" s="65">
        <v>62.1</v>
      </c>
      <c r="Q15" s="50"/>
      <c r="R15" s="50"/>
      <c r="S15" s="50"/>
      <c r="T15" s="11"/>
      <c r="U15" s="11">
        <f>($P$40-P15)/(P$40-$P$39)*100</f>
        <v>38.762214983713349</v>
      </c>
      <c r="V15" s="43"/>
      <c r="W15" s="43"/>
      <c r="X15" s="11"/>
      <c r="Y15" s="27"/>
      <c r="Z15" s="51">
        <f t="shared" ref="Z15:Z37" si="2">AVERAGE(T15,U15,Y15)</f>
        <v>38.762214983713349</v>
      </c>
      <c r="AA15" s="32">
        <v>0.8256</v>
      </c>
      <c r="AB15" s="13"/>
      <c r="AC15" s="14"/>
      <c r="AD15" s="11">
        <f>(AA15-$AA$39)/(AA$40-$AA$39)*100</f>
        <v>0.2226038939503833</v>
      </c>
      <c r="AE15" s="11"/>
      <c r="AF15" s="11"/>
      <c r="AG15" s="52">
        <f t="shared" ref="AG15:AG37" si="3">AVERAGE(AD15:AF15)</f>
        <v>0.2226038939503833</v>
      </c>
      <c r="AH15" s="53">
        <f t="shared" ref="AH15:AH37" si="4">AVERAGE(N15,Z15,AG15)</f>
        <v>13.033006293554578</v>
      </c>
    </row>
    <row r="16" spans="1:34" x14ac:dyDescent="0.2">
      <c r="A16" s="5">
        <v>1994</v>
      </c>
      <c r="B16" s="5" t="s">
        <v>18</v>
      </c>
      <c r="C16" s="6"/>
      <c r="D16" s="64">
        <v>0.11420000299999999</v>
      </c>
      <c r="E16" s="50"/>
      <c r="G16" s="50"/>
      <c r="H16" s="11"/>
      <c r="I16" s="60">
        <f t="shared" si="0"/>
        <v>0.11420000299999999</v>
      </c>
      <c r="J16" s="11"/>
      <c r="K16" s="11"/>
      <c r="L16" s="11"/>
      <c r="M16" s="11"/>
      <c r="N16" s="76">
        <f t="shared" si="1"/>
        <v>0.11420000299999999</v>
      </c>
      <c r="O16" s="12"/>
      <c r="P16" s="65">
        <v>40.799999999999997</v>
      </c>
      <c r="Q16" s="50"/>
      <c r="R16" s="50"/>
      <c r="S16" s="50"/>
      <c r="T16" s="11"/>
      <c r="U16" s="11">
        <f>($P$40-P16)/(P$40-$P$39)*100</f>
        <v>61.88925081433225</v>
      </c>
      <c r="V16" s="43"/>
      <c r="W16" s="43"/>
      <c r="X16" s="11"/>
      <c r="Y16" s="27"/>
      <c r="Z16" s="51">
        <f t="shared" si="2"/>
        <v>61.88925081433225</v>
      </c>
      <c r="AA16" s="32">
        <v>0.82650000000000001</v>
      </c>
      <c r="AB16" s="13"/>
      <c r="AC16" s="14"/>
      <c r="AD16" s="11">
        <f>(AA16-$AA$39)/(AA$40-$AA$39)*100</f>
        <v>0.22284655807896292</v>
      </c>
      <c r="AE16" s="11"/>
      <c r="AF16" s="11"/>
      <c r="AG16" s="52">
        <f t="shared" si="3"/>
        <v>0.22284655807896292</v>
      </c>
      <c r="AH16" s="53">
        <f t="shared" si="4"/>
        <v>20.74209912513707</v>
      </c>
    </row>
    <row r="17" spans="1:34" x14ac:dyDescent="0.2">
      <c r="A17" s="5">
        <v>1995</v>
      </c>
      <c r="B17" s="5" t="s">
        <v>18</v>
      </c>
      <c r="C17" s="21"/>
      <c r="D17" s="6">
        <v>0.11420000299999999</v>
      </c>
      <c r="E17" s="50"/>
      <c r="G17" s="50"/>
      <c r="H17" s="11"/>
      <c r="I17" s="11">
        <f>(D17-$D$39)/(D$40-$D$39)*100</f>
        <v>0.11420000299999999</v>
      </c>
      <c r="J17" s="11"/>
      <c r="K17" s="11"/>
      <c r="L17" s="11"/>
      <c r="M17" s="11"/>
      <c r="N17" s="51">
        <f t="shared" si="1"/>
        <v>0.11420000299999999</v>
      </c>
      <c r="O17" s="12"/>
      <c r="P17" s="65">
        <v>32.4</v>
      </c>
      <c r="Q17" s="50"/>
      <c r="R17" s="50"/>
      <c r="S17" s="50"/>
      <c r="T17" s="11"/>
      <c r="U17" s="11">
        <f>($P$40-P17)/(P$40-$P$39)*100</f>
        <v>71.009771986970691</v>
      </c>
      <c r="V17" s="43"/>
      <c r="W17" s="43"/>
      <c r="X17" s="11"/>
      <c r="Y17" s="27"/>
      <c r="Z17" s="51">
        <f t="shared" si="2"/>
        <v>71.009771986970691</v>
      </c>
      <c r="AA17" s="32">
        <v>0.71179999999999999</v>
      </c>
      <c r="AB17" s="13"/>
      <c r="AC17" s="14"/>
      <c r="AD17" s="11">
        <f>(AA17-$AA$39)/(AA$40-$AA$39)*100</f>
        <v>0.19192036302553636</v>
      </c>
      <c r="AE17" s="11"/>
      <c r="AF17" s="11"/>
      <c r="AG17" s="52">
        <f t="shared" si="3"/>
        <v>0.19192036302553636</v>
      </c>
      <c r="AH17" s="53">
        <f t="shared" si="4"/>
        <v>23.771964117665405</v>
      </c>
    </row>
    <row r="18" spans="1:34" x14ac:dyDescent="0.2">
      <c r="A18" s="5">
        <v>1996</v>
      </c>
      <c r="B18" s="5" t="s">
        <v>18</v>
      </c>
      <c r="C18" s="21"/>
      <c r="D18" s="6">
        <v>0.28723999900000002</v>
      </c>
      <c r="E18" s="50"/>
      <c r="G18" s="50"/>
      <c r="H18" s="11"/>
      <c r="I18" s="11">
        <f>(D18-$D$39)/(D$40-$D$39)*100</f>
        <v>0.28723999900000002</v>
      </c>
      <c r="J18" s="11"/>
      <c r="K18" s="11"/>
      <c r="L18" s="11"/>
      <c r="M18" s="11"/>
      <c r="N18" s="51">
        <f t="shared" si="1"/>
        <v>0.28723999900000002</v>
      </c>
      <c r="O18" s="12"/>
      <c r="P18" s="65">
        <v>28.8</v>
      </c>
      <c r="Q18" s="50"/>
      <c r="R18" s="50"/>
      <c r="S18" s="50"/>
      <c r="T18" s="11"/>
      <c r="U18" s="11">
        <f>($P$40-P18)/(P$40-$P$39)*100</f>
        <v>74.918566775244301</v>
      </c>
      <c r="V18" s="43"/>
      <c r="W18" s="43"/>
      <c r="X18" s="11"/>
      <c r="Y18" s="27"/>
      <c r="Z18" s="51">
        <f t="shared" si="2"/>
        <v>74.918566775244301</v>
      </c>
      <c r="AA18" s="32">
        <v>0.72089999999999999</v>
      </c>
      <c r="AB18" s="13">
        <v>0.87919455766677856</v>
      </c>
      <c r="AC18" s="14"/>
      <c r="AD18" s="11">
        <f>(AA18-$AA$39)/(AA$40-$AA$39)*100</f>
        <v>0.19437396699228598</v>
      </c>
      <c r="AE18" s="11">
        <f>(AB18-$AB$39)/(AB$40-$AB$39)*100</f>
        <v>87.919455766677856</v>
      </c>
      <c r="AF18" s="11"/>
      <c r="AG18" s="52">
        <f t="shared" si="3"/>
        <v>44.056914866835072</v>
      </c>
      <c r="AH18" s="53">
        <f t="shared" si="4"/>
        <v>39.754240547026455</v>
      </c>
    </row>
    <row r="19" spans="1:34" x14ac:dyDescent="0.2">
      <c r="A19" s="5">
        <v>1997</v>
      </c>
      <c r="B19" s="5" t="s">
        <v>18</v>
      </c>
      <c r="C19" s="21"/>
      <c r="D19" s="34"/>
      <c r="E19" s="50"/>
      <c r="G19" s="50"/>
      <c r="H19" s="11"/>
      <c r="I19" s="11"/>
      <c r="J19" s="11"/>
      <c r="K19" s="11"/>
      <c r="L19" s="11"/>
      <c r="M19" s="11"/>
      <c r="N19" s="51"/>
      <c r="O19" s="12"/>
      <c r="P19" s="65"/>
      <c r="Q19" s="50"/>
      <c r="R19" s="50"/>
      <c r="S19" s="50"/>
      <c r="T19" s="11"/>
      <c r="U19" s="11"/>
      <c r="V19" s="43"/>
      <c r="W19" s="43"/>
      <c r="X19" s="11"/>
      <c r="Y19" s="27"/>
      <c r="Z19" s="51"/>
      <c r="AA19" s="32">
        <v>1.1676</v>
      </c>
      <c r="AB19" s="13">
        <v>0.93959730863571167</v>
      </c>
      <c r="AC19" s="14"/>
      <c r="AD19" s="11">
        <f t="shared" ref="AD19:AD37" si="5">(AA19-$AA$39)/(AA$40-$AA$39)*100</f>
        <v>0.31481626281064379</v>
      </c>
      <c r="AE19" s="11">
        <f t="shared" ref="AE19:AE37" si="6">(AB19-$AB$39)/(AB$40-$AB$39)*100</f>
        <v>93.959730863571167</v>
      </c>
      <c r="AF19" s="11"/>
      <c r="AG19" s="52">
        <f t="shared" si="3"/>
        <v>47.137273563190902</v>
      </c>
      <c r="AH19" s="53">
        <f t="shared" si="4"/>
        <v>47.137273563190902</v>
      </c>
    </row>
    <row r="20" spans="1:34" x14ac:dyDescent="0.2">
      <c r="A20" s="5">
        <v>1998</v>
      </c>
      <c r="B20" s="5" t="s">
        <v>18</v>
      </c>
      <c r="C20" s="21"/>
      <c r="D20" s="7">
        <v>0.50837999599999995</v>
      </c>
      <c r="E20" s="50"/>
      <c r="G20" s="50"/>
      <c r="H20" s="11"/>
      <c r="I20" s="11">
        <f>(D20-$D$39)/(D$40-$D$39)*100</f>
        <v>0.50837999599999995</v>
      </c>
      <c r="J20" s="11"/>
      <c r="K20" s="11"/>
      <c r="L20" s="11"/>
      <c r="M20" s="11"/>
      <c r="N20" s="51">
        <f t="shared" si="1"/>
        <v>0.50837999599999995</v>
      </c>
      <c r="O20" s="12"/>
      <c r="P20" s="65">
        <v>17.100000000000001</v>
      </c>
      <c r="Q20" s="50"/>
      <c r="R20" s="50"/>
      <c r="S20" s="50"/>
      <c r="T20" s="11"/>
      <c r="U20" s="11">
        <f>($P$40-P20)/(P$40-$P$39)*100</f>
        <v>87.622149837133549</v>
      </c>
      <c r="V20" s="43"/>
      <c r="W20" s="43"/>
      <c r="X20" s="11"/>
      <c r="Y20" s="27"/>
      <c r="Z20" s="51">
        <f t="shared" si="2"/>
        <v>87.622149837133549</v>
      </c>
      <c r="AA20" s="32">
        <v>1.2326999999999999</v>
      </c>
      <c r="AB20" s="13">
        <v>1</v>
      </c>
      <c r="AC20" s="14"/>
      <c r="AD20" s="11">
        <f t="shared" si="5"/>
        <v>0.33236896811123723</v>
      </c>
      <c r="AE20" s="11">
        <f t="shared" si="6"/>
        <v>100</v>
      </c>
      <c r="AF20" s="11"/>
      <c r="AG20" s="52">
        <f t="shared" si="3"/>
        <v>50.16618448405562</v>
      </c>
      <c r="AH20" s="53">
        <f t="shared" si="4"/>
        <v>46.098904772396395</v>
      </c>
    </row>
    <row r="21" spans="1:34" x14ac:dyDescent="0.2">
      <c r="A21" s="5">
        <v>1999</v>
      </c>
      <c r="B21" s="5" t="s">
        <v>18</v>
      </c>
      <c r="C21" s="6">
        <v>1.107</v>
      </c>
      <c r="D21" s="7">
        <v>0.86235001700000002</v>
      </c>
      <c r="E21" s="50"/>
      <c r="G21" s="50"/>
      <c r="H21" s="11">
        <f>(C21-$C$39)/(C$40-$C$39)*100</f>
        <v>11.992924528301884</v>
      </c>
      <c r="I21" s="11">
        <f>(D21-$D$39)/(D$40-$D$39)*100</f>
        <v>0.86235001699999991</v>
      </c>
      <c r="J21" s="11"/>
      <c r="K21" s="11"/>
      <c r="L21" s="11"/>
      <c r="M21" s="11"/>
      <c r="N21" s="51">
        <f t="shared" si="1"/>
        <v>6.4276372726509425</v>
      </c>
      <c r="O21" s="12"/>
      <c r="P21" s="65">
        <v>16.3</v>
      </c>
      <c r="Q21" s="50"/>
      <c r="R21" s="50"/>
      <c r="S21" s="50"/>
      <c r="T21" s="11"/>
      <c r="U21" s="11">
        <f>($P$40-P21)/(P$40-$P$39)*100</f>
        <v>88.490770901194367</v>
      </c>
      <c r="V21" s="43"/>
      <c r="W21" s="43"/>
      <c r="X21" s="11"/>
      <c r="Y21" s="27"/>
      <c r="Z21" s="51">
        <f t="shared" si="2"/>
        <v>88.490770901194367</v>
      </c>
      <c r="AA21" s="32">
        <v>1.3599000000000001</v>
      </c>
      <c r="AB21" s="13">
        <v>1</v>
      </c>
      <c r="AC21" s="14"/>
      <c r="AD21" s="11">
        <f t="shared" si="5"/>
        <v>0.36666549828382539</v>
      </c>
      <c r="AE21" s="11">
        <f t="shared" si="6"/>
        <v>100</v>
      </c>
      <c r="AF21" s="11"/>
      <c r="AG21" s="52">
        <f t="shared" si="3"/>
        <v>50.183332749141911</v>
      </c>
      <c r="AH21" s="53">
        <f t="shared" si="4"/>
        <v>48.367246974329078</v>
      </c>
    </row>
    <row r="22" spans="1:34" x14ac:dyDescent="0.2">
      <c r="A22" s="5">
        <v>2000</v>
      </c>
      <c r="B22" s="5" t="s">
        <v>18</v>
      </c>
      <c r="C22" s="6">
        <v>1.1890000000000001</v>
      </c>
      <c r="D22" s="6">
        <v>0.97847500399999998</v>
      </c>
      <c r="E22" s="50"/>
      <c r="G22" s="50"/>
      <c r="H22" s="11">
        <f>(C22-$C$39)/(C$40-$C$39)*100</f>
        <v>12.959905660377357</v>
      </c>
      <c r="I22" s="11">
        <f>(D22-$D$39)/(D$40-$D$39)*100</f>
        <v>0.97847500399999998</v>
      </c>
      <c r="J22" s="11"/>
      <c r="K22" s="11"/>
      <c r="L22" s="11"/>
      <c r="M22" s="11"/>
      <c r="N22" s="51">
        <f t="shared" si="1"/>
        <v>6.9691903321886786</v>
      </c>
      <c r="O22" s="12">
        <v>26</v>
      </c>
      <c r="P22" s="65">
        <v>14.5</v>
      </c>
      <c r="Q22" s="50"/>
      <c r="R22" s="50"/>
      <c r="S22" s="50"/>
      <c r="T22" s="11">
        <f>($O$40-O22)/(O$40-$O$39)*100</f>
        <v>63.157894736842103</v>
      </c>
      <c r="U22" s="11">
        <f>($P$40-P22)/(P$40-$P$39)*100</f>
        <v>90.445168295331172</v>
      </c>
      <c r="V22" s="43"/>
      <c r="W22" s="43"/>
      <c r="X22" s="11"/>
      <c r="Y22" s="27"/>
      <c r="Z22" s="51">
        <f t="shared" si="2"/>
        <v>76.801531516086641</v>
      </c>
      <c r="AA22" s="32">
        <v>1.4457</v>
      </c>
      <c r="AB22" s="13">
        <v>1</v>
      </c>
      <c r="AC22" s="14"/>
      <c r="AD22" s="11">
        <f t="shared" si="5"/>
        <v>0.38979947854175034</v>
      </c>
      <c r="AE22" s="11">
        <f t="shared" si="6"/>
        <v>100</v>
      </c>
      <c r="AF22" s="11"/>
      <c r="AG22" s="52">
        <f t="shared" si="3"/>
        <v>50.194899739270873</v>
      </c>
      <c r="AH22" s="53">
        <f t="shared" si="4"/>
        <v>44.655207195848732</v>
      </c>
    </row>
    <row r="23" spans="1:34" x14ac:dyDescent="0.2">
      <c r="A23" s="5">
        <v>2001</v>
      </c>
      <c r="B23" s="5" t="s">
        <v>18</v>
      </c>
      <c r="C23" s="6">
        <v>1.036</v>
      </c>
      <c r="D23" s="6">
        <v>28.638560219999999</v>
      </c>
      <c r="E23" s="50"/>
      <c r="G23" s="50"/>
      <c r="H23" s="11">
        <f t="shared" ref="H23:H37" si="7">(C23-$C$39)/(C$40-$C$39)*100</f>
        <v>11.15566037735849</v>
      </c>
      <c r="I23" s="11">
        <f t="shared" ref="I23:I37" si="8">(D23-$D$39)/(D$40-$D$39)*100</f>
        <v>28.638560219999999</v>
      </c>
      <c r="J23" s="11"/>
      <c r="K23" s="11"/>
      <c r="L23" s="11"/>
      <c r="M23" s="11"/>
      <c r="N23" s="51">
        <f t="shared" si="1"/>
        <v>19.897110298679245</v>
      </c>
      <c r="O23" s="12">
        <v>26</v>
      </c>
      <c r="P23" s="65">
        <v>14</v>
      </c>
      <c r="Q23" s="50"/>
      <c r="R23" s="50"/>
      <c r="S23" s="50"/>
      <c r="T23" s="11">
        <f>($O$40-O23)/(O$40-$O$39)*100</f>
        <v>63.157894736842103</v>
      </c>
      <c r="U23" s="11">
        <f>($P$40-P23)/(P$40-$P$39)*100</f>
        <v>90.988056460369165</v>
      </c>
      <c r="V23" s="43"/>
      <c r="W23" s="43"/>
      <c r="X23" s="11"/>
      <c r="Y23" s="27"/>
      <c r="Z23" s="51">
        <f t="shared" si="2"/>
        <v>77.072975598605638</v>
      </c>
      <c r="AA23" s="32">
        <v>1.482</v>
      </c>
      <c r="AB23" s="13">
        <v>1</v>
      </c>
      <c r="AC23" s="14"/>
      <c r="AD23" s="11">
        <f t="shared" si="5"/>
        <v>0.39958693172779558</v>
      </c>
      <c r="AE23" s="11">
        <f t="shared" si="6"/>
        <v>100</v>
      </c>
      <c r="AF23" s="11"/>
      <c r="AG23" s="52">
        <f t="shared" si="3"/>
        <v>50.199793465863898</v>
      </c>
      <c r="AH23" s="53">
        <f t="shared" si="4"/>
        <v>49.056626454382929</v>
      </c>
    </row>
    <row r="24" spans="1:34" x14ac:dyDescent="0.2">
      <c r="A24" s="5">
        <v>2002</v>
      </c>
      <c r="B24" s="5" t="s">
        <v>18</v>
      </c>
      <c r="C24" s="6">
        <v>1.109</v>
      </c>
      <c r="D24" s="7">
        <v>28.786227419999999</v>
      </c>
      <c r="E24" s="50"/>
      <c r="G24" s="50"/>
      <c r="H24" s="11">
        <f t="shared" si="7"/>
        <v>12.016509433962263</v>
      </c>
      <c r="I24" s="11">
        <f t="shared" si="8"/>
        <v>28.786227419999999</v>
      </c>
      <c r="J24" s="11"/>
      <c r="K24" s="11"/>
      <c r="L24" s="11"/>
      <c r="M24" s="11"/>
      <c r="N24" s="51">
        <f t="shared" si="1"/>
        <v>20.401368426981129</v>
      </c>
      <c r="O24" s="12">
        <v>26</v>
      </c>
      <c r="P24" s="65">
        <v>13.5</v>
      </c>
      <c r="Q24" s="50"/>
      <c r="R24" s="50"/>
      <c r="S24" s="50"/>
      <c r="T24" s="11">
        <f t="shared" ref="T24:T37" si="9">($O$40-O24)/(O$40-$O$39)*100</f>
        <v>63.157894736842103</v>
      </c>
      <c r="U24" s="11">
        <f t="shared" ref="U24:U37" si="10">($P$40-P24)/(P$40-$P$39)*100</f>
        <v>91.530944625407173</v>
      </c>
      <c r="V24" s="43"/>
      <c r="W24" s="43"/>
      <c r="X24" s="11"/>
      <c r="Y24" s="27"/>
      <c r="Z24" s="51">
        <f t="shared" si="2"/>
        <v>77.344419681124634</v>
      </c>
      <c r="AA24" s="32">
        <v>1.7827999999999999</v>
      </c>
      <c r="AB24" s="13">
        <v>1</v>
      </c>
      <c r="AC24" s="14"/>
      <c r="AD24" s="11">
        <f t="shared" si="5"/>
        <v>0.48069067603529958</v>
      </c>
      <c r="AE24" s="11">
        <f t="shared" si="6"/>
        <v>100</v>
      </c>
      <c r="AF24" s="11"/>
      <c r="AG24" s="52">
        <f t="shared" si="3"/>
        <v>50.240345338017647</v>
      </c>
      <c r="AH24" s="53">
        <f t="shared" si="4"/>
        <v>49.328711148707804</v>
      </c>
    </row>
    <row r="25" spans="1:34" x14ac:dyDescent="0.2">
      <c r="A25" s="5">
        <v>2003</v>
      </c>
      <c r="B25" s="5" t="s">
        <v>18</v>
      </c>
      <c r="C25" s="6">
        <v>1.143</v>
      </c>
      <c r="D25" s="7">
        <v>28.68523987</v>
      </c>
      <c r="E25" s="50"/>
      <c r="G25" s="50"/>
      <c r="H25" s="11">
        <f t="shared" si="7"/>
        <v>12.417452830188678</v>
      </c>
      <c r="I25" s="11">
        <f t="shared" si="8"/>
        <v>28.68523987</v>
      </c>
      <c r="J25" s="11"/>
      <c r="K25" s="11"/>
      <c r="L25" s="11"/>
      <c r="M25" s="11"/>
      <c r="N25" s="51">
        <f t="shared" si="1"/>
        <v>20.551346350094338</v>
      </c>
      <c r="O25" s="12">
        <v>26</v>
      </c>
      <c r="P25" s="65">
        <v>11.7</v>
      </c>
      <c r="Q25" s="50"/>
      <c r="R25" s="50"/>
      <c r="S25" s="50"/>
      <c r="T25" s="11">
        <f t="shared" si="9"/>
        <v>63.157894736842103</v>
      </c>
      <c r="U25" s="11">
        <f t="shared" si="10"/>
        <v>93.485342019543964</v>
      </c>
      <c r="V25" s="43"/>
      <c r="W25" s="43"/>
      <c r="X25" s="11"/>
      <c r="Y25" s="27"/>
      <c r="Z25" s="51">
        <f t="shared" si="2"/>
        <v>78.321618378193037</v>
      </c>
      <c r="AA25" s="32">
        <v>2.0735000000000001</v>
      </c>
      <c r="AB25" s="13">
        <v>1</v>
      </c>
      <c r="AC25" s="14"/>
      <c r="AD25" s="11">
        <f t="shared" si="5"/>
        <v>0.55907118956652102</v>
      </c>
      <c r="AE25" s="11">
        <f t="shared" si="6"/>
        <v>100</v>
      </c>
      <c r="AF25" s="11"/>
      <c r="AG25" s="52">
        <f t="shared" si="3"/>
        <v>50.279535594783262</v>
      </c>
      <c r="AH25" s="53">
        <f t="shared" si="4"/>
        <v>49.717500107690206</v>
      </c>
    </row>
    <row r="26" spans="1:34" x14ac:dyDescent="0.2">
      <c r="A26" s="5">
        <v>2004</v>
      </c>
      <c r="B26" s="5" t="s">
        <v>18</v>
      </c>
      <c r="C26" s="6">
        <v>1.23</v>
      </c>
      <c r="D26" s="6">
        <v>28.537355940000001</v>
      </c>
      <c r="E26" s="50"/>
      <c r="G26" s="50">
        <v>0</v>
      </c>
      <c r="H26" s="11">
        <f t="shared" si="7"/>
        <v>13.443396226415091</v>
      </c>
      <c r="I26" s="11">
        <f t="shared" si="8"/>
        <v>28.537355940000005</v>
      </c>
      <c r="J26" s="43"/>
      <c r="K26" s="43"/>
      <c r="L26" s="43">
        <f t="shared" ref="L26:L37" si="11">(G26-$G$39)/(G$40-$G$39)*100</f>
        <v>0</v>
      </c>
      <c r="M26" s="11">
        <f t="shared" ref="M26:M37" si="12">AVERAGE(J26:L26)</f>
        <v>0</v>
      </c>
      <c r="N26" s="51">
        <f t="shared" si="1"/>
        <v>13.993584055471699</v>
      </c>
      <c r="O26" s="12">
        <v>26</v>
      </c>
      <c r="P26" s="65">
        <v>11</v>
      </c>
      <c r="Q26" s="50"/>
      <c r="R26" s="50"/>
      <c r="S26" s="50"/>
      <c r="T26" s="11">
        <f t="shared" si="9"/>
        <v>63.157894736842103</v>
      </c>
      <c r="U26" s="11">
        <f t="shared" si="10"/>
        <v>94.245385450597169</v>
      </c>
      <c r="V26" s="43"/>
      <c r="W26" s="43"/>
      <c r="X26" s="11"/>
      <c r="Y26" s="27"/>
      <c r="Z26" s="51">
        <f t="shared" si="2"/>
        <v>78.701640093719632</v>
      </c>
      <c r="AA26" s="32">
        <v>2.5028000000000001</v>
      </c>
      <c r="AB26" s="13">
        <v>1</v>
      </c>
      <c r="AC26" s="14"/>
      <c r="AD26" s="11">
        <f t="shared" si="5"/>
        <v>0.67482197889900597</v>
      </c>
      <c r="AE26" s="11">
        <f t="shared" si="6"/>
        <v>100</v>
      </c>
      <c r="AF26" s="11"/>
      <c r="AG26" s="52">
        <f t="shared" si="3"/>
        <v>50.337410989449502</v>
      </c>
      <c r="AH26" s="53">
        <f t="shared" si="4"/>
        <v>47.677545046213616</v>
      </c>
    </row>
    <row r="27" spans="1:34" x14ac:dyDescent="0.2">
      <c r="A27" s="5">
        <v>2005</v>
      </c>
      <c r="B27" s="5" t="s">
        <v>18</v>
      </c>
      <c r="C27" s="6">
        <v>1.147</v>
      </c>
      <c r="D27" s="6">
        <v>28.66077065</v>
      </c>
      <c r="E27" s="50">
        <v>118.2</v>
      </c>
      <c r="G27" s="50">
        <v>0.01</v>
      </c>
      <c r="H27" s="11">
        <f t="shared" si="7"/>
        <v>12.464622641509433</v>
      </c>
      <c r="I27" s="11">
        <f t="shared" si="8"/>
        <v>28.66077065</v>
      </c>
      <c r="J27" s="43">
        <f t="shared" ref="J27:J37" si="13">(E27-$E$39)/(E$40-$E$39)*100</f>
        <v>57.134146341463421</v>
      </c>
      <c r="K27" s="43"/>
      <c r="L27" s="43">
        <f t="shared" si="11"/>
        <v>8.7489063867016631E-2</v>
      </c>
      <c r="M27" s="11">
        <f t="shared" si="12"/>
        <v>28.610817702665219</v>
      </c>
      <c r="N27" s="51">
        <f t="shared" si="1"/>
        <v>23.245403664724886</v>
      </c>
      <c r="O27" s="12">
        <v>24</v>
      </c>
      <c r="P27" s="65">
        <v>9.6999999999999993</v>
      </c>
      <c r="Q27" s="50"/>
      <c r="R27" s="50"/>
      <c r="S27" s="50">
        <v>1.35</v>
      </c>
      <c r="T27" s="11">
        <f t="shared" si="9"/>
        <v>67.368421052631575</v>
      </c>
      <c r="U27" s="11">
        <f t="shared" si="10"/>
        <v>95.656894679695981</v>
      </c>
      <c r="V27" s="43"/>
      <c r="W27" s="43"/>
      <c r="X27" s="11">
        <f t="shared" ref="X27:X37" si="14">(S27-$S$39)/(S$40-$C$39)*100</f>
        <v>10.468085106382977</v>
      </c>
      <c r="Y27" s="27">
        <f t="shared" ref="Y27:Y37" si="15">AVERAGE(V27:X27)</f>
        <v>10.468085106382977</v>
      </c>
      <c r="Z27" s="51">
        <f>AVERAGE(T27,U27,Y27)</f>
        <v>57.831133612903507</v>
      </c>
      <c r="AA27" s="32">
        <v>2.4443999999999999</v>
      </c>
      <c r="AB27" s="13">
        <v>1</v>
      </c>
      <c r="AC27" s="14"/>
      <c r="AD27" s="11">
        <f t="shared" si="5"/>
        <v>0.65907577322228306</v>
      </c>
      <c r="AE27" s="11">
        <f t="shared" si="6"/>
        <v>100</v>
      </c>
      <c r="AF27" s="11"/>
      <c r="AG27" s="52">
        <f t="shared" si="3"/>
        <v>50.329537886611142</v>
      </c>
      <c r="AH27" s="53">
        <f t="shared" si="4"/>
        <v>43.802025054746508</v>
      </c>
    </row>
    <row r="28" spans="1:34" x14ac:dyDescent="0.2">
      <c r="A28" s="5">
        <v>2006</v>
      </c>
      <c r="B28" s="5" t="s">
        <v>18</v>
      </c>
      <c r="C28" s="6">
        <v>1.2989999999999999</v>
      </c>
      <c r="D28" s="7">
        <v>29.24884621</v>
      </c>
      <c r="E28" s="50">
        <v>166.8</v>
      </c>
      <c r="G28" s="50">
        <v>0.02</v>
      </c>
      <c r="H28" s="11">
        <f t="shared" si="7"/>
        <v>14.25707547169811</v>
      </c>
      <c r="I28" s="11">
        <f t="shared" si="8"/>
        <v>29.24884621</v>
      </c>
      <c r="J28" s="43">
        <f t="shared" si="13"/>
        <v>86.768292682926841</v>
      </c>
      <c r="K28" s="43"/>
      <c r="L28" s="43">
        <f t="shared" si="11"/>
        <v>0.17497812773403326</v>
      </c>
      <c r="M28" s="11">
        <f t="shared" si="12"/>
        <v>43.471635405330439</v>
      </c>
      <c r="N28" s="51">
        <f>AVERAGE(H28,I28,M28)</f>
        <v>28.992519029009514</v>
      </c>
      <c r="O28" s="12">
        <v>23</v>
      </c>
      <c r="P28" s="65">
        <v>8.4</v>
      </c>
      <c r="Q28" s="50"/>
      <c r="R28" s="50"/>
      <c r="S28" s="50">
        <v>1.57</v>
      </c>
      <c r="T28" s="11">
        <f t="shared" si="9"/>
        <v>69.473684210526315</v>
      </c>
      <c r="U28" s="11">
        <f t="shared" si="10"/>
        <v>97.068403908794792</v>
      </c>
      <c r="V28" s="43"/>
      <c r="W28" s="43"/>
      <c r="X28" s="11">
        <f t="shared" si="14"/>
        <v>12.340425531914894</v>
      </c>
      <c r="Y28" s="27">
        <f t="shared" si="15"/>
        <v>12.340425531914894</v>
      </c>
      <c r="Z28" s="51">
        <f t="shared" si="2"/>
        <v>59.627504550411999</v>
      </c>
      <c r="AA28" s="32">
        <v>2.7532999999999999</v>
      </c>
      <c r="AB28" s="13">
        <v>1</v>
      </c>
      <c r="AC28" s="14"/>
      <c r="AD28" s="11">
        <f t="shared" si="5"/>
        <v>0.74236349468700369</v>
      </c>
      <c r="AE28" s="11">
        <f t="shared" si="6"/>
        <v>100</v>
      </c>
      <c r="AF28" s="11"/>
      <c r="AG28" s="52">
        <f t="shared" si="3"/>
        <v>50.371181747343499</v>
      </c>
      <c r="AH28" s="53">
        <f t="shared" si="4"/>
        <v>46.330401775588335</v>
      </c>
    </row>
    <row r="29" spans="1:34" x14ac:dyDescent="0.2">
      <c r="A29" s="5">
        <v>2007</v>
      </c>
      <c r="B29" s="5" t="s">
        <v>18</v>
      </c>
      <c r="C29" s="6">
        <v>1.1879999999999999</v>
      </c>
      <c r="D29" s="7">
        <v>29.62272278</v>
      </c>
      <c r="E29" s="50">
        <v>187.1</v>
      </c>
      <c r="G29" s="50">
        <v>0.02</v>
      </c>
      <c r="H29" s="11">
        <f t="shared" si="7"/>
        <v>12.948113207547168</v>
      </c>
      <c r="I29" s="11">
        <f t="shared" si="8"/>
        <v>29.62272278</v>
      </c>
      <c r="J29" s="43">
        <f t="shared" si="13"/>
        <v>99.146341463414629</v>
      </c>
      <c r="K29" s="43"/>
      <c r="L29" s="43">
        <f t="shared" si="11"/>
        <v>0.17497812773403326</v>
      </c>
      <c r="M29" s="11">
        <f>AVERAGE(J29:L29)</f>
        <v>49.660659795574333</v>
      </c>
      <c r="N29" s="51">
        <f t="shared" si="1"/>
        <v>30.743831927707166</v>
      </c>
      <c r="O29" s="12">
        <v>22</v>
      </c>
      <c r="P29" s="65">
        <v>7.6</v>
      </c>
      <c r="Q29" s="50"/>
      <c r="R29" s="50"/>
      <c r="S29" s="50">
        <v>1.25</v>
      </c>
      <c r="T29" s="11">
        <f t="shared" si="9"/>
        <v>71.578947368421055</v>
      </c>
      <c r="U29" s="11">
        <f t="shared" si="10"/>
        <v>97.937024972855596</v>
      </c>
      <c r="V29" s="43"/>
      <c r="W29" s="43"/>
      <c r="X29" s="11">
        <f t="shared" si="14"/>
        <v>9.6170212765957448</v>
      </c>
      <c r="Y29" s="27">
        <f t="shared" si="15"/>
        <v>9.6170212765957448</v>
      </c>
      <c r="Z29" s="51">
        <f t="shared" si="2"/>
        <v>59.710997872624141</v>
      </c>
      <c r="AA29" s="32">
        <v>3.0381999999999998</v>
      </c>
      <c r="AB29" s="13">
        <v>1</v>
      </c>
      <c r="AC29" s="14"/>
      <c r="AD29" s="11">
        <f t="shared" si="5"/>
        <v>0.81918017272293409</v>
      </c>
      <c r="AE29" s="11">
        <f t="shared" si="6"/>
        <v>100</v>
      </c>
      <c r="AF29" s="11"/>
      <c r="AG29" s="52">
        <f t="shared" si="3"/>
        <v>50.409590086361469</v>
      </c>
      <c r="AH29" s="53">
        <f t="shared" si="4"/>
        <v>46.954806628897593</v>
      </c>
    </row>
    <row r="30" spans="1:34" x14ac:dyDescent="0.2">
      <c r="A30" s="5">
        <v>2008</v>
      </c>
      <c r="B30" s="5" t="s">
        <v>18</v>
      </c>
      <c r="C30" s="6">
        <v>1.3220000000000001</v>
      </c>
      <c r="D30" s="6">
        <v>29.909630539999998</v>
      </c>
      <c r="E30" s="50">
        <v>156.30000000000001</v>
      </c>
      <c r="G30" s="50">
        <v>0.02</v>
      </c>
      <c r="H30" s="11">
        <f t="shared" si="7"/>
        <v>14.528301886792452</v>
      </c>
      <c r="I30" s="11">
        <f t="shared" si="8"/>
        <v>29.909630539999998</v>
      </c>
      <c r="J30" s="43">
        <f t="shared" si="13"/>
        <v>80.365853658536594</v>
      </c>
      <c r="K30" s="43"/>
      <c r="L30" s="43">
        <f t="shared" si="11"/>
        <v>0.17497812773403326</v>
      </c>
      <c r="M30" s="11">
        <f t="shared" si="12"/>
        <v>40.270415893135315</v>
      </c>
      <c r="N30" s="51">
        <f t="shared" si="1"/>
        <v>28.236116106642587</v>
      </c>
      <c r="O30" s="12">
        <v>21</v>
      </c>
      <c r="P30" s="65">
        <v>6.2</v>
      </c>
      <c r="Q30" s="50">
        <v>2.742</v>
      </c>
      <c r="R30" s="50">
        <v>1.875</v>
      </c>
      <c r="S30" s="50">
        <v>0.93</v>
      </c>
      <c r="T30" s="11">
        <f t="shared" si="9"/>
        <v>73.68421052631578</v>
      </c>
      <c r="U30" s="11">
        <f t="shared" si="10"/>
        <v>99.457111834961992</v>
      </c>
      <c r="V30" s="43">
        <f t="shared" ref="V30:V37" si="16">($Q$40-Q30)/(Q$40-$Q$39)*100</f>
        <v>47.606999789162977</v>
      </c>
      <c r="W30" s="43">
        <f t="shared" ref="W30:W37" si="17">($R$40-R30)/(R$40-$R$39)*100</f>
        <v>67.5</v>
      </c>
      <c r="X30" s="11">
        <f t="shared" si="14"/>
        <v>6.8936170212765964</v>
      </c>
      <c r="Y30" s="27">
        <f t="shared" si="15"/>
        <v>40.666872270146527</v>
      </c>
      <c r="Z30" s="51">
        <f t="shared" si="2"/>
        <v>71.269398210474776</v>
      </c>
      <c r="AA30" s="32">
        <v>2.6837</v>
      </c>
      <c r="AB30" s="13">
        <v>1</v>
      </c>
      <c r="AC30" s="14"/>
      <c r="AD30" s="11">
        <f t="shared" si="5"/>
        <v>0.72359746874351205</v>
      </c>
      <c r="AE30" s="11">
        <f t="shared" si="6"/>
        <v>100</v>
      </c>
      <c r="AF30" s="11"/>
      <c r="AG30" s="52">
        <f>AVERAGE(AD30:AF30)</f>
        <v>50.361798734371753</v>
      </c>
      <c r="AH30" s="53">
        <f t="shared" si="4"/>
        <v>49.955771017163038</v>
      </c>
    </row>
    <row r="31" spans="1:34" x14ac:dyDescent="0.2">
      <c r="A31" s="5">
        <v>2009</v>
      </c>
      <c r="B31" s="5" t="s">
        <v>18</v>
      </c>
      <c r="C31" s="6">
        <v>1.446</v>
      </c>
      <c r="D31" s="6">
        <v>30.237154400000001</v>
      </c>
      <c r="E31" s="50">
        <v>98.4</v>
      </c>
      <c r="G31" s="50">
        <v>0.02</v>
      </c>
      <c r="H31" s="11">
        <f t="shared" si="7"/>
        <v>15.990566037735846</v>
      </c>
      <c r="I31" s="11">
        <f t="shared" si="8"/>
        <v>30.237154399999998</v>
      </c>
      <c r="J31" s="43">
        <f t="shared" si="13"/>
        <v>45.060975609756099</v>
      </c>
      <c r="K31" s="43"/>
      <c r="L31" s="43">
        <f t="shared" si="11"/>
        <v>0.17497812773403326</v>
      </c>
      <c r="M31" s="11">
        <f t="shared" si="12"/>
        <v>22.617976868745068</v>
      </c>
      <c r="N31" s="51">
        <f t="shared" si="1"/>
        <v>22.948565768826967</v>
      </c>
      <c r="O31" s="12">
        <v>21</v>
      </c>
      <c r="P31" s="65">
        <v>7.6</v>
      </c>
      <c r="Q31" s="50">
        <v>2.742</v>
      </c>
      <c r="R31" s="50">
        <v>1.875</v>
      </c>
      <c r="S31" s="50">
        <v>2.27</v>
      </c>
      <c r="T31" s="11">
        <f t="shared" si="9"/>
        <v>73.68421052631578</v>
      </c>
      <c r="U31" s="11">
        <f t="shared" si="10"/>
        <v>97.937024972855596</v>
      </c>
      <c r="V31" s="43">
        <f t="shared" si="16"/>
        <v>47.606999789162977</v>
      </c>
      <c r="W31" s="43">
        <f t="shared" si="17"/>
        <v>67.5</v>
      </c>
      <c r="X31" s="11">
        <f t="shared" si="14"/>
        <v>18.297872340425531</v>
      </c>
      <c r="Y31" s="27">
        <f t="shared" si="15"/>
        <v>44.468290709862835</v>
      </c>
      <c r="Z31" s="51">
        <f t="shared" si="2"/>
        <v>72.029842069678068</v>
      </c>
      <c r="AA31" s="32">
        <v>3.2713000000000001</v>
      </c>
      <c r="AB31" s="13">
        <v>1</v>
      </c>
      <c r="AC31" s="14"/>
      <c r="AD31" s="11">
        <f t="shared" si="5"/>
        <v>0.88203018202505923</v>
      </c>
      <c r="AE31" s="11">
        <f t="shared" si="6"/>
        <v>100</v>
      </c>
      <c r="AF31" s="11"/>
      <c r="AG31" s="52">
        <f t="shared" si="3"/>
        <v>50.441015091012531</v>
      </c>
      <c r="AH31" s="53">
        <f>AVERAGE(N31,Z31,AG31)</f>
        <v>48.473140976505853</v>
      </c>
    </row>
    <row r="32" spans="1:34" x14ac:dyDescent="0.2">
      <c r="A32" s="5">
        <v>2010</v>
      </c>
      <c r="B32" s="5" t="s">
        <v>18</v>
      </c>
      <c r="C32" s="6">
        <v>1.4970000000000001</v>
      </c>
      <c r="D32" s="6">
        <v>29.924227869999999</v>
      </c>
      <c r="E32" s="50">
        <v>100</v>
      </c>
      <c r="G32" s="50">
        <v>0.01</v>
      </c>
      <c r="H32" s="11">
        <f t="shared" si="7"/>
        <v>16.591981132075471</v>
      </c>
      <c r="I32" s="11">
        <f t="shared" si="8"/>
        <v>29.924227869999996</v>
      </c>
      <c r="J32" s="43">
        <f t="shared" si="13"/>
        <v>46.036585365853661</v>
      </c>
      <c r="K32" s="43"/>
      <c r="L32" s="43">
        <f t="shared" si="11"/>
        <v>8.7489063867016631E-2</v>
      </c>
      <c r="M32" s="11">
        <f t="shared" si="12"/>
        <v>23.062037214860339</v>
      </c>
      <c r="N32" s="51">
        <f t="shared" si="1"/>
        <v>23.192748738978604</v>
      </c>
      <c r="O32" s="12">
        <v>21</v>
      </c>
      <c r="P32" s="65">
        <v>8.1999999999999993</v>
      </c>
      <c r="Q32" s="50">
        <v>1.81</v>
      </c>
      <c r="R32" s="50">
        <v>1.875</v>
      </c>
      <c r="S32" s="50">
        <v>2.25</v>
      </c>
      <c r="T32" s="11">
        <f t="shared" si="9"/>
        <v>73.68421052631578</v>
      </c>
      <c r="U32" s="11">
        <f t="shared" si="10"/>
        <v>97.28555917480999</v>
      </c>
      <c r="V32" s="43">
        <f t="shared" si="16"/>
        <v>67.257010331014129</v>
      </c>
      <c r="W32" s="43">
        <f t="shared" si="17"/>
        <v>67.5</v>
      </c>
      <c r="X32" s="11">
        <f t="shared" si="14"/>
        <v>18.127659574468083</v>
      </c>
      <c r="Y32" s="27">
        <f t="shared" si="15"/>
        <v>50.96155663516074</v>
      </c>
      <c r="Z32" s="51">
        <f t="shared" si="2"/>
        <v>73.977108778762172</v>
      </c>
      <c r="AA32" s="32">
        <v>3.1482999999999999</v>
      </c>
      <c r="AB32" s="13">
        <v>1</v>
      </c>
      <c r="AC32" s="14"/>
      <c r="AD32" s="11">
        <f t="shared" si="5"/>
        <v>0.84886608445250922</v>
      </c>
      <c r="AE32" s="11">
        <f t="shared" si="6"/>
        <v>100</v>
      </c>
      <c r="AF32" s="11"/>
      <c r="AG32" s="52">
        <f t="shared" si="3"/>
        <v>50.424433042226255</v>
      </c>
      <c r="AH32" s="53">
        <f t="shared" si="4"/>
        <v>49.19809685332234</v>
      </c>
    </row>
    <row r="33" spans="1:34" x14ac:dyDescent="0.2">
      <c r="A33" s="5">
        <v>2011</v>
      </c>
      <c r="B33" s="5" t="s">
        <v>18</v>
      </c>
      <c r="C33" s="6">
        <v>1.3520000000000001</v>
      </c>
      <c r="D33" s="6">
        <v>29.849891270000001</v>
      </c>
      <c r="E33" s="50">
        <v>102.8</v>
      </c>
      <c r="G33" s="50">
        <v>0.02</v>
      </c>
      <c r="H33" s="11">
        <f t="shared" si="7"/>
        <v>14.882075471698112</v>
      </c>
      <c r="I33" s="11">
        <f t="shared" si="8"/>
        <v>29.849891270000001</v>
      </c>
      <c r="J33" s="43">
        <f t="shared" si="13"/>
        <v>47.743902439024389</v>
      </c>
      <c r="K33" s="43"/>
      <c r="L33" s="43">
        <f t="shared" si="11"/>
        <v>0.17497812773403326</v>
      </c>
      <c r="M33" s="11">
        <f t="shared" si="12"/>
        <v>23.959440283379212</v>
      </c>
      <c r="N33" s="51">
        <f t="shared" si="1"/>
        <v>22.897135675025776</v>
      </c>
      <c r="O33" s="12">
        <v>21</v>
      </c>
      <c r="P33" s="65">
        <v>7</v>
      </c>
      <c r="Q33" s="50">
        <v>1.81</v>
      </c>
      <c r="R33" s="50">
        <v>1.875</v>
      </c>
      <c r="S33" s="50">
        <v>2.0699999999999998</v>
      </c>
      <c r="T33" s="11">
        <f t="shared" si="9"/>
        <v>73.68421052631578</v>
      </c>
      <c r="U33" s="11">
        <f t="shared" si="10"/>
        <v>98.588490770901188</v>
      </c>
      <c r="V33" s="43">
        <f t="shared" si="16"/>
        <v>67.257010331014129</v>
      </c>
      <c r="W33" s="43">
        <f t="shared" si="17"/>
        <v>67.5</v>
      </c>
      <c r="X33" s="11">
        <f t="shared" si="14"/>
        <v>16.595744680851062</v>
      </c>
      <c r="Y33" s="27">
        <f t="shared" si="15"/>
        <v>50.450918337288392</v>
      </c>
      <c r="Z33" s="51">
        <f t="shared" si="2"/>
        <v>74.241206544835123</v>
      </c>
      <c r="AA33" s="32">
        <v>2.7578999999999998</v>
      </c>
      <c r="AB33" s="13">
        <v>1</v>
      </c>
      <c r="AC33" s="19"/>
      <c r="AD33" s="11">
        <f t="shared" si="5"/>
        <v>0.7436037780108552</v>
      </c>
      <c r="AE33" s="11">
        <f t="shared" si="6"/>
        <v>100</v>
      </c>
      <c r="AF33" s="11"/>
      <c r="AG33" s="52">
        <f t="shared" si="3"/>
        <v>50.371801889005425</v>
      </c>
      <c r="AH33" s="53">
        <f t="shared" si="4"/>
        <v>49.170048036288769</v>
      </c>
    </row>
    <row r="34" spans="1:34" x14ac:dyDescent="0.2">
      <c r="A34" s="5">
        <v>2012</v>
      </c>
      <c r="B34" s="5" t="s">
        <v>18</v>
      </c>
      <c r="C34" s="6">
        <v>1.357</v>
      </c>
      <c r="D34" s="6">
        <v>29.78417039</v>
      </c>
      <c r="E34" s="50">
        <v>106.2</v>
      </c>
      <c r="G34" s="50">
        <v>0.01</v>
      </c>
      <c r="H34" s="11">
        <f t="shared" si="7"/>
        <v>14.941037735849056</v>
      </c>
      <c r="I34" s="11">
        <f t="shared" si="8"/>
        <v>29.784170389999996</v>
      </c>
      <c r="J34" s="43">
        <f t="shared" si="13"/>
        <v>49.81707317073171</v>
      </c>
      <c r="K34" s="43"/>
      <c r="L34" s="43">
        <f t="shared" si="11"/>
        <v>8.7489063867016631E-2</v>
      </c>
      <c r="M34" s="11">
        <f t="shared" si="12"/>
        <v>24.952281117299364</v>
      </c>
      <c r="N34" s="51">
        <f t="shared" si="1"/>
        <v>23.225829747716137</v>
      </c>
      <c r="O34" s="12">
        <v>21</v>
      </c>
      <c r="P34" s="65">
        <v>6.1</v>
      </c>
      <c r="Q34" s="50">
        <v>1.81</v>
      </c>
      <c r="R34" s="50">
        <v>1.875</v>
      </c>
      <c r="S34" s="50">
        <v>1.95</v>
      </c>
      <c r="T34" s="11">
        <f t="shared" si="9"/>
        <v>73.68421052631578</v>
      </c>
      <c r="U34" s="11">
        <f t="shared" si="10"/>
        <v>99.565689467969605</v>
      </c>
      <c r="V34" s="43">
        <f t="shared" si="16"/>
        <v>67.257010331014129</v>
      </c>
      <c r="W34" s="43">
        <f t="shared" si="17"/>
        <v>67.5</v>
      </c>
      <c r="X34" s="11">
        <f t="shared" si="14"/>
        <v>15.574468085106382</v>
      </c>
      <c r="Y34" s="27">
        <f t="shared" si="15"/>
        <v>50.110492805373504</v>
      </c>
      <c r="Z34" s="51">
        <f t="shared" si="2"/>
        <v>74.453464266552956</v>
      </c>
      <c r="AA34" s="32">
        <v>3.1772999999999998</v>
      </c>
      <c r="AB34" s="13">
        <v>1</v>
      </c>
      <c r="AC34" s="19"/>
      <c r="AD34" s="11">
        <f t="shared" si="5"/>
        <v>0.85668526192896421</v>
      </c>
      <c r="AE34" s="11">
        <f t="shared" si="6"/>
        <v>100</v>
      </c>
      <c r="AF34" s="11"/>
      <c r="AG34" s="52">
        <f t="shared" si="3"/>
        <v>50.42834263096448</v>
      </c>
      <c r="AH34" s="53">
        <f t="shared" si="4"/>
        <v>49.369212215077859</v>
      </c>
    </row>
    <row r="35" spans="1:34" x14ac:dyDescent="0.2">
      <c r="A35" s="5">
        <v>2013</v>
      </c>
      <c r="B35" s="5" t="s">
        <v>18</v>
      </c>
      <c r="C35" s="6">
        <v>1.466</v>
      </c>
      <c r="D35" s="6">
        <v>43.773710129999998</v>
      </c>
      <c r="E35" s="50">
        <v>114.4</v>
      </c>
      <c r="G35" s="50">
        <v>0.01</v>
      </c>
      <c r="H35" s="11">
        <f t="shared" si="7"/>
        <v>16.226415094339622</v>
      </c>
      <c r="I35" s="11">
        <f t="shared" si="8"/>
        <v>43.773710129999998</v>
      </c>
      <c r="J35" s="43">
        <f t="shared" si="13"/>
        <v>54.81707317073171</v>
      </c>
      <c r="K35" s="43"/>
      <c r="L35" s="43">
        <f t="shared" si="11"/>
        <v>8.7489063867016631E-2</v>
      </c>
      <c r="M35" s="11">
        <f t="shared" si="12"/>
        <v>27.452281117299364</v>
      </c>
      <c r="N35" s="51">
        <f t="shared" si="1"/>
        <v>29.15080211387966</v>
      </c>
      <c r="O35" s="12">
        <v>21</v>
      </c>
      <c r="P35" s="65">
        <v>5.7</v>
      </c>
      <c r="Q35" s="50">
        <v>1.81</v>
      </c>
      <c r="R35" s="50">
        <v>3</v>
      </c>
      <c r="S35" s="50">
        <v>1.85</v>
      </c>
      <c r="T35" s="11">
        <f t="shared" si="9"/>
        <v>73.68421052631578</v>
      </c>
      <c r="U35" s="11">
        <f t="shared" si="10"/>
        <v>100</v>
      </c>
      <c r="V35" s="43">
        <f t="shared" si="16"/>
        <v>67.257010331014129</v>
      </c>
      <c r="W35" s="43">
        <f t="shared" si="17"/>
        <v>45</v>
      </c>
      <c r="X35" s="11">
        <f t="shared" si="14"/>
        <v>14.723404255319148</v>
      </c>
      <c r="Y35" s="27">
        <f t="shared" si="15"/>
        <v>42.326804862111096</v>
      </c>
      <c r="Z35" s="51">
        <f t="shared" si="2"/>
        <v>72.003671796142285</v>
      </c>
      <c r="AA35" s="32">
        <v>3.1846000000000001</v>
      </c>
      <c r="AB35" s="13">
        <v>1</v>
      </c>
      <c r="AC35" s="19"/>
      <c r="AD35" s="11">
        <f t="shared" si="5"/>
        <v>0.85865353763855456</v>
      </c>
      <c r="AE35" s="11">
        <f t="shared" si="6"/>
        <v>100</v>
      </c>
      <c r="AF35" s="11"/>
      <c r="AG35" s="52">
        <f t="shared" si="3"/>
        <v>50.42932676881928</v>
      </c>
      <c r="AH35" s="53">
        <f t="shared" si="4"/>
        <v>50.527933559613736</v>
      </c>
    </row>
    <row r="36" spans="1:34" x14ac:dyDescent="0.2">
      <c r="A36" s="5">
        <v>2014</v>
      </c>
      <c r="B36" s="5" t="s">
        <v>18</v>
      </c>
      <c r="C36" s="6">
        <v>1.506</v>
      </c>
      <c r="D36" s="6">
        <v>43.84242046</v>
      </c>
      <c r="E36" s="50">
        <v>129.5</v>
      </c>
      <c r="G36" s="59">
        <v>0.01</v>
      </c>
      <c r="H36" s="11">
        <f t="shared" si="7"/>
        <v>16.69811320754717</v>
      </c>
      <c r="I36" s="11">
        <f t="shared" si="8"/>
        <v>43.84242046</v>
      </c>
      <c r="J36" s="43">
        <f t="shared" si="13"/>
        <v>64.024390243902445</v>
      </c>
      <c r="K36" s="43"/>
      <c r="L36" s="43">
        <f t="shared" si="11"/>
        <v>8.7489063867016631E-2</v>
      </c>
      <c r="M36" s="11">
        <f t="shared" si="12"/>
        <v>32.055939653884728</v>
      </c>
      <c r="N36" s="51">
        <f t="shared" si="1"/>
        <v>30.865491107143963</v>
      </c>
      <c r="O36" s="12">
        <v>21</v>
      </c>
      <c r="P36" s="66">
        <v>5.7</v>
      </c>
      <c r="Q36" s="59">
        <v>1.81</v>
      </c>
      <c r="R36" s="59">
        <v>3</v>
      </c>
      <c r="S36" s="50">
        <v>1.36</v>
      </c>
      <c r="T36" s="11">
        <f t="shared" si="9"/>
        <v>73.68421052631578</v>
      </c>
      <c r="U36" s="60">
        <f t="shared" si="10"/>
        <v>100</v>
      </c>
      <c r="V36" s="61">
        <f t="shared" si="16"/>
        <v>67.257010331014129</v>
      </c>
      <c r="W36" s="61">
        <f t="shared" si="17"/>
        <v>45</v>
      </c>
      <c r="X36" s="11">
        <f t="shared" si="14"/>
        <v>10.553191489361705</v>
      </c>
      <c r="Y36" s="27">
        <f t="shared" si="15"/>
        <v>40.936733940125279</v>
      </c>
      <c r="Z36" s="51">
        <f t="shared" si="2"/>
        <v>71.540314822147025</v>
      </c>
      <c r="AA36" s="32">
        <v>2.9481999999999999</v>
      </c>
      <c r="AB36" s="13">
        <v>1</v>
      </c>
      <c r="AC36" s="19"/>
      <c r="AD36" s="11">
        <f t="shared" si="5"/>
        <v>0.79491375986497104</v>
      </c>
      <c r="AE36" s="11">
        <f t="shared" si="6"/>
        <v>100</v>
      </c>
      <c r="AF36" s="11"/>
      <c r="AG36" s="52">
        <f t="shared" si="3"/>
        <v>50.397456879932484</v>
      </c>
      <c r="AH36" s="53">
        <f t="shared" si="4"/>
        <v>50.934420936407825</v>
      </c>
    </row>
    <row r="37" spans="1:34" x14ac:dyDescent="0.2">
      <c r="A37" s="5">
        <v>2015</v>
      </c>
      <c r="B37" s="5" t="s">
        <v>18</v>
      </c>
      <c r="C37" s="6">
        <v>1.5840000000000001</v>
      </c>
      <c r="D37" s="7">
        <v>44.820784570000001</v>
      </c>
      <c r="E37" s="50">
        <v>138.30000000000001</v>
      </c>
      <c r="G37" s="59">
        <v>0.01</v>
      </c>
      <c r="H37" s="11">
        <f t="shared" si="7"/>
        <v>17.617924528301888</v>
      </c>
      <c r="I37" s="11">
        <f t="shared" si="8"/>
        <v>44.820784570000001</v>
      </c>
      <c r="J37" s="43">
        <f t="shared" si="13"/>
        <v>69.390243902439025</v>
      </c>
      <c r="K37" s="43"/>
      <c r="L37" s="43">
        <f t="shared" si="11"/>
        <v>8.7489063867016631E-2</v>
      </c>
      <c r="M37" s="11">
        <f t="shared" si="12"/>
        <v>34.738866483153018</v>
      </c>
      <c r="N37" s="51">
        <f t="shared" si="1"/>
        <v>32.392525193818301</v>
      </c>
      <c r="O37" s="12">
        <v>20</v>
      </c>
      <c r="P37" s="66">
        <v>5.7</v>
      </c>
      <c r="Q37" s="59">
        <v>1.81</v>
      </c>
      <c r="R37" s="59">
        <v>3</v>
      </c>
      <c r="S37" s="50">
        <v>1.36</v>
      </c>
      <c r="T37" s="11">
        <f t="shared" si="9"/>
        <v>75.789473684210535</v>
      </c>
      <c r="U37" s="60">
        <f t="shared" si="10"/>
        <v>100</v>
      </c>
      <c r="V37" s="61">
        <f t="shared" si="16"/>
        <v>67.257010331014129</v>
      </c>
      <c r="W37" s="61">
        <f t="shared" si="17"/>
        <v>45</v>
      </c>
      <c r="X37" s="11">
        <f t="shared" si="14"/>
        <v>10.553191489361705</v>
      </c>
      <c r="Y37" s="27">
        <f t="shared" si="15"/>
        <v>40.936733940125279</v>
      </c>
      <c r="Z37" s="51">
        <f t="shared" si="2"/>
        <v>72.242069208111943</v>
      </c>
      <c r="AA37" s="32">
        <v>3.1225999999999998</v>
      </c>
      <c r="AB37" s="13">
        <v>1</v>
      </c>
      <c r="AC37" s="15"/>
      <c r="AD37" s="11">
        <f t="shared" si="5"/>
        <v>0.84193667544751305</v>
      </c>
      <c r="AE37" s="11">
        <f t="shared" si="6"/>
        <v>100</v>
      </c>
      <c r="AF37" s="11"/>
      <c r="AG37" s="52">
        <f t="shared" si="3"/>
        <v>50.420968337723757</v>
      </c>
      <c r="AH37" s="53">
        <f t="shared" si="4"/>
        <v>51.685187579884662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</sheetData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TOTAL</vt:lpstr>
      <vt:lpstr>AUS</vt:lpstr>
      <vt:lpstr>AUT</vt:lpstr>
      <vt:lpstr>BEL</vt:lpstr>
      <vt:lpstr>CAN</vt:lpstr>
      <vt:lpstr>CHL</vt:lpstr>
      <vt:lpstr>CZE</vt:lpstr>
      <vt:lpstr>DEN</vt:lpstr>
      <vt:lpstr>EST</vt:lpstr>
      <vt:lpstr>FIN</vt:lpstr>
      <vt:lpstr>FRA</vt:lpstr>
      <vt:lpstr>DEU</vt:lpstr>
      <vt:lpstr>GRE</vt:lpstr>
      <vt:lpstr>HUN</vt:lpstr>
      <vt:lpstr>ISL</vt:lpstr>
      <vt:lpstr>IRL</vt:lpstr>
      <vt:lpstr>ISR</vt:lpstr>
      <vt:lpstr>ITA</vt:lpstr>
      <vt:lpstr>JPN</vt:lpstr>
      <vt:lpstr>KOR</vt:lpstr>
      <vt:lpstr>LVA</vt:lpstr>
      <vt:lpstr>LUX</vt:lpstr>
      <vt:lpstr>MEX</vt:lpstr>
      <vt:lpstr>NLD</vt:lpstr>
      <vt:lpstr>NZL</vt:lpstr>
      <vt:lpstr>NOR</vt:lpstr>
      <vt:lpstr>POL</vt:lpstr>
      <vt:lpstr>PRT</vt:lpstr>
      <vt:lpstr>SVK</vt:lpstr>
      <vt:lpstr>SVN</vt:lpstr>
      <vt:lpstr>ESP</vt:lpstr>
      <vt:lpstr>SWE</vt:lpstr>
      <vt:lpstr>CHE</vt:lpstr>
      <vt:lpstr>TUR</vt:lpstr>
      <vt:lpstr>GBR</vt:lpstr>
      <vt:lpstr>USA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2018-01-30T02:09:37Z</dcterms:created>
  <dcterms:modified xsi:type="dcterms:W3CDTF">2019-07-13T13:31:38Z</dcterms:modified>
</cp:coreProperties>
</file>