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Table S2" sheetId="24" r:id="rId1"/>
    <sheet name="Sheet1" sheetId="32" r:id="rId2"/>
  </sheets>
  <calcPr calcId="162913"/>
</workbook>
</file>

<file path=xl/calcChain.xml><?xml version="1.0" encoding="utf-8"?>
<calcChain xmlns="http://schemas.openxmlformats.org/spreadsheetml/2006/main">
  <c r="E11" i="24" l="1"/>
  <c r="H11" i="24"/>
  <c r="E8" i="24"/>
  <c r="E10" i="24"/>
  <c r="F10" i="24" s="1"/>
  <c r="E9" i="24"/>
  <c r="E21" i="24"/>
  <c r="H21" i="24" s="1"/>
  <c r="E20" i="24"/>
  <c r="E19" i="24"/>
  <c r="E18" i="24"/>
  <c r="F18" i="24" l="1"/>
  <c r="F19" i="24"/>
  <c r="H20" i="24"/>
  <c r="I18" i="24" s="1"/>
  <c r="H10" i="24"/>
  <c r="H8" i="24"/>
  <c r="H18" i="24"/>
  <c r="F20" i="24"/>
  <c r="F8" i="24"/>
  <c r="F9" i="24"/>
  <c r="I8" i="24" l="1"/>
</calcChain>
</file>

<file path=xl/sharedStrings.xml><?xml version="1.0" encoding="utf-8"?>
<sst xmlns="http://schemas.openxmlformats.org/spreadsheetml/2006/main" count="44" uniqueCount="24">
  <si>
    <t>Environment</t>
    <phoneticPr fontId="2" type="noConversion"/>
  </si>
  <si>
    <t>n</t>
    <phoneticPr fontId="2" type="noConversion"/>
  </si>
  <si>
    <t>Replication</t>
    <phoneticPr fontId="2" type="noConversion"/>
  </si>
  <si>
    <t>r</t>
    <phoneticPr fontId="2" type="noConversion"/>
  </si>
  <si>
    <t>DF</t>
    <phoneticPr fontId="2" type="noConversion"/>
  </si>
  <si>
    <t>SS</t>
    <phoneticPr fontId="2" type="noConversion"/>
  </si>
  <si>
    <t>Mean Square</t>
    <phoneticPr fontId="2" type="noConversion"/>
  </si>
  <si>
    <t>F value</t>
    <phoneticPr fontId="2" type="noConversion"/>
  </si>
  <si>
    <t>Pr&gt;F</t>
    <phoneticPr fontId="2" type="noConversion"/>
  </si>
  <si>
    <t>Genetype</t>
    <phoneticPr fontId="2" type="noConversion"/>
  </si>
  <si>
    <t>Environment</t>
    <phoneticPr fontId="2" type="noConversion"/>
  </si>
  <si>
    <t>G×E</t>
    <phoneticPr fontId="2" type="noConversion"/>
  </si>
  <si>
    <t>Error</t>
    <phoneticPr fontId="2" type="noConversion"/>
  </si>
  <si>
    <r>
      <rPr>
        <sz val="12"/>
        <color theme="1"/>
        <rFont val="宋体"/>
        <family val="3"/>
        <charset val="134"/>
      </rPr>
      <t>＜</t>
    </r>
    <r>
      <rPr>
        <sz val="12"/>
        <color theme="1"/>
        <rFont val="Times New Roman"/>
        <family val="1"/>
      </rPr>
      <t>0.0001</t>
    </r>
    <phoneticPr fontId="2" type="noConversion"/>
  </si>
  <si>
    <r>
      <t>P</t>
    </r>
    <r>
      <rPr>
        <sz val="12"/>
        <color theme="1"/>
        <rFont val="Times New Roman"/>
        <family val="1"/>
      </rPr>
      <t>opulation</t>
    </r>
    <phoneticPr fontId="2" type="noConversion"/>
  </si>
  <si>
    <r>
      <t>б</t>
    </r>
    <r>
      <rPr>
        <b/>
        <vertAlign val="superscript"/>
        <sz val="12"/>
        <color theme="1"/>
        <rFont val="Times New Roman"/>
        <family val="1"/>
      </rPr>
      <t>2</t>
    </r>
    <phoneticPr fontId="2" type="noConversion"/>
  </si>
  <si>
    <r>
      <rPr>
        <sz val="12"/>
        <color theme="1"/>
        <rFont val="宋体"/>
        <family val="3"/>
        <charset val="134"/>
      </rPr>
      <t>＜</t>
    </r>
    <r>
      <rPr>
        <sz val="12"/>
        <color theme="1"/>
        <rFont val="Times New Roman"/>
        <family val="1"/>
      </rPr>
      <t>0.0001</t>
    </r>
    <phoneticPr fontId="2" type="noConversion"/>
  </si>
  <si>
    <t>Wuhan</t>
    <phoneticPr fontId="2" type="noConversion"/>
  </si>
  <si>
    <t>Location</t>
    <phoneticPr fontId="2" type="noConversion"/>
  </si>
  <si>
    <t>Yangling</t>
    <phoneticPr fontId="2" type="noConversion"/>
  </si>
  <si>
    <r>
      <rPr>
        <sz val="12"/>
        <color theme="1"/>
        <rFont val="Times New Roman"/>
        <family val="1"/>
      </rPr>
      <t xml:space="preserve">Note: The formula was </t>
    </r>
    <r>
      <rPr>
        <i/>
        <sz val="12"/>
        <color theme="1"/>
        <rFont val="Times New Roman"/>
        <family val="1"/>
      </rPr>
      <t>h</t>
    </r>
    <r>
      <rPr>
        <i/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= б</t>
    </r>
    <r>
      <rPr>
        <vertAlign val="superscript"/>
        <sz val="12"/>
        <color theme="1"/>
        <rFont val="Times New Roman"/>
        <family val="1"/>
      </rPr>
      <t>2</t>
    </r>
    <r>
      <rPr>
        <vertAlign val="subscript"/>
        <sz val="12"/>
        <color theme="1"/>
        <rFont val="Times New Roman"/>
        <family val="1"/>
      </rPr>
      <t>g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/( б</t>
    </r>
    <r>
      <rPr>
        <vertAlign val="superscript"/>
        <sz val="12"/>
        <color theme="1"/>
        <rFont val="Times New Roman"/>
        <family val="1"/>
      </rPr>
      <t>2</t>
    </r>
    <r>
      <rPr>
        <vertAlign val="subscript"/>
        <sz val="12"/>
        <color theme="1"/>
        <rFont val="Times New Roman"/>
        <family val="1"/>
      </rPr>
      <t xml:space="preserve">g </t>
    </r>
    <r>
      <rPr>
        <sz val="12"/>
        <color theme="1"/>
        <rFont val="Times New Roman"/>
        <family val="1"/>
      </rPr>
      <t>+ б</t>
    </r>
    <r>
      <rPr>
        <vertAlign val="superscript"/>
        <sz val="12"/>
        <color theme="1"/>
        <rFont val="Times New Roman"/>
        <family val="1"/>
      </rPr>
      <t>2</t>
    </r>
    <r>
      <rPr>
        <vertAlign val="subscript"/>
        <sz val="12"/>
        <color theme="1"/>
        <rFont val="Times New Roman"/>
        <family val="1"/>
      </rPr>
      <t xml:space="preserve">ge </t>
    </r>
    <r>
      <rPr>
        <sz val="12"/>
        <color theme="1"/>
        <rFont val="Times New Roman"/>
        <family val="1"/>
      </rPr>
      <t>/n+ б</t>
    </r>
    <r>
      <rPr>
        <vertAlign val="superscript"/>
        <sz val="12"/>
        <color theme="1"/>
        <rFont val="Times New Roman"/>
        <family val="1"/>
      </rPr>
      <t>2</t>
    </r>
    <r>
      <rPr>
        <vertAlign val="subscript"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>/nr) × 100%, б</t>
    </r>
    <r>
      <rPr>
        <vertAlign val="superscript"/>
        <sz val="12"/>
        <color theme="1"/>
        <rFont val="Times New Roman"/>
        <family val="1"/>
      </rPr>
      <t>2</t>
    </r>
    <r>
      <rPr>
        <vertAlign val="subscript"/>
        <sz val="12"/>
        <color theme="1"/>
        <rFont val="Times New Roman"/>
        <family val="1"/>
      </rPr>
      <t>g</t>
    </r>
    <r>
      <rPr>
        <sz val="12"/>
        <color theme="1"/>
        <rFont val="Times New Roman"/>
        <family val="1"/>
      </rPr>
      <t xml:space="preserve"> is the variance among DH lines, б</t>
    </r>
    <r>
      <rPr>
        <vertAlign val="superscript"/>
        <sz val="12"/>
        <color theme="1"/>
        <rFont val="Times New Roman"/>
        <family val="1"/>
      </rPr>
      <t>2</t>
    </r>
    <r>
      <rPr>
        <vertAlign val="subscript"/>
        <sz val="12"/>
        <color theme="1"/>
        <rFont val="Times New Roman"/>
        <family val="1"/>
      </rPr>
      <t>ge</t>
    </r>
    <r>
      <rPr>
        <sz val="12"/>
        <color theme="1"/>
        <rFont val="Times New Roman"/>
        <family val="1"/>
      </rPr>
      <t xml:space="preserve"> is the interaction variance of the genotype with environment,    б</t>
    </r>
    <r>
      <rPr>
        <vertAlign val="superscript"/>
        <sz val="12"/>
        <color theme="1"/>
        <rFont val="Times New Roman"/>
        <family val="1"/>
      </rPr>
      <t>2</t>
    </r>
    <r>
      <rPr>
        <vertAlign val="subscript"/>
        <sz val="12"/>
        <color theme="1"/>
        <rFont val="Times New Roman"/>
        <family val="1"/>
      </rPr>
      <t>e</t>
    </r>
    <r>
      <rPr>
        <sz val="12"/>
        <color theme="1"/>
        <rFont val="Times New Roman"/>
        <family val="1"/>
      </rPr>
      <t xml:space="preserve"> is the error variance, n is the number of environments and r is the number of replications. </t>
    </r>
    <phoneticPr fontId="2" type="noConversion"/>
  </si>
  <si>
    <r>
      <t xml:space="preserve"> Table S2 The calculation of  broad-sense heritability (</t>
    </r>
    <r>
      <rPr>
        <b/>
        <i/>
        <sz val="12"/>
        <color theme="1"/>
        <rFont val="Times New Roman"/>
        <family val="1"/>
      </rPr>
      <t>h</t>
    </r>
    <r>
      <rPr>
        <b/>
        <i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 for MMS  in Yangling and Wuhan, respectively</t>
    </r>
    <phoneticPr fontId="2" type="noConversion"/>
  </si>
  <si>
    <r>
      <t>h</t>
    </r>
    <r>
      <rPr>
        <b/>
        <i/>
        <vertAlign val="superscript"/>
        <sz val="12"/>
        <color theme="1"/>
        <rFont val="Times New Roman"/>
        <family val="1"/>
      </rPr>
      <t>2</t>
    </r>
    <phoneticPr fontId="2" type="noConversion"/>
  </si>
  <si>
    <r>
      <t>h</t>
    </r>
    <r>
      <rPr>
        <b/>
        <i/>
        <vertAlign val="superscript"/>
        <sz val="12"/>
        <color theme="1"/>
        <rFont val="Times New Roman"/>
        <family val="1"/>
      </rPr>
      <t>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</si>
</sst>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sz val="12"/>
      <color theme="1"/>
      <name val="宋体"/>
      <family val="2"/>
      <scheme val="minor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宋体"/>
      <family val="2"/>
      <scheme val="minor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b/>
      <sz val="12"/>
      <color theme="1"/>
      <name val="宋体"/>
      <family val="2"/>
      <scheme val="minor"/>
    </font>
    <font>
      <vertAlign val="superscript"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0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>
      <selection activeCell="K13" sqref="K13"/>
    </sheetView>
  </sheetViews>
  <sheetFormatPr defaultRowHeight="13.5" x14ac:dyDescent="0.15"/>
  <cols>
    <col min="2" max="2" width="13.75" customWidth="1"/>
    <col min="3" max="3" width="31.75" customWidth="1"/>
    <col min="4" max="9" width="13.75" customWidth="1"/>
  </cols>
  <sheetData>
    <row r="1" spans="2:9" ht="15.95" customHeight="1" x14ac:dyDescent="0.15"/>
    <row r="2" spans="2:9" ht="30.75" customHeight="1" x14ac:dyDescent="0.15">
      <c r="B2" s="14" t="s">
        <v>21</v>
      </c>
      <c r="C2" s="15"/>
      <c r="D2" s="15"/>
      <c r="E2" s="15"/>
      <c r="F2" s="15"/>
      <c r="G2" s="15"/>
      <c r="H2" s="15"/>
      <c r="I2" s="15"/>
    </row>
    <row r="3" spans="2:9" ht="15.75" x14ac:dyDescent="0.25">
      <c r="B3" s="12" t="s">
        <v>18</v>
      </c>
      <c r="C3" s="12" t="s">
        <v>19</v>
      </c>
      <c r="D3" s="2"/>
      <c r="E3" s="2"/>
      <c r="F3" s="2"/>
      <c r="G3" s="2"/>
      <c r="H3" s="2"/>
      <c r="I3" s="2"/>
    </row>
    <row r="4" spans="2:9" ht="15.75" x14ac:dyDescent="0.25">
      <c r="B4" s="3" t="s">
        <v>0</v>
      </c>
      <c r="C4" s="4" t="s">
        <v>1</v>
      </c>
      <c r="D4" s="4">
        <v>2</v>
      </c>
      <c r="E4" s="5"/>
      <c r="F4" s="5"/>
      <c r="G4" s="5"/>
      <c r="H4" s="5"/>
      <c r="I4" s="5"/>
    </row>
    <row r="5" spans="2:9" ht="15.75" x14ac:dyDescent="0.25">
      <c r="B5" s="3" t="s">
        <v>2</v>
      </c>
      <c r="C5" s="4" t="s">
        <v>3</v>
      </c>
      <c r="D5" s="4">
        <v>2</v>
      </c>
      <c r="E5" s="5"/>
      <c r="F5" s="5"/>
      <c r="G5" s="5"/>
      <c r="H5" s="5"/>
      <c r="I5" s="5"/>
    </row>
    <row r="6" spans="2:9" ht="15.75" x14ac:dyDescent="0.25">
      <c r="B6" s="3" t="s">
        <v>14</v>
      </c>
      <c r="C6" s="5"/>
      <c r="D6" s="3">
        <v>348</v>
      </c>
      <c r="E6" s="5"/>
      <c r="F6" s="5"/>
      <c r="G6" s="5"/>
      <c r="H6" s="5"/>
      <c r="I6" s="5"/>
    </row>
    <row r="7" spans="2:9" ht="18.75" x14ac:dyDescent="0.15">
      <c r="B7" s="6"/>
      <c r="C7" s="7" t="s">
        <v>4</v>
      </c>
      <c r="D7" s="7" t="s">
        <v>5</v>
      </c>
      <c r="E7" s="7" t="s">
        <v>6</v>
      </c>
      <c r="F7" s="13" t="s">
        <v>7</v>
      </c>
      <c r="G7" s="13" t="s">
        <v>8</v>
      </c>
      <c r="H7" s="13" t="s">
        <v>15</v>
      </c>
      <c r="I7" s="18" t="s">
        <v>22</v>
      </c>
    </row>
    <row r="8" spans="2:9" ht="15.75" x14ac:dyDescent="0.25">
      <c r="B8" s="3" t="s">
        <v>9</v>
      </c>
      <c r="C8" s="1">
        <v>347</v>
      </c>
      <c r="D8" s="1">
        <v>25.2900554</v>
      </c>
      <c r="E8" s="8">
        <f>D8/C8</f>
        <v>7.2882004034582129E-2</v>
      </c>
      <c r="F8" s="9">
        <f>E8/E11</f>
        <v>3.6229131350379862</v>
      </c>
      <c r="G8" s="10" t="s">
        <v>16</v>
      </c>
      <c r="H8" s="9">
        <f>(E8-E10)/(D4*D5)</f>
        <v>1.1343170792507205E-2</v>
      </c>
      <c r="I8" s="11">
        <f>H8/(H8+H10/D4+H11/(D4*D5))</f>
        <v>0.62254988417304935</v>
      </c>
    </row>
    <row r="9" spans="2:9" ht="15.75" x14ac:dyDescent="0.25">
      <c r="B9" s="3" t="s">
        <v>10</v>
      </c>
      <c r="C9" s="1">
        <v>1</v>
      </c>
      <c r="D9" s="1">
        <v>2.6677860000000001E-2</v>
      </c>
      <c r="E9" s="8">
        <f>D9/C9</f>
        <v>2.6677860000000001E-2</v>
      </c>
      <c r="F9" s="9">
        <f>E9/E11</f>
        <v>1.3261376479555067</v>
      </c>
      <c r="G9" s="10" t="s">
        <v>13</v>
      </c>
      <c r="H9" s="9"/>
      <c r="I9" s="9"/>
    </row>
    <row r="10" spans="2:9" ht="15.75" x14ac:dyDescent="0.25">
      <c r="B10" s="3" t="s">
        <v>11</v>
      </c>
      <c r="C10" s="1">
        <v>347</v>
      </c>
      <c r="D10" s="1">
        <v>9.5457343399999992</v>
      </c>
      <c r="E10" s="8">
        <f>D10/C10</f>
        <v>2.7509320864553311E-2</v>
      </c>
      <c r="F10" s="9">
        <f>E10/E11</f>
        <v>1.3674689824510688</v>
      </c>
      <c r="G10" s="10" t="s">
        <v>16</v>
      </c>
      <c r="H10" s="9">
        <f>(E10-E11)/D5</f>
        <v>3.6961796851502186E-3</v>
      </c>
      <c r="I10" s="9"/>
    </row>
    <row r="11" spans="2:9" ht="15.75" x14ac:dyDescent="0.25">
      <c r="B11" s="3" t="s">
        <v>12</v>
      </c>
      <c r="C11" s="1">
        <v>696</v>
      </c>
      <c r="D11" s="1">
        <v>14.001405200000001</v>
      </c>
      <c r="E11" s="8">
        <f>D11/C11</f>
        <v>2.0116961494252874E-2</v>
      </c>
      <c r="F11" s="9"/>
      <c r="G11" s="10"/>
      <c r="H11" s="9">
        <f>E11</f>
        <v>2.0116961494252874E-2</v>
      </c>
      <c r="I11" s="9"/>
    </row>
    <row r="13" spans="2:9" ht="15.95" customHeight="1" x14ac:dyDescent="0.25">
      <c r="B13" s="12" t="s">
        <v>18</v>
      </c>
      <c r="C13" s="12" t="s">
        <v>17</v>
      </c>
      <c r="D13" s="2"/>
      <c r="E13" s="2"/>
      <c r="F13" s="2"/>
      <c r="G13" s="2"/>
      <c r="H13" s="2"/>
      <c r="I13" s="2"/>
    </row>
    <row r="14" spans="2:9" ht="15.95" customHeight="1" x14ac:dyDescent="0.25">
      <c r="B14" s="3" t="s">
        <v>0</v>
      </c>
      <c r="C14" s="4" t="s">
        <v>1</v>
      </c>
      <c r="D14" s="4">
        <v>2</v>
      </c>
      <c r="E14" s="5"/>
      <c r="F14" s="5"/>
      <c r="G14" s="5"/>
      <c r="H14" s="5"/>
      <c r="I14" s="5"/>
    </row>
    <row r="15" spans="2:9" ht="15.95" customHeight="1" x14ac:dyDescent="0.25">
      <c r="B15" s="3" t="s">
        <v>2</v>
      </c>
      <c r="C15" s="4" t="s">
        <v>3</v>
      </c>
      <c r="D15" s="4">
        <v>2</v>
      </c>
      <c r="E15" s="5"/>
      <c r="F15" s="5"/>
      <c r="G15" s="5"/>
      <c r="H15" s="5"/>
      <c r="I15" s="5"/>
    </row>
    <row r="16" spans="2:9" ht="15.95" customHeight="1" x14ac:dyDescent="0.25">
      <c r="B16" s="3" t="s">
        <v>14</v>
      </c>
      <c r="C16" s="5"/>
      <c r="D16" s="3">
        <v>348</v>
      </c>
      <c r="E16" s="5"/>
      <c r="F16" s="5"/>
      <c r="G16" s="5"/>
      <c r="H16" s="5"/>
      <c r="I16" s="5"/>
    </row>
    <row r="17" spans="2:9" ht="15.95" customHeight="1" x14ac:dyDescent="0.15">
      <c r="B17" s="6"/>
      <c r="C17" s="7" t="s">
        <v>4</v>
      </c>
      <c r="D17" s="7" t="s">
        <v>5</v>
      </c>
      <c r="E17" s="7" t="s">
        <v>6</v>
      </c>
      <c r="F17" s="13" t="s">
        <v>7</v>
      </c>
      <c r="G17" s="13" t="s">
        <v>8</v>
      </c>
      <c r="H17" s="13" t="s">
        <v>15</v>
      </c>
      <c r="I17" s="18" t="s">
        <v>23</v>
      </c>
    </row>
    <row r="18" spans="2:9" ht="15.95" customHeight="1" x14ac:dyDescent="0.25">
      <c r="B18" s="3" t="s">
        <v>9</v>
      </c>
      <c r="C18" s="4">
        <v>347</v>
      </c>
      <c r="D18" s="4">
        <v>26.89039185</v>
      </c>
      <c r="E18" s="8">
        <f>D18/C18</f>
        <v>7.7493924639769451E-2</v>
      </c>
      <c r="F18" s="9">
        <f>E18/E21</f>
        <v>53.7352129273103</v>
      </c>
      <c r="G18" s="10" t="s">
        <v>16</v>
      </c>
      <c r="H18" s="9">
        <f>(E18-E20)/(D14*D15)</f>
        <v>1.3606006829971182E-2</v>
      </c>
      <c r="I18" s="11">
        <f>H18/(H18+H20/D14+H21/(D14*D15))</f>
        <v>0.7023005683719703</v>
      </c>
    </row>
    <row r="19" spans="2:9" ht="15.95" customHeight="1" x14ac:dyDescent="0.25">
      <c r="B19" s="3" t="s">
        <v>10</v>
      </c>
      <c r="C19" s="4">
        <v>1</v>
      </c>
      <c r="D19" s="4">
        <v>0.56191241999999997</v>
      </c>
      <c r="E19" s="8">
        <f>D19/C19</f>
        <v>0.56191241999999997</v>
      </c>
      <c r="F19" s="9">
        <f>E19/E21</f>
        <v>389.63678347121123</v>
      </c>
      <c r="G19" s="10" t="s">
        <v>13</v>
      </c>
      <c r="H19" s="9"/>
      <c r="I19" s="9"/>
    </row>
    <row r="20" spans="2:9" ht="15.75" x14ac:dyDescent="0.25">
      <c r="B20" s="3" t="s">
        <v>11</v>
      </c>
      <c r="C20" s="4">
        <v>347</v>
      </c>
      <c r="D20" s="4">
        <v>8.0052543699999994</v>
      </c>
      <c r="E20" s="8">
        <f>D20/C20</f>
        <v>2.3069897319884725E-2</v>
      </c>
      <c r="F20" s="9">
        <f>E20/E21</f>
        <v>15.996942346871425</v>
      </c>
      <c r="G20" s="10" t="s">
        <v>16</v>
      </c>
      <c r="H20" s="9">
        <f>(E20-E21)/D15</f>
        <v>1.0813876569425122E-2</v>
      </c>
      <c r="I20" s="9"/>
    </row>
    <row r="21" spans="2:9" ht="15.75" x14ac:dyDescent="0.25">
      <c r="B21" s="3" t="s">
        <v>12</v>
      </c>
      <c r="C21" s="4">
        <v>696</v>
      </c>
      <c r="D21" s="4">
        <v>1.0037323499999999</v>
      </c>
      <c r="E21" s="8">
        <f>D21/C21</f>
        <v>1.4421441810344826E-3</v>
      </c>
      <c r="F21" s="9"/>
      <c r="G21" s="10"/>
      <c r="H21" s="9">
        <f>E21</f>
        <v>1.4421441810344826E-3</v>
      </c>
      <c r="I21" s="9"/>
    </row>
    <row r="22" spans="2:9" ht="13.5" customHeight="1" x14ac:dyDescent="0.15"/>
    <row r="24" spans="2:9" ht="40.5" customHeight="1" x14ac:dyDescent="0.15">
      <c r="B24" s="16" t="s">
        <v>20</v>
      </c>
      <c r="C24" s="17"/>
      <c r="D24" s="17"/>
      <c r="E24" s="17"/>
      <c r="F24" s="17"/>
      <c r="G24" s="17"/>
      <c r="H24" s="17"/>
      <c r="I24" s="17"/>
    </row>
  </sheetData>
  <mergeCells count="2">
    <mergeCell ref="B2:I2"/>
    <mergeCell ref="B24:I2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S2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2019-06-22T09:49:00Z</dcterms:modified>
</cp:coreProperties>
</file>