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460" windowWidth="25600" windowHeight="14100" tabRatio="500" activeTab="1"/>
  </bookViews>
  <sheets>
    <sheet name="PainScaleValidationT_DATA_LABEL" sheetId="1" r:id="rId1"/>
    <sheet name="PainScaleValidationT_DATA_L (2)" sheetId="2" r:id="rId2"/>
  </sheets>
  <definedNames/>
  <calcPr fullCalcOnLoad="1"/>
</workbook>
</file>

<file path=xl/sharedStrings.xml><?xml version="1.0" encoding="utf-8"?>
<sst xmlns="http://schemas.openxmlformats.org/spreadsheetml/2006/main" count="180" uniqueCount="80">
  <si>
    <t>Fracture of Right Tibia</t>
  </si>
  <si>
    <t>Fracture of right arm</t>
  </si>
  <si>
    <t>Open Fracture of Right tib/fib</t>
  </si>
  <si>
    <t>Head Injury</t>
  </si>
  <si>
    <t>Fracture of Right Tibia/Fibula</t>
  </si>
  <si>
    <t>Fracture of Left Tibia/Fibula</t>
  </si>
  <si>
    <t>Fracture of Right Femur</t>
  </si>
  <si>
    <t>Fractue of left femur</t>
  </si>
  <si>
    <t>Visceral injury</t>
  </si>
  <si>
    <t>Foot Fracture</t>
  </si>
  <si>
    <t>Soft Tissue Injury</t>
  </si>
  <si>
    <t>Fracture of right ankle</t>
  </si>
  <si>
    <t>Contusion</t>
  </si>
  <si>
    <t>TBI</t>
  </si>
  <si>
    <t>Fracture</t>
  </si>
  <si>
    <t>Fracture/dislocation of left shoulder</t>
  </si>
  <si>
    <t>Disc prolapse</t>
  </si>
  <si>
    <t>Spinal Cord Injury</t>
  </si>
  <si>
    <t>Fracture of Left Patella</t>
  </si>
  <si>
    <t>Dislocated Left knee</t>
  </si>
  <si>
    <t>Fracture of Right tib/fib</t>
  </si>
  <si>
    <t>Fracture of right femur</t>
  </si>
  <si>
    <t>Fracture of tib/fib</t>
  </si>
  <si>
    <t>Closed fracture of left leg</t>
  </si>
  <si>
    <t>Pelvic fracture</t>
  </si>
  <si>
    <t>Dislocated right shoulder</t>
  </si>
  <si>
    <t>Open fracture of right leg</t>
  </si>
  <si>
    <t>Lignocaine</t>
  </si>
  <si>
    <t>Fracture of femur</t>
  </si>
  <si>
    <t>fracture of pelvis</t>
  </si>
  <si>
    <t>soft tissue injury</t>
  </si>
  <si>
    <t>Hemothorax</t>
  </si>
  <si>
    <t>Blunt Cardiac Injury</t>
  </si>
  <si>
    <t>Fracture of right wrist</t>
  </si>
  <si>
    <t>Fracture of clavicle</t>
  </si>
  <si>
    <t>Pelvic Fracture</t>
  </si>
  <si>
    <t>Right tibia fracture</t>
  </si>
  <si>
    <t>Pelvic Injury</t>
  </si>
  <si>
    <t>ID</t>
  </si>
  <si>
    <t>Rater</t>
  </si>
  <si>
    <t>Date</t>
  </si>
  <si>
    <t>Time0</t>
  </si>
  <si>
    <t>Gender</t>
  </si>
  <si>
    <t>Age</t>
  </si>
  <si>
    <t>MOI</t>
  </si>
  <si>
    <t>LOI</t>
  </si>
  <si>
    <t>Treatment</t>
  </si>
  <si>
    <t>Desire</t>
  </si>
  <si>
    <t>Severity</t>
  </si>
  <si>
    <t>Rating0</t>
  </si>
  <si>
    <t>Time1</t>
  </si>
  <si>
    <t>Rating1</t>
  </si>
  <si>
    <t>Time2</t>
  </si>
  <si>
    <t>Rating2</t>
  </si>
  <si>
    <t>Compare</t>
  </si>
  <si>
    <t>Time3</t>
  </si>
  <si>
    <t>Rating3</t>
  </si>
  <si>
    <t>Still</t>
  </si>
  <si>
    <t>Rating4</t>
  </si>
  <si>
    <t>Satisfaction</t>
  </si>
  <si>
    <t>Dispo</t>
  </si>
  <si>
    <t>Dispo_time</t>
  </si>
  <si>
    <t>Diagnosis1</t>
  </si>
  <si>
    <t>Treatment1</t>
  </si>
  <si>
    <t>Order1</t>
  </si>
  <si>
    <t>Admin1</t>
  </si>
  <si>
    <t>Treatment2</t>
  </si>
  <si>
    <t>Order2</t>
  </si>
  <si>
    <t>Admin2</t>
  </si>
  <si>
    <t>Time_since</t>
  </si>
  <si>
    <t>Rater1</t>
  </si>
  <si>
    <t>Rater2</t>
  </si>
  <si>
    <t>Rater3</t>
  </si>
  <si>
    <t>Rater4</t>
  </si>
  <si>
    <t>Severity4</t>
  </si>
  <si>
    <t>Compare4</t>
  </si>
  <si>
    <t>TRating0</t>
  </si>
  <si>
    <t>Trating1</t>
  </si>
  <si>
    <t>X</t>
  </si>
  <si>
    <t>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</si>
</sst>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/d/yyyy"/>
    <numFmt numFmtId="173" formatCode="[$-409]dddd\,\ mmmm\ d\,\ yyyy"/>
    <numFmt numFmtId="174" formatCode="[$-409]h:mm:ss\ AM/PM"/>
    <numFmt numFmtId="175" formatCode="h:mm:ss;@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16" fontId="0" fillId="0" borderId="0" xfId="0" applyNumberFormat="1" applyAlignment="1">
      <alignment/>
    </xf>
    <xf numFmtId="49" fontId="0" fillId="0" borderId="0" xfId="0" applyNumberFormat="1" applyAlignment="1">
      <alignment/>
    </xf>
    <xf numFmtId="17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99"/>
  <sheetViews>
    <sheetView zoomScalePageLayoutView="0" workbookViewId="0" topLeftCell="A1">
      <selection activeCell="K18" sqref="K18"/>
    </sheetView>
  </sheetViews>
  <sheetFormatPr defaultColWidth="11.00390625" defaultRowHeight="15.75"/>
  <cols>
    <col min="1" max="16384" width="10.875" style="4" customWidth="1"/>
  </cols>
  <sheetData>
    <row r="1" spans="1:42" ht="15.75">
      <c r="A1" s="4" t="s">
        <v>38</v>
      </c>
      <c r="B1" s="4" t="s">
        <v>39</v>
      </c>
      <c r="C1" s="4" t="s">
        <v>40</v>
      </c>
      <c r="D1" s="4" t="s">
        <v>41</v>
      </c>
      <c r="E1" s="4" t="s">
        <v>42</v>
      </c>
      <c r="F1" s="4" t="s">
        <v>43</v>
      </c>
      <c r="G1" s="4" t="s">
        <v>44</v>
      </c>
      <c r="H1" s="4" t="s">
        <v>69</v>
      </c>
      <c r="I1" s="4" t="s">
        <v>45</v>
      </c>
      <c r="J1" s="4" t="s">
        <v>46</v>
      </c>
      <c r="K1" s="4" t="s">
        <v>47</v>
      </c>
      <c r="L1" s="4" t="s">
        <v>48</v>
      </c>
      <c r="M1" s="4" t="s">
        <v>49</v>
      </c>
      <c r="N1" s="4" t="s">
        <v>70</v>
      </c>
      <c r="O1" s="4" t="s">
        <v>50</v>
      </c>
      <c r="P1" s="4" t="s">
        <v>51</v>
      </c>
      <c r="Q1" s="4" t="s">
        <v>71</v>
      </c>
      <c r="R1" s="4" t="s">
        <v>52</v>
      </c>
      <c r="S1" s="4" t="s">
        <v>53</v>
      </c>
      <c r="T1" s="4" t="s">
        <v>54</v>
      </c>
      <c r="U1" s="4" t="s">
        <v>72</v>
      </c>
      <c r="V1" s="4" t="s">
        <v>55</v>
      </c>
      <c r="W1" s="4" t="s">
        <v>56</v>
      </c>
      <c r="X1" s="4" t="s">
        <v>73</v>
      </c>
      <c r="Y1" s="4" t="s">
        <v>57</v>
      </c>
      <c r="Z1" s="4" t="s">
        <v>74</v>
      </c>
      <c r="AA1" s="4" t="s">
        <v>58</v>
      </c>
      <c r="AB1" s="4" t="s">
        <v>75</v>
      </c>
      <c r="AC1" s="4" t="s">
        <v>59</v>
      </c>
      <c r="AD1" s="4" t="s">
        <v>60</v>
      </c>
      <c r="AE1" s="4" t="s">
        <v>61</v>
      </c>
      <c r="AF1" s="4" t="s">
        <v>62</v>
      </c>
      <c r="AG1" s="4" t="s">
        <v>63</v>
      </c>
      <c r="AH1" s="4" t="s">
        <v>64</v>
      </c>
      <c r="AI1" s="4" t="s">
        <v>65</v>
      </c>
      <c r="AJ1" s="4" t="s">
        <v>66</v>
      </c>
      <c r="AK1" s="4" t="s">
        <v>67</v>
      </c>
      <c r="AL1" s="4" t="s">
        <v>68</v>
      </c>
      <c r="AM1" s="4" t="s">
        <v>76</v>
      </c>
      <c r="AN1" s="4" t="s">
        <v>77</v>
      </c>
      <c r="AO1" s="4" t="s">
        <v>78</v>
      </c>
      <c r="AP1" s="4" t="s">
        <v>79</v>
      </c>
    </row>
    <row r="2" spans="1:42" ht="15.75">
      <c r="A2" s="4">
        <v>1</v>
      </c>
      <c r="B2" s="4">
        <v>5</v>
      </c>
      <c r="C2" s="4">
        <v>41248</v>
      </c>
      <c r="D2" s="4">
        <v>0.53125</v>
      </c>
      <c r="E2" s="4">
        <v>1</v>
      </c>
      <c r="F2" s="4">
        <v>65</v>
      </c>
      <c r="G2" s="4">
        <v>1</v>
      </c>
      <c r="H2" s="4">
        <v>145</v>
      </c>
      <c r="I2" s="4">
        <v>2</v>
      </c>
      <c r="J2" s="4">
        <v>1</v>
      </c>
      <c r="K2" s="4">
        <v>1</v>
      </c>
      <c r="L2" s="4">
        <v>2</v>
      </c>
      <c r="M2" s="4">
        <v>80</v>
      </c>
      <c r="N2" s="4">
        <v>8</v>
      </c>
      <c r="O2" s="4">
        <v>0.5326388888888889</v>
      </c>
      <c r="P2" s="4">
        <v>80</v>
      </c>
      <c r="Q2" s="4">
        <v>4</v>
      </c>
      <c r="S2" s="4">
        <v>70</v>
      </c>
      <c r="T2" s="4">
        <v>4</v>
      </c>
      <c r="U2" s="4">
        <v>8</v>
      </c>
      <c r="V2" s="4">
        <v>0.5534722222222223</v>
      </c>
      <c r="W2" s="4">
        <v>100</v>
      </c>
      <c r="X2" s="4">
        <v>5</v>
      </c>
      <c r="Y2" s="4">
        <v>1</v>
      </c>
      <c r="Z2" s="4">
        <v>2</v>
      </c>
      <c r="AA2" s="4">
        <v>50</v>
      </c>
      <c r="AB2" s="4">
        <v>4</v>
      </c>
      <c r="AC2" s="4">
        <v>3</v>
      </c>
      <c r="AM2" s="4">
        <v>80</v>
      </c>
      <c r="AN2" s="4">
        <v>80</v>
      </c>
      <c r="AO2" s="4">
        <f>(AM2+AN2)/2</f>
        <v>80</v>
      </c>
      <c r="AP2" s="4">
        <f>AM2-AN2</f>
        <v>0</v>
      </c>
    </row>
    <row r="3" spans="1:42" ht="15.75">
      <c r="A3" s="4">
        <v>2</v>
      </c>
      <c r="B3" s="4">
        <v>2</v>
      </c>
      <c r="C3" s="4">
        <v>41249</v>
      </c>
      <c r="D3" s="4">
        <v>0.4166666666666667</v>
      </c>
      <c r="E3" s="4">
        <v>2</v>
      </c>
      <c r="F3" s="4">
        <v>32</v>
      </c>
      <c r="G3" s="4">
        <v>2</v>
      </c>
      <c r="H3" s="4">
        <v>780</v>
      </c>
      <c r="I3" s="4">
        <v>3</v>
      </c>
      <c r="J3" s="4">
        <v>1</v>
      </c>
      <c r="K3" s="4">
        <v>1</v>
      </c>
      <c r="L3" s="4">
        <v>2</v>
      </c>
      <c r="M3" s="4">
        <v>50</v>
      </c>
      <c r="N3" s="4">
        <v>5</v>
      </c>
      <c r="O3" s="4">
        <v>0.41805555555555557</v>
      </c>
      <c r="P3" s="4">
        <v>50</v>
      </c>
      <c r="Q3" s="4">
        <v>4</v>
      </c>
      <c r="R3" s="4">
        <v>0.4479166666666667</v>
      </c>
      <c r="S3" s="4">
        <v>60</v>
      </c>
      <c r="T3" s="4">
        <v>2</v>
      </c>
      <c r="U3" s="4">
        <v>2</v>
      </c>
      <c r="V3" s="4">
        <v>0.44930555555555557</v>
      </c>
      <c r="W3" s="4">
        <v>70</v>
      </c>
      <c r="X3" s="4">
        <v>3</v>
      </c>
      <c r="AD3" s="4">
        <v>1</v>
      </c>
      <c r="AE3" s="4">
        <v>0.5</v>
      </c>
      <c r="AF3" s="4" t="s">
        <v>0</v>
      </c>
      <c r="AG3" s="4">
        <v>1</v>
      </c>
      <c r="AH3" s="4">
        <v>0.4479166666666667</v>
      </c>
      <c r="AI3" s="4">
        <v>0.4513888888888889</v>
      </c>
      <c r="AM3" s="4">
        <v>50</v>
      </c>
      <c r="AN3" s="4">
        <v>50</v>
      </c>
      <c r="AO3" s="4">
        <f aca="true" t="shared" si="0" ref="AO3:AO66">(AM3+AN3)/2</f>
        <v>50</v>
      </c>
      <c r="AP3" s="4">
        <f aca="true" t="shared" si="1" ref="AP3:AP66">AM3-AN3</f>
        <v>0</v>
      </c>
    </row>
    <row r="4" spans="1:42" ht="15.75">
      <c r="A4" s="4">
        <v>5</v>
      </c>
      <c r="B4" s="4">
        <v>2</v>
      </c>
      <c r="C4" s="4">
        <v>41254</v>
      </c>
      <c r="D4" s="4">
        <v>0.40625</v>
      </c>
      <c r="E4" s="4">
        <v>1</v>
      </c>
      <c r="F4" s="4">
        <v>45</v>
      </c>
      <c r="G4" s="4">
        <v>4</v>
      </c>
      <c r="H4" s="4">
        <v>900</v>
      </c>
      <c r="I4" s="4">
        <v>5</v>
      </c>
      <c r="K4" s="4">
        <v>1</v>
      </c>
      <c r="L4" s="4">
        <v>2</v>
      </c>
      <c r="M4" s="4">
        <v>50</v>
      </c>
      <c r="N4" s="4">
        <v>1</v>
      </c>
      <c r="O4" s="4">
        <v>0.4083333333333334</v>
      </c>
      <c r="P4" s="4">
        <v>50</v>
      </c>
      <c r="Q4" s="4">
        <v>2</v>
      </c>
      <c r="R4" s="4">
        <v>0.4305555555555556</v>
      </c>
      <c r="S4" s="4">
        <v>50</v>
      </c>
      <c r="T4" s="4">
        <v>3</v>
      </c>
      <c r="U4" s="4">
        <v>1</v>
      </c>
      <c r="V4" s="4">
        <v>0.43263888888888885</v>
      </c>
      <c r="W4" s="4">
        <v>50</v>
      </c>
      <c r="X4" s="4">
        <v>2</v>
      </c>
      <c r="Y4" s="4">
        <v>1</v>
      </c>
      <c r="Z4" s="4">
        <v>2</v>
      </c>
      <c r="AA4" s="4">
        <v>50</v>
      </c>
      <c r="AB4" s="4">
        <v>3</v>
      </c>
      <c r="AC4" s="4">
        <v>3</v>
      </c>
      <c r="AD4" s="4">
        <v>1</v>
      </c>
      <c r="AE4" s="4">
        <v>0.625</v>
      </c>
      <c r="AM4" s="4">
        <v>50</v>
      </c>
      <c r="AN4" s="4">
        <v>50</v>
      </c>
      <c r="AO4" s="4">
        <f t="shared" si="0"/>
        <v>50</v>
      </c>
      <c r="AP4" s="4">
        <f t="shared" si="1"/>
        <v>0</v>
      </c>
    </row>
    <row r="5" spans="1:42" ht="15.75">
      <c r="A5" s="4">
        <v>6</v>
      </c>
      <c r="B5" s="4">
        <v>4</v>
      </c>
      <c r="C5" s="4">
        <v>41254</v>
      </c>
      <c r="D5" s="4">
        <v>0.7215277777777778</v>
      </c>
      <c r="E5" s="4">
        <v>1</v>
      </c>
      <c r="F5" s="4">
        <v>45</v>
      </c>
      <c r="G5" s="4">
        <v>4</v>
      </c>
      <c r="I5" s="4">
        <v>5</v>
      </c>
      <c r="K5" s="4">
        <v>1</v>
      </c>
      <c r="L5" s="4">
        <v>3</v>
      </c>
      <c r="M5" s="4">
        <v>100</v>
      </c>
      <c r="N5" s="4">
        <v>3</v>
      </c>
      <c r="O5" s="4">
        <v>0.7236111111111111</v>
      </c>
      <c r="P5" s="4">
        <v>100</v>
      </c>
      <c r="Q5" s="4">
        <v>4</v>
      </c>
      <c r="R5" s="4">
        <v>0.7458333333333332</v>
      </c>
      <c r="S5" s="4">
        <v>10</v>
      </c>
      <c r="T5" s="4">
        <v>5</v>
      </c>
      <c r="U5" s="4">
        <v>3</v>
      </c>
      <c r="V5" s="4">
        <v>0.7472222222222222</v>
      </c>
      <c r="W5" s="4">
        <v>10</v>
      </c>
      <c r="X5" s="4">
        <v>4</v>
      </c>
      <c r="Y5" s="4">
        <v>1</v>
      </c>
      <c r="Z5" s="4">
        <v>1</v>
      </c>
      <c r="AA5" s="4">
        <v>10</v>
      </c>
      <c r="AB5" s="4">
        <v>5</v>
      </c>
      <c r="AC5" s="4">
        <v>5</v>
      </c>
      <c r="AD5" s="4">
        <v>0</v>
      </c>
      <c r="AE5" s="4">
        <v>0.7638888888888888</v>
      </c>
      <c r="AG5" s="4">
        <v>2</v>
      </c>
      <c r="AH5" s="4">
        <v>0.7215277777777778</v>
      </c>
      <c r="AI5" s="4">
        <v>0.7236111111111111</v>
      </c>
      <c r="AM5" s="4">
        <v>100</v>
      </c>
      <c r="AN5" s="4">
        <v>100</v>
      </c>
      <c r="AO5" s="4">
        <f t="shared" si="0"/>
        <v>100</v>
      </c>
      <c r="AP5" s="4">
        <f t="shared" si="1"/>
        <v>0</v>
      </c>
    </row>
    <row r="6" spans="1:42" ht="15.75">
      <c r="A6" s="4">
        <v>7</v>
      </c>
      <c r="B6" s="4">
        <v>4</v>
      </c>
      <c r="C6" s="4">
        <v>41254</v>
      </c>
      <c r="D6" s="4">
        <v>0.8333333333333334</v>
      </c>
      <c r="E6" s="4">
        <v>1</v>
      </c>
      <c r="F6" s="4">
        <v>23</v>
      </c>
      <c r="G6" s="4">
        <v>2</v>
      </c>
      <c r="H6" s="4">
        <v>240</v>
      </c>
      <c r="I6" s="4">
        <v>1</v>
      </c>
      <c r="K6" s="4">
        <v>1</v>
      </c>
      <c r="L6" s="4">
        <v>3</v>
      </c>
      <c r="M6" s="4">
        <v>100</v>
      </c>
      <c r="N6" s="4">
        <v>3</v>
      </c>
      <c r="O6" s="4">
        <v>0.8347222222222223</v>
      </c>
      <c r="P6" s="4">
        <v>100</v>
      </c>
      <c r="Q6" s="4">
        <v>4</v>
      </c>
      <c r="R6" s="4">
        <v>0.8555555555555556</v>
      </c>
      <c r="S6" s="4">
        <v>20</v>
      </c>
      <c r="T6" s="4">
        <v>4</v>
      </c>
      <c r="U6" s="4">
        <v>3</v>
      </c>
      <c r="W6" s="4">
        <v>10</v>
      </c>
      <c r="AM6" s="4">
        <v>100</v>
      </c>
      <c r="AN6" s="4">
        <v>100</v>
      </c>
      <c r="AO6" s="4">
        <f t="shared" si="0"/>
        <v>100</v>
      </c>
      <c r="AP6" s="4">
        <f t="shared" si="1"/>
        <v>0</v>
      </c>
    </row>
    <row r="7" spans="1:42" ht="15.75">
      <c r="A7" s="4">
        <v>8</v>
      </c>
      <c r="B7" s="4">
        <v>1</v>
      </c>
      <c r="C7" s="4">
        <v>41255</v>
      </c>
      <c r="E7" s="4">
        <v>2</v>
      </c>
      <c r="F7" s="4">
        <v>22</v>
      </c>
      <c r="G7" s="4">
        <v>1</v>
      </c>
      <c r="H7" s="4">
        <v>60</v>
      </c>
      <c r="I7" s="4">
        <v>6</v>
      </c>
      <c r="J7" s="4">
        <v>1</v>
      </c>
      <c r="K7" s="4">
        <v>0</v>
      </c>
      <c r="L7" s="4">
        <v>1</v>
      </c>
      <c r="M7" s="4">
        <v>30</v>
      </c>
      <c r="N7" s="4">
        <v>5</v>
      </c>
      <c r="O7" s="4">
        <v>0.6263888888888889</v>
      </c>
      <c r="P7" s="4">
        <v>30</v>
      </c>
      <c r="Q7" s="4">
        <v>1</v>
      </c>
      <c r="R7" s="4">
        <v>0.6472222222222223</v>
      </c>
      <c r="S7" s="4">
        <v>30</v>
      </c>
      <c r="T7" s="4">
        <v>5</v>
      </c>
      <c r="U7" s="4">
        <v>5</v>
      </c>
      <c r="V7" s="4">
        <v>0.6486111111111111</v>
      </c>
      <c r="W7" s="4">
        <v>30</v>
      </c>
      <c r="X7" s="4">
        <v>1</v>
      </c>
      <c r="AA7" s="4">
        <v>40</v>
      </c>
      <c r="AB7" s="4">
        <v>2</v>
      </c>
      <c r="AC7" s="4">
        <v>4</v>
      </c>
      <c r="AD7" s="4">
        <v>1</v>
      </c>
      <c r="AM7" s="4">
        <v>30</v>
      </c>
      <c r="AN7" s="4">
        <v>30</v>
      </c>
      <c r="AO7" s="4">
        <f t="shared" si="0"/>
        <v>30</v>
      </c>
      <c r="AP7" s="4">
        <f t="shared" si="1"/>
        <v>0</v>
      </c>
    </row>
    <row r="8" spans="1:42" ht="15.75">
      <c r="A8" s="4">
        <v>9</v>
      </c>
      <c r="B8" s="4">
        <v>5</v>
      </c>
      <c r="C8" s="4">
        <v>41255</v>
      </c>
      <c r="D8" s="4">
        <v>0.1388888888888889</v>
      </c>
      <c r="E8" s="4">
        <v>1</v>
      </c>
      <c r="F8" s="4">
        <v>18</v>
      </c>
      <c r="G8" s="4">
        <v>3</v>
      </c>
      <c r="H8" s="4">
        <v>7210</v>
      </c>
      <c r="I8" s="4">
        <v>6</v>
      </c>
      <c r="J8" s="4">
        <v>1</v>
      </c>
      <c r="K8" s="4">
        <v>1</v>
      </c>
      <c r="L8" s="4">
        <v>1</v>
      </c>
      <c r="M8" s="4">
        <v>20</v>
      </c>
      <c r="N8" s="4">
        <v>1</v>
      </c>
      <c r="O8" s="4">
        <v>0.6402777777777778</v>
      </c>
      <c r="P8" s="4">
        <v>20</v>
      </c>
      <c r="Q8" s="4">
        <v>5</v>
      </c>
      <c r="R8" s="4">
        <v>0.6611111111111111</v>
      </c>
      <c r="S8" s="4">
        <v>20</v>
      </c>
      <c r="T8" s="4">
        <v>5</v>
      </c>
      <c r="U8" s="4">
        <v>1</v>
      </c>
      <c r="V8" s="4">
        <v>0.6625</v>
      </c>
      <c r="W8" s="4">
        <v>20</v>
      </c>
      <c r="X8" s="4">
        <v>5</v>
      </c>
      <c r="Y8" s="4">
        <v>1</v>
      </c>
      <c r="Z8" s="4">
        <v>1</v>
      </c>
      <c r="AA8" s="4">
        <v>10</v>
      </c>
      <c r="AB8" s="4">
        <v>5</v>
      </c>
      <c r="AC8" s="4">
        <v>5</v>
      </c>
      <c r="AM8" s="4">
        <v>20</v>
      </c>
      <c r="AN8" s="4">
        <v>20</v>
      </c>
      <c r="AO8" s="4">
        <f t="shared" si="0"/>
        <v>20</v>
      </c>
      <c r="AP8" s="4">
        <f t="shared" si="1"/>
        <v>0</v>
      </c>
    </row>
    <row r="9" spans="1:42" ht="15.75">
      <c r="A9" s="4">
        <v>10</v>
      </c>
      <c r="B9" s="4">
        <v>5</v>
      </c>
      <c r="C9" s="4">
        <v>41256</v>
      </c>
      <c r="D9" s="4">
        <v>0.545138888888889</v>
      </c>
      <c r="E9" s="4">
        <v>2</v>
      </c>
      <c r="F9" s="4">
        <v>55</v>
      </c>
      <c r="G9" s="4">
        <v>2</v>
      </c>
      <c r="H9" s="4">
        <v>1440</v>
      </c>
      <c r="I9" s="4">
        <v>3</v>
      </c>
      <c r="J9" s="4">
        <v>1</v>
      </c>
      <c r="K9" s="4">
        <v>1</v>
      </c>
      <c r="L9" s="4">
        <v>2</v>
      </c>
      <c r="M9" s="4">
        <v>60</v>
      </c>
      <c r="N9" s="4">
        <v>4</v>
      </c>
      <c r="O9" s="4">
        <v>0.548611111111111</v>
      </c>
      <c r="P9" s="4">
        <v>50</v>
      </c>
      <c r="Q9" s="4">
        <v>5</v>
      </c>
      <c r="R9" s="4">
        <v>0.5694444444444444</v>
      </c>
      <c r="S9" s="4">
        <v>50</v>
      </c>
      <c r="T9" s="4">
        <v>3</v>
      </c>
      <c r="U9" s="4">
        <v>4</v>
      </c>
      <c r="V9" s="4">
        <v>0.5708333333333333</v>
      </c>
      <c r="W9" s="4">
        <v>50</v>
      </c>
      <c r="X9" s="4">
        <v>5</v>
      </c>
      <c r="Y9" s="4">
        <v>1</v>
      </c>
      <c r="Z9" s="4">
        <v>1</v>
      </c>
      <c r="AA9" s="4">
        <v>10</v>
      </c>
      <c r="AB9" s="4">
        <v>5</v>
      </c>
      <c r="AC9" s="4">
        <v>5</v>
      </c>
      <c r="AD9" s="4">
        <v>0</v>
      </c>
      <c r="AG9" s="4">
        <v>2</v>
      </c>
      <c r="AH9" s="4">
        <v>0.5416666666666666</v>
      </c>
      <c r="AI9" s="4">
        <v>0.5555555555555556</v>
      </c>
      <c r="AM9" s="4">
        <v>60</v>
      </c>
      <c r="AN9" s="4">
        <v>50</v>
      </c>
      <c r="AO9" s="4">
        <f t="shared" si="0"/>
        <v>55</v>
      </c>
      <c r="AP9" s="4">
        <f t="shared" si="1"/>
        <v>10</v>
      </c>
    </row>
    <row r="10" spans="1:42" ht="15.75">
      <c r="A10" s="4">
        <v>11</v>
      </c>
      <c r="B10" s="4">
        <v>5</v>
      </c>
      <c r="C10" s="4">
        <v>41256</v>
      </c>
      <c r="D10" s="4">
        <v>0.5625</v>
      </c>
      <c r="E10" s="4">
        <v>1</v>
      </c>
      <c r="F10" s="4">
        <v>42</v>
      </c>
      <c r="G10" s="4">
        <v>1</v>
      </c>
      <c r="H10" s="4">
        <v>240</v>
      </c>
      <c r="I10" s="4">
        <v>6</v>
      </c>
      <c r="J10" s="4">
        <v>1</v>
      </c>
      <c r="K10" s="4">
        <v>1</v>
      </c>
      <c r="L10" s="4">
        <v>1</v>
      </c>
      <c r="M10" s="4">
        <v>10</v>
      </c>
      <c r="N10" s="4">
        <v>4</v>
      </c>
      <c r="O10" s="4">
        <v>0.5645833333333333</v>
      </c>
      <c r="P10" s="4">
        <v>10</v>
      </c>
      <c r="Q10" s="4">
        <v>5</v>
      </c>
      <c r="R10" s="4">
        <v>0.5847222222222223</v>
      </c>
      <c r="S10" s="4">
        <v>0</v>
      </c>
      <c r="T10" s="4">
        <v>5</v>
      </c>
      <c r="U10" s="4">
        <v>4</v>
      </c>
      <c r="V10" s="4">
        <v>0.5868055555555556</v>
      </c>
      <c r="W10" s="4">
        <v>0</v>
      </c>
      <c r="X10" s="4">
        <v>4</v>
      </c>
      <c r="Y10" s="4">
        <v>0</v>
      </c>
      <c r="Z10" s="4">
        <v>0</v>
      </c>
      <c r="AA10" s="4">
        <v>0</v>
      </c>
      <c r="AB10" s="4">
        <v>5</v>
      </c>
      <c r="AC10" s="4">
        <v>5</v>
      </c>
      <c r="AD10" s="4">
        <v>0</v>
      </c>
      <c r="AG10" s="4">
        <v>2</v>
      </c>
      <c r="AH10" s="4">
        <v>0.5416666666666666</v>
      </c>
      <c r="AI10" s="4">
        <v>0.545138888888889</v>
      </c>
      <c r="AM10" s="4">
        <v>10</v>
      </c>
      <c r="AN10" s="4">
        <v>10</v>
      </c>
      <c r="AO10" s="4">
        <f t="shared" si="0"/>
        <v>10</v>
      </c>
      <c r="AP10" s="4">
        <f t="shared" si="1"/>
        <v>0</v>
      </c>
    </row>
    <row r="11" spans="1:42" ht="15.75">
      <c r="A11" s="4">
        <v>13</v>
      </c>
      <c r="B11" s="4">
        <v>5</v>
      </c>
      <c r="C11" s="4">
        <v>41261</v>
      </c>
      <c r="D11" s="4">
        <v>0.49652777777777773</v>
      </c>
      <c r="E11" s="4">
        <v>2</v>
      </c>
      <c r="F11" s="4">
        <v>39</v>
      </c>
      <c r="G11" s="4">
        <v>1</v>
      </c>
      <c r="H11" s="4">
        <v>360</v>
      </c>
      <c r="I11" s="4">
        <v>6</v>
      </c>
      <c r="J11" s="4">
        <v>1</v>
      </c>
      <c r="K11" s="4">
        <v>1</v>
      </c>
      <c r="L11" s="4">
        <v>2</v>
      </c>
      <c r="M11" s="4">
        <v>40</v>
      </c>
      <c r="N11" s="4">
        <v>4</v>
      </c>
      <c r="O11" s="4">
        <v>0.4986111111111111</v>
      </c>
      <c r="P11" s="4">
        <v>40</v>
      </c>
      <c r="Q11" s="4">
        <v>5</v>
      </c>
      <c r="R11" s="4">
        <v>0.5208333333333334</v>
      </c>
      <c r="S11" s="4">
        <v>20</v>
      </c>
      <c r="T11" s="4">
        <v>4</v>
      </c>
      <c r="U11" s="4">
        <v>1</v>
      </c>
      <c r="V11" s="4">
        <v>0.5222222222222223</v>
      </c>
      <c r="W11" s="4">
        <v>20</v>
      </c>
      <c r="X11" s="4">
        <v>5</v>
      </c>
      <c r="Y11" s="4">
        <v>1</v>
      </c>
      <c r="Z11" s="4">
        <v>1</v>
      </c>
      <c r="AA11" s="4">
        <v>20</v>
      </c>
      <c r="AB11" s="4">
        <v>4</v>
      </c>
      <c r="AC11" s="4">
        <v>4</v>
      </c>
      <c r="AG11" s="4">
        <v>2</v>
      </c>
      <c r="AH11" s="4">
        <v>0.5208333333333334</v>
      </c>
      <c r="AI11" s="4">
        <v>0.53125</v>
      </c>
      <c r="AM11" s="4">
        <v>40</v>
      </c>
      <c r="AN11" s="4">
        <v>40</v>
      </c>
      <c r="AO11" s="4">
        <f t="shared" si="0"/>
        <v>40</v>
      </c>
      <c r="AP11" s="4">
        <f t="shared" si="1"/>
        <v>0</v>
      </c>
    </row>
    <row r="12" spans="1:42" ht="15.75">
      <c r="A12" s="4">
        <v>14</v>
      </c>
      <c r="B12" s="4">
        <v>2</v>
      </c>
      <c r="C12" s="4">
        <v>41261</v>
      </c>
      <c r="D12" s="4">
        <v>0.3541666666666667</v>
      </c>
      <c r="E12" s="4">
        <v>2</v>
      </c>
      <c r="F12" s="4">
        <v>24</v>
      </c>
      <c r="G12" s="4">
        <v>1</v>
      </c>
      <c r="H12" s="4">
        <v>132</v>
      </c>
      <c r="I12" s="4">
        <v>3</v>
      </c>
      <c r="J12" s="4">
        <v>2</v>
      </c>
      <c r="K12" s="4">
        <v>0</v>
      </c>
      <c r="L12" s="4">
        <v>1</v>
      </c>
      <c r="M12" s="4">
        <v>10</v>
      </c>
      <c r="N12" s="4">
        <v>4</v>
      </c>
      <c r="O12" s="4">
        <v>0.35555555555555557</v>
      </c>
      <c r="P12" s="4">
        <v>10</v>
      </c>
      <c r="Q12" s="4">
        <v>2</v>
      </c>
      <c r="R12" s="4">
        <v>0.375</v>
      </c>
      <c r="S12" s="4">
        <v>10</v>
      </c>
      <c r="T12" s="4">
        <v>4</v>
      </c>
      <c r="U12" s="4">
        <v>4</v>
      </c>
      <c r="V12" s="4">
        <v>0.3763888888888889</v>
      </c>
      <c r="W12" s="4">
        <v>10</v>
      </c>
      <c r="X12" s="4">
        <v>2</v>
      </c>
      <c r="Y12" s="4">
        <v>0</v>
      </c>
      <c r="Z12" s="4">
        <v>0</v>
      </c>
      <c r="AA12" s="4">
        <v>0</v>
      </c>
      <c r="AB12" s="4">
        <v>5</v>
      </c>
      <c r="AC12" s="4">
        <v>5</v>
      </c>
      <c r="AD12" s="4">
        <v>1</v>
      </c>
      <c r="AE12" s="4">
        <v>0.5</v>
      </c>
      <c r="AF12" s="4" t="s">
        <v>1</v>
      </c>
      <c r="AG12" s="4">
        <v>2</v>
      </c>
      <c r="AH12" s="4">
        <v>0.041666666666666664</v>
      </c>
      <c r="AI12" s="4">
        <v>0.04513888888888889</v>
      </c>
      <c r="AM12" s="4">
        <v>10</v>
      </c>
      <c r="AN12" s="4">
        <v>10</v>
      </c>
      <c r="AO12" s="4">
        <f t="shared" si="0"/>
        <v>10</v>
      </c>
      <c r="AP12" s="4">
        <f t="shared" si="1"/>
        <v>0</v>
      </c>
    </row>
    <row r="13" spans="1:42" ht="15.75">
      <c r="A13" s="4">
        <v>15</v>
      </c>
      <c r="B13" s="4">
        <v>4</v>
      </c>
      <c r="C13" s="4">
        <v>41260</v>
      </c>
      <c r="D13" s="4">
        <v>0.625</v>
      </c>
      <c r="E13" s="4">
        <v>2</v>
      </c>
      <c r="F13" s="4">
        <v>26</v>
      </c>
      <c r="G13" s="4">
        <v>1</v>
      </c>
      <c r="H13" s="4">
        <v>180</v>
      </c>
      <c r="I13" s="4">
        <v>6</v>
      </c>
      <c r="K13" s="4">
        <v>1</v>
      </c>
      <c r="M13" s="4">
        <v>70</v>
      </c>
      <c r="N13" s="4">
        <v>5</v>
      </c>
      <c r="O13" s="4">
        <v>0.6263888888888889</v>
      </c>
      <c r="P13" s="4">
        <v>70</v>
      </c>
      <c r="Q13" s="4">
        <v>4</v>
      </c>
      <c r="R13" s="4">
        <v>0.6472222222222223</v>
      </c>
      <c r="S13" s="4">
        <v>40</v>
      </c>
      <c r="T13" s="4">
        <v>4</v>
      </c>
      <c r="U13" s="4">
        <v>5</v>
      </c>
      <c r="V13" s="4">
        <v>0.6486111111111111</v>
      </c>
      <c r="W13" s="4">
        <v>40</v>
      </c>
      <c r="X13" s="4">
        <v>4</v>
      </c>
      <c r="Y13" s="4">
        <v>1</v>
      </c>
      <c r="Z13" s="4">
        <v>2</v>
      </c>
      <c r="AA13" s="4">
        <v>40</v>
      </c>
      <c r="AB13" s="4">
        <v>3</v>
      </c>
      <c r="AC13" s="4">
        <v>4</v>
      </c>
      <c r="AG13" s="4">
        <v>2</v>
      </c>
      <c r="AH13" s="4">
        <v>0.625</v>
      </c>
      <c r="AI13" s="4">
        <v>0.6284722222222222</v>
      </c>
      <c r="AM13" s="4">
        <v>70</v>
      </c>
      <c r="AN13" s="4">
        <v>70</v>
      </c>
      <c r="AO13" s="4">
        <f t="shared" si="0"/>
        <v>70</v>
      </c>
      <c r="AP13" s="4">
        <f t="shared" si="1"/>
        <v>0</v>
      </c>
    </row>
    <row r="14" spans="1:42" ht="15.75">
      <c r="A14" s="4">
        <v>16</v>
      </c>
      <c r="B14" s="4">
        <v>4</v>
      </c>
      <c r="C14" s="4">
        <v>41261</v>
      </c>
      <c r="D14" s="4">
        <v>0.7118055555555555</v>
      </c>
      <c r="E14" s="4">
        <v>2</v>
      </c>
      <c r="F14" s="4">
        <v>42</v>
      </c>
      <c r="G14" s="4">
        <v>1</v>
      </c>
      <c r="H14" s="4">
        <v>360</v>
      </c>
      <c r="I14" s="4">
        <v>6</v>
      </c>
      <c r="K14" s="4">
        <v>1</v>
      </c>
      <c r="L14" s="4">
        <v>2</v>
      </c>
      <c r="M14" s="4">
        <v>60</v>
      </c>
      <c r="N14" s="4">
        <v>5</v>
      </c>
      <c r="O14" s="4">
        <v>0.7152777777777778</v>
      </c>
      <c r="P14" s="4">
        <v>60</v>
      </c>
      <c r="Q14" s="4">
        <v>4</v>
      </c>
      <c r="R14" s="4">
        <v>0.7291666666666666</v>
      </c>
      <c r="S14" s="4">
        <v>50</v>
      </c>
      <c r="T14" s="4">
        <v>4</v>
      </c>
      <c r="U14" s="4">
        <v>5</v>
      </c>
      <c r="V14" s="4">
        <v>0.7305555555555556</v>
      </c>
      <c r="W14" s="4">
        <v>50</v>
      </c>
      <c r="X14" s="4">
        <v>5</v>
      </c>
      <c r="Y14" s="4">
        <v>1</v>
      </c>
      <c r="Z14" s="4">
        <v>2</v>
      </c>
      <c r="AA14" s="4">
        <v>40</v>
      </c>
      <c r="AB14" s="4">
        <v>4</v>
      </c>
      <c r="AC14" s="4">
        <v>5</v>
      </c>
      <c r="AD14" s="4">
        <v>1</v>
      </c>
      <c r="AE14" s="4">
        <v>0.7708333333333334</v>
      </c>
      <c r="AF14" s="4" t="s">
        <v>2</v>
      </c>
      <c r="AG14" s="4">
        <v>2</v>
      </c>
      <c r="AH14" s="4">
        <v>0.71875</v>
      </c>
      <c r="AI14" s="4">
        <v>0.7208333333333333</v>
      </c>
      <c r="AM14" s="4">
        <v>60</v>
      </c>
      <c r="AN14" s="4">
        <v>60</v>
      </c>
      <c r="AO14" s="4">
        <f t="shared" si="0"/>
        <v>60</v>
      </c>
      <c r="AP14" s="4">
        <f t="shared" si="1"/>
        <v>0</v>
      </c>
    </row>
    <row r="15" spans="1:42" ht="15.75">
      <c r="A15" s="4">
        <v>17</v>
      </c>
      <c r="B15" s="4">
        <v>4</v>
      </c>
      <c r="C15" s="4">
        <v>41263</v>
      </c>
      <c r="D15" s="4">
        <v>0.4166666666666667</v>
      </c>
      <c r="E15" s="4">
        <v>2</v>
      </c>
      <c r="F15" s="4">
        <v>30</v>
      </c>
      <c r="G15" s="4">
        <v>1</v>
      </c>
      <c r="I15" s="4">
        <v>1</v>
      </c>
      <c r="K15" s="4">
        <v>1</v>
      </c>
      <c r="L15" s="4">
        <v>1</v>
      </c>
      <c r="M15" s="4">
        <v>30</v>
      </c>
      <c r="N15" s="4">
        <v>8</v>
      </c>
      <c r="O15" s="4">
        <v>0.41805555555555557</v>
      </c>
      <c r="P15" s="4">
        <v>30</v>
      </c>
      <c r="Q15" s="4">
        <v>4</v>
      </c>
      <c r="R15" s="4">
        <v>0.4388888888888889</v>
      </c>
      <c r="S15" s="4">
        <v>30</v>
      </c>
      <c r="T15" s="4">
        <v>3</v>
      </c>
      <c r="U15" s="4">
        <v>8</v>
      </c>
      <c r="V15" s="4">
        <v>0.44027777777777777</v>
      </c>
      <c r="W15" s="4">
        <v>30</v>
      </c>
      <c r="AD15" s="4">
        <v>1</v>
      </c>
      <c r="AF15" s="4" t="s">
        <v>3</v>
      </c>
      <c r="AM15" s="4">
        <v>30</v>
      </c>
      <c r="AN15" s="4">
        <v>30</v>
      </c>
      <c r="AO15" s="4">
        <f t="shared" si="0"/>
        <v>30</v>
      </c>
      <c r="AP15" s="4">
        <f t="shared" si="1"/>
        <v>0</v>
      </c>
    </row>
    <row r="16" spans="1:42" ht="15.75">
      <c r="A16" s="4">
        <v>19</v>
      </c>
      <c r="B16" s="4">
        <v>5</v>
      </c>
      <c r="C16" s="4">
        <v>41264</v>
      </c>
      <c r="D16" s="4">
        <v>0.4756944444444444</v>
      </c>
      <c r="E16" s="4">
        <v>2</v>
      </c>
      <c r="F16" s="4">
        <v>30</v>
      </c>
      <c r="G16" s="4">
        <v>1</v>
      </c>
      <c r="H16" s="4">
        <v>480</v>
      </c>
      <c r="I16" s="4">
        <v>3</v>
      </c>
      <c r="K16" s="4">
        <v>1</v>
      </c>
      <c r="L16" s="4">
        <v>0</v>
      </c>
      <c r="M16" s="4">
        <v>0</v>
      </c>
      <c r="N16" s="4">
        <v>4</v>
      </c>
      <c r="O16" s="4">
        <v>0.4770833333333333</v>
      </c>
      <c r="P16" s="4">
        <v>0</v>
      </c>
      <c r="Q16" s="4">
        <v>4</v>
      </c>
      <c r="R16" s="4">
        <v>0.4979166666666666</v>
      </c>
      <c r="S16" s="4">
        <v>0</v>
      </c>
      <c r="T16" s="4">
        <v>5</v>
      </c>
      <c r="U16" s="4">
        <v>5</v>
      </c>
      <c r="V16" s="4">
        <v>0.5</v>
      </c>
      <c r="W16" s="4">
        <v>0</v>
      </c>
      <c r="X16" s="4">
        <v>5</v>
      </c>
      <c r="Y16" s="4">
        <v>0</v>
      </c>
      <c r="Z16" s="4">
        <v>0</v>
      </c>
      <c r="AA16" s="4">
        <v>0</v>
      </c>
      <c r="AB16" s="4">
        <v>5</v>
      </c>
      <c r="AC16" s="4">
        <v>5</v>
      </c>
      <c r="AD16" s="4">
        <v>0</v>
      </c>
      <c r="AG16" s="4">
        <v>2</v>
      </c>
      <c r="AH16" s="4">
        <v>0.4583333333333333</v>
      </c>
      <c r="AI16" s="4">
        <v>0.4618055555555556</v>
      </c>
      <c r="AM16" s="4">
        <v>0</v>
      </c>
      <c r="AN16" s="4">
        <v>0</v>
      </c>
      <c r="AO16" s="4">
        <f t="shared" si="0"/>
        <v>0</v>
      </c>
      <c r="AP16" s="4">
        <f t="shared" si="1"/>
        <v>0</v>
      </c>
    </row>
    <row r="17" spans="1:42" ht="15.75">
      <c r="A17" s="4">
        <v>21</v>
      </c>
      <c r="B17" s="4">
        <v>2</v>
      </c>
      <c r="C17" s="4">
        <v>41271</v>
      </c>
      <c r="D17" s="4">
        <v>0.3875</v>
      </c>
      <c r="E17" s="4">
        <v>1</v>
      </c>
      <c r="F17" s="4">
        <v>21</v>
      </c>
      <c r="G17" s="4">
        <v>1</v>
      </c>
      <c r="H17" s="4">
        <v>900</v>
      </c>
      <c r="I17" s="4">
        <v>6</v>
      </c>
      <c r="J17" s="4">
        <v>2</v>
      </c>
      <c r="L17" s="4">
        <v>1</v>
      </c>
      <c r="M17" s="4">
        <v>40</v>
      </c>
      <c r="N17" s="4">
        <v>3</v>
      </c>
      <c r="O17" s="4">
        <v>0.38958333333333334</v>
      </c>
      <c r="P17" s="4">
        <v>40</v>
      </c>
      <c r="Q17" s="4">
        <v>2</v>
      </c>
      <c r="R17" s="4">
        <v>0.41041666666666665</v>
      </c>
      <c r="S17" s="4">
        <v>30</v>
      </c>
      <c r="T17" s="4">
        <v>4</v>
      </c>
      <c r="U17" s="4">
        <v>2</v>
      </c>
      <c r="V17" s="4">
        <v>0.4166666666666667</v>
      </c>
      <c r="W17" s="4">
        <v>30</v>
      </c>
      <c r="X17" s="4">
        <v>2</v>
      </c>
      <c r="Y17" s="4">
        <v>1</v>
      </c>
      <c r="Z17" s="4">
        <v>1</v>
      </c>
      <c r="AA17" s="4">
        <v>30</v>
      </c>
      <c r="AB17" s="4">
        <v>5</v>
      </c>
      <c r="AC17" s="4">
        <v>4</v>
      </c>
      <c r="AG17" s="4">
        <v>2</v>
      </c>
      <c r="AH17" s="4">
        <v>0.4069444444444445</v>
      </c>
      <c r="AM17" s="4">
        <v>40</v>
      </c>
      <c r="AN17" s="4">
        <v>40</v>
      </c>
      <c r="AO17" s="4">
        <f t="shared" si="0"/>
        <v>40</v>
      </c>
      <c r="AP17" s="4">
        <f t="shared" si="1"/>
        <v>0</v>
      </c>
    </row>
    <row r="18" spans="1:42" ht="15.75">
      <c r="A18" s="4">
        <v>22</v>
      </c>
      <c r="B18" s="4">
        <v>4</v>
      </c>
      <c r="C18" s="4">
        <v>41270</v>
      </c>
      <c r="D18" s="4">
        <v>0.625</v>
      </c>
      <c r="E18" s="4">
        <v>2</v>
      </c>
      <c r="F18" s="4">
        <v>40</v>
      </c>
      <c r="G18" s="4">
        <v>1</v>
      </c>
      <c r="H18" s="4">
        <v>360</v>
      </c>
      <c r="I18" s="4">
        <v>6</v>
      </c>
      <c r="J18" s="4">
        <v>1</v>
      </c>
      <c r="K18" s="4">
        <v>1</v>
      </c>
      <c r="L18" s="4">
        <v>3</v>
      </c>
      <c r="M18" s="4">
        <v>100</v>
      </c>
      <c r="N18" s="4">
        <v>3</v>
      </c>
      <c r="O18" s="4">
        <v>0.6263888888888889</v>
      </c>
      <c r="P18" s="4">
        <v>100</v>
      </c>
      <c r="Q18" s="4">
        <v>4</v>
      </c>
      <c r="R18" s="4">
        <v>0.6472222222222223</v>
      </c>
      <c r="S18" s="4">
        <v>30</v>
      </c>
      <c r="T18" s="4">
        <v>4</v>
      </c>
      <c r="U18" s="4">
        <v>3</v>
      </c>
      <c r="V18" s="4">
        <v>0.6493055555555556</v>
      </c>
      <c r="W18" s="4">
        <v>10</v>
      </c>
      <c r="X18" s="4">
        <v>4</v>
      </c>
      <c r="Y18" s="4">
        <v>0</v>
      </c>
      <c r="Z18" s="4">
        <v>1</v>
      </c>
      <c r="AA18" s="4">
        <v>10</v>
      </c>
      <c r="AB18" s="4">
        <v>5</v>
      </c>
      <c r="AC18" s="4">
        <v>4</v>
      </c>
      <c r="AM18" s="4">
        <v>100</v>
      </c>
      <c r="AN18" s="4">
        <v>100</v>
      </c>
      <c r="AO18" s="4">
        <f t="shared" si="0"/>
        <v>100</v>
      </c>
      <c r="AP18" s="4">
        <f t="shared" si="1"/>
        <v>0</v>
      </c>
    </row>
    <row r="19" spans="1:42" ht="15.75">
      <c r="A19" s="4">
        <v>23</v>
      </c>
      <c r="B19" s="4">
        <v>3</v>
      </c>
      <c r="C19" s="4">
        <v>41269</v>
      </c>
      <c r="D19" s="4">
        <v>0.5416666666666666</v>
      </c>
      <c r="E19" s="4">
        <v>2</v>
      </c>
      <c r="F19" s="4">
        <v>34</v>
      </c>
      <c r="G19" s="4">
        <v>2</v>
      </c>
      <c r="H19" s="4">
        <v>780</v>
      </c>
      <c r="I19" s="4">
        <v>1</v>
      </c>
      <c r="J19" s="4">
        <v>2</v>
      </c>
      <c r="K19" s="4">
        <v>1</v>
      </c>
      <c r="L19" s="4">
        <v>2</v>
      </c>
      <c r="M19" s="4">
        <v>50</v>
      </c>
      <c r="N19" s="4">
        <v>4</v>
      </c>
      <c r="O19" s="4">
        <v>0.5430555555555555</v>
      </c>
      <c r="P19" s="4">
        <v>50</v>
      </c>
      <c r="Q19" s="4">
        <v>3</v>
      </c>
      <c r="R19" s="4">
        <v>0.5638888888888889</v>
      </c>
      <c r="S19" s="4">
        <v>10</v>
      </c>
      <c r="T19" s="4">
        <v>5</v>
      </c>
      <c r="U19" s="4">
        <v>4</v>
      </c>
      <c r="V19" s="4">
        <v>0.5652777777777778</v>
      </c>
      <c r="W19" s="4">
        <v>0</v>
      </c>
      <c r="X19" s="4">
        <v>3</v>
      </c>
      <c r="Y19" s="4">
        <v>0</v>
      </c>
      <c r="Z19" s="4">
        <v>1</v>
      </c>
      <c r="AA19" s="4">
        <v>0</v>
      </c>
      <c r="AB19" s="4">
        <v>5</v>
      </c>
      <c r="AC19" s="4">
        <v>5</v>
      </c>
      <c r="AD19" s="4">
        <v>0</v>
      </c>
      <c r="AE19" s="4">
        <v>0.6041666666666666</v>
      </c>
      <c r="AG19" s="4">
        <v>2</v>
      </c>
      <c r="AM19" s="4">
        <v>50</v>
      </c>
      <c r="AN19" s="4">
        <v>50</v>
      </c>
      <c r="AO19" s="4">
        <f t="shared" si="0"/>
        <v>50</v>
      </c>
      <c r="AP19" s="4">
        <f t="shared" si="1"/>
        <v>0</v>
      </c>
    </row>
    <row r="20" spans="1:42" ht="15.75">
      <c r="A20" s="4">
        <v>24</v>
      </c>
      <c r="B20" s="4">
        <v>3</v>
      </c>
      <c r="C20" s="4">
        <v>41271</v>
      </c>
      <c r="D20" s="4">
        <v>0.6666666666666666</v>
      </c>
      <c r="E20" s="4">
        <v>2</v>
      </c>
      <c r="G20" s="4">
        <v>4</v>
      </c>
      <c r="I20" s="4">
        <v>3</v>
      </c>
      <c r="J20" s="4">
        <v>1</v>
      </c>
      <c r="K20" s="4">
        <v>1</v>
      </c>
      <c r="L20" s="4">
        <v>2</v>
      </c>
      <c r="M20" s="4">
        <v>70</v>
      </c>
      <c r="N20" s="4">
        <v>4</v>
      </c>
      <c r="O20" s="4">
        <v>0.6680555555555556</v>
      </c>
      <c r="P20" s="4">
        <v>70</v>
      </c>
      <c r="Q20" s="4">
        <v>3</v>
      </c>
      <c r="R20" s="4">
        <v>0.688888888888889</v>
      </c>
      <c r="S20" s="4">
        <v>30</v>
      </c>
      <c r="T20" s="4">
        <v>5</v>
      </c>
      <c r="U20" s="4">
        <v>4</v>
      </c>
      <c r="V20" s="4">
        <v>0.6902777777777778</v>
      </c>
      <c r="W20" s="4">
        <v>20</v>
      </c>
      <c r="X20" s="4">
        <v>3</v>
      </c>
      <c r="Y20" s="4">
        <v>1</v>
      </c>
      <c r="Z20" s="4">
        <v>1</v>
      </c>
      <c r="AA20" s="4">
        <v>20</v>
      </c>
      <c r="AB20" s="4">
        <v>5</v>
      </c>
      <c r="AC20" s="4">
        <v>5</v>
      </c>
      <c r="AD20" s="4">
        <v>0</v>
      </c>
      <c r="AE20" s="4">
        <v>0.71875</v>
      </c>
      <c r="AG20" s="4">
        <v>1</v>
      </c>
      <c r="AH20" s="4">
        <v>0.6354166666666666</v>
      </c>
      <c r="AI20" s="4">
        <v>0.638888888888889</v>
      </c>
      <c r="AM20" s="4">
        <v>70</v>
      </c>
      <c r="AN20" s="4">
        <v>70</v>
      </c>
      <c r="AO20" s="4">
        <f t="shared" si="0"/>
        <v>70</v>
      </c>
      <c r="AP20" s="4">
        <f t="shared" si="1"/>
        <v>0</v>
      </c>
    </row>
    <row r="21" spans="1:42" ht="15.75">
      <c r="A21" s="4">
        <v>25</v>
      </c>
      <c r="B21" s="4">
        <v>4</v>
      </c>
      <c r="C21" s="4">
        <v>41271</v>
      </c>
      <c r="D21" s="4">
        <v>0.7291666666666666</v>
      </c>
      <c r="E21" s="4">
        <v>2</v>
      </c>
      <c r="G21" s="4">
        <v>1</v>
      </c>
      <c r="H21" s="4">
        <v>360</v>
      </c>
      <c r="I21" s="4">
        <v>6</v>
      </c>
      <c r="K21" s="4">
        <v>1</v>
      </c>
      <c r="L21" s="4">
        <v>3</v>
      </c>
      <c r="M21" s="4">
        <v>100</v>
      </c>
      <c r="N21" s="4">
        <v>3</v>
      </c>
      <c r="O21" s="4">
        <v>0.7305555555555556</v>
      </c>
      <c r="P21" s="4">
        <v>100</v>
      </c>
      <c r="Q21" s="4">
        <v>4</v>
      </c>
      <c r="R21" s="4">
        <v>0.7520833333333333</v>
      </c>
      <c r="S21" s="4">
        <v>70</v>
      </c>
      <c r="T21" s="4">
        <v>4</v>
      </c>
      <c r="U21" s="4">
        <v>3</v>
      </c>
      <c r="V21" s="4">
        <v>0.7534722222222222</v>
      </c>
      <c r="W21" s="4">
        <v>70</v>
      </c>
      <c r="X21" s="4">
        <v>4</v>
      </c>
      <c r="Y21" s="4">
        <v>1</v>
      </c>
      <c r="Z21" s="4">
        <v>2</v>
      </c>
      <c r="AA21" s="4">
        <v>50</v>
      </c>
      <c r="AB21" s="4">
        <v>4</v>
      </c>
      <c r="AC21" s="4">
        <v>5</v>
      </c>
      <c r="AD21" s="4">
        <v>1</v>
      </c>
      <c r="AE21" s="4">
        <v>0.78125</v>
      </c>
      <c r="AF21" s="4" t="s">
        <v>4</v>
      </c>
      <c r="AG21" s="4">
        <v>2</v>
      </c>
      <c r="AH21" s="4">
        <v>0.7083333333333334</v>
      </c>
      <c r="AI21" s="4">
        <v>0.7118055555555555</v>
      </c>
      <c r="AM21" s="4">
        <v>100</v>
      </c>
      <c r="AN21" s="4">
        <v>100</v>
      </c>
      <c r="AO21" s="4">
        <f t="shared" si="0"/>
        <v>100</v>
      </c>
      <c r="AP21" s="4">
        <f t="shared" si="1"/>
        <v>0</v>
      </c>
    </row>
    <row r="22" spans="1:42" ht="15.75">
      <c r="A22" s="4">
        <v>26</v>
      </c>
      <c r="B22" s="4">
        <v>4</v>
      </c>
      <c r="C22" s="4">
        <v>41272</v>
      </c>
      <c r="D22" s="4">
        <v>0.7430555555555555</v>
      </c>
      <c r="E22" s="4">
        <v>2</v>
      </c>
      <c r="G22" s="4">
        <v>1</v>
      </c>
      <c r="I22" s="4">
        <v>6</v>
      </c>
      <c r="K22" s="4">
        <v>1</v>
      </c>
      <c r="L22" s="4">
        <v>3</v>
      </c>
      <c r="M22" s="4">
        <v>100</v>
      </c>
      <c r="N22" s="4">
        <v>3</v>
      </c>
      <c r="O22" s="4">
        <v>0.7444444444444445</v>
      </c>
      <c r="P22" s="4">
        <v>80</v>
      </c>
      <c r="Q22" s="4">
        <v>4</v>
      </c>
      <c r="R22" s="4">
        <v>0.7638888888888888</v>
      </c>
      <c r="S22" s="4">
        <v>60</v>
      </c>
      <c r="T22" s="4">
        <v>4</v>
      </c>
      <c r="U22" s="4">
        <v>3</v>
      </c>
      <c r="V22" s="4">
        <v>0.7652777777777778</v>
      </c>
      <c r="W22" s="4">
        <v>80</v>
      </c>
      <c r="X22" s="4">
        <v>4</v>
      </c>
      <c r="Y22" s="4">
        <v>1</v>
      </c>
      <c r="Z22" s="4">
        <v>2</v>
      </c>
      <c r="AA22" s="4">
        <v>60</v>
      </c>
      <c r="AB22" s="4">
        <v>4</v>
      </c>
      <c r="AC22" s="4">
        <v>5</v>
      </c>
      <c r="AD22" s="4">
        <v>0</v>
      </c>
      <c r="AE22" s="4">
        <v>0.875</v>
      </c>
      <c r="AF22" s="4" t="s">
        <v>5</v>
      </c>
      <c r="AG22" s="4">
        <v>2</v>
      </c>
      <c r="AH22" s="4">
        <v>0.7291666666666666</v>
      </c>
      <c r="AI22" s="4">
        <v>0.7326388888888888</v>
      </c>
      <c r="AM22" s="4">
        <v>100</v>
      </c>
      <c r="AN22" s="4">
        <v>80</v>
      </c>
      <c r="AO22" s="4">
        <f t="shared" si="0"/>
        <v>90</v>
      </c>
      <c r="AP22" s="4">
        <f t="shared" si="1"/>
        <v>20</v>
      </c>
    </row>
    <row r="23" spans="1:42" ht="15.75">
      <c r="A23" s="4">
        <v>27</v>
      </c>
      <c r="B23" s="4">
        <v>4</v>
      </c>
      <c r="C23" s="4">
        <v>41272</v>
      </c>
      <c r="D23" s="4">
        <v>0.7465277777777778</v>
      </c>
      <c r="E23" s="4">
        <v>2</v>
      </c>
      <c r="G23" s="4">
        <v>4</v>
      </c>
      <c r="H23" s="4">
        <v>420</v>
      </c>
      <c r="I23" s="4">
        <v>6</v>
      </c>
      <c r="K23" s="4">
        <v>1</v>
      </c>
      <c r="L23" s="4">
        <v>3</v>
      </c>
      <c r="M23" s="4">
        <v>90</v>
      </c>
      <c r="N23" s="4">
        <v>3</v>
      </c>
      <c r="P23" s="4">
        <v>90</v>
      </c>
      <c r="Q23" s="4">
        <v>4</v>
      </c>
      <c r="R23" s="4">
        <v>0.7687499999999999</v>
      </c>
      <c r="S23" s="4">
        <v>70</v>
      </c>
      <c r="T23" s="4">
        <v>4</v>
      </c>
      <c r="U23" s="4">
        <v>3</v>
      </c>
      <c r="W23" s="4">
        <v>70</v>
      </c>
      <c r="X23" s="4">
        <v>4</v>
      </c>
      <c r="Y23" s="4">
        <v>1</v>
      </c>
      <c r="Z23" s="4">
        <v>2</v>
      </c>
      <c r="AA23" s="4">
        <v>60</v>
      </c>
      <c r="AB23" s="4">
        <v>4</v>
      </c>
      <c r="AC23" s="4">
        <v>4</v>
      </c>
      <c r="AD23" s="4">
        <v>1</v>
      </c>
      <c r="AE23" s="4">
        <v>0.78125</v>
      </c>
      <c r="AF23" s="4" t="s">
        <v>6</v>
      </c>
      <c r="AG23" s="4">
        <v>2</v>
      </c>
      <c r="AH23" s="4">
        <v>0.75</v>
      </c>
      <c r="AI23" s="4">
        <v>0.7534722222222222</v>
      </c>
      <c r="AM23" s="4">
        <v>90</v>
      </c>
      <c r="AN23" s="4">
        <v>90</v>
      </c>
      <c r="AO23" s="4">
        <f t="shared" si="0"/>
        <v>90</v>
      </c>
      <c r="AP23" s="4">
        <f t="shared" si="1"/>
        <v>0</v>
      </c>
    </row>
    <row r="24" spans="1:42" ht="15.75">
      <c r="A24" s="4">
        <v>28</v>
      </c>
      <c r="B24" s="4">
        <v>3</v>
      </c>
      <c r="C24" s="4">
        <v>41273</v>
      </c>
      <c r="D24" s="4">
        <v>0.46875</v>
      </c>
      <c r="E24" s="4">
        <v>1</v>
      </c>
      <c r="F24" s="4">
        <v>27</v>
      </c>
      <c r="G24" s="4">
        <v>1</v>
      </c>
      <c r="H24" s="4">
        <v>60</v>
      </c>
      <c r="I24" s="4">
        <v>6</v>
      </c>
      <c r="J24" s="4">
        <v>2</v>
      </c>
      <c r="K24" s="4">
        <v>1</v>
      </c>
      <c r="L24" s="4">
        <v>3</v>
      </c>
      <c r="M24" s="4">
        <v>100</v>
      </c>
      <c r="N24" s="4">
        <v>8</v>
      </c>
      <c r="O24" s="4">
        <v>0.4701388888888889</v>
      </c>
      <c r="P24" s="4">
        <v>100</v>
      </c>
      <c r="Q24" s="4">
        <v>3</v>
      </c>
      <c r="R24" s="4">
        <v>0.4909722222222222</v>
      </c>
      <c r="S24" s="4">
        <v>80</v>
      </c>
      <c r="T24" s="4">
        <v>4</v>
      </c>
      <c r="U24" s="4">
        <v>8</v>
      </c>
      <c r="V24" s="4">
        <v>0.4923611111111111</v>
      </c>
      <c r="W24" s="4">
        <v>80</v>
      </c>
      <c r="X24" s="4">
        <v>3</v>
      </c>
      <c r="Y24" s="4">
        <v>1</v>
      </c>
      <c r="Z24" s="4">
        <v>2</v>
      </c>
      <c r="AB24" s="4">
        <v>5</v>
      </c>
      <c r="AC24" s="4">
        <v>5</v>
      </c>
      <c r="AD24" s="4">
        <v>1</v>
      </c>
      <c r="AE24" s="4">
        <v>0.6666666666666666</v>
      </c>
      <c r="AF24" s="4" t="s">
        <v>7</v>
      </c>
      <c r="AG24" s="4">
        <v>2</v>
      </c>
      <c r="AH24" s="4">
        <v>0.4583333333333333</v>
      </c>
      <c r="AI24" s="4">
        <v>0.4618055555555556</v>
      </c>
      <c r="AM24" s="4">
        <v>100</v>
      </c>
      <c r="AN24" s="4">
        <v>100</v>
      </c>
      <c r="AO24" s="4">
        <f t="shared" si="0"/>
        <v>100</v>
      </c>
      <c r="AP24" s="4">
        <f t="shared" si="1"/>
        <v>0</v>
      </c>
    </row>
    <row r="25" spans="1:42" ht="15.75">
      <c r="A25" s="4">
        <v>29</v>
      </c>
      <c r="B25" s="4">
        <v>5</v>
      </c>
      <c r="C25" s="4">
        <v>41276</v>
      </c>
      <c r="D25" s="4">
        <v>0.44097222222222227</v>
      </c>
      <c r="E25" s="4">
        <v>1</v>
      </c>
      <c r="F25" s="4">
        <v>22</v>
      </c>
      <c r="G25" s="4">
        <v>2</v>
      </c>
      <c r="H25" s="4">
        <v>2880</v>
      </c>
      <c r="I25" s="4">
        <v>4</v>
      </c>
      <c r="J25" s="4">
        <v>1</v>
      </c>
      <c r="K25" s="4">
        <v>1</v>
      </c>
      <c r="L25" s="4">
        <v>3</v>
      </c>
      <c r="M25" s="4">
        <v>90</v>
      </c>
      <c r="N25" s="4">
        <v>2</v>
      </c>
      <c r="O25" s="4">
        <v>0.44236111111111115</v>
      </c>
      <c r="P25" s="4">
        <v>100</v>
      </c>
      <c r="Q25" s="4">
        <v>5</v>
      </c>
      <c r="R25" s="4">
        <v>0.4604166666666667</v>
      </c>
      <c r="S25" s="4">
        <v>70</v>
      </c>
      <c r="T25" s="4">
        <v>4</v>
      </c>
      <c r="U25" s="4">
        <v>3</v>
      </c>
      <c r="V25" s="4">
        <v>0.48125</v>
      </c>
      <c r="W25" s="4">
        <v>60</v>
      </c>
      <c r="X25" s="4">
        <v>5</v>
      </c>
      <c r="Y25" s="4">
        <v>1</v>
      </c>
      <c r="Z25" s="4">
        <v>2</v>
      </c>
      <c r="AA25" s="4">
        <v>50</v>
      </c>
      <c r="AB25" s="4">
        <v>4</v>
      </c>
      <c r="AC25" s="4">
        <v>3</v>
      </c>
      <c r="AD25" s="4">
        <v>1</v>
      </c>
      <c r="AE25" s="4">
        <v>0.6895833333333333</v>
      </c>
      <c r="AF25" s="4" t="s">
        <v>8</v>
      </c>
      <c r="AG25" s="4">
        <v>2</v>
      </c>
      <c r="AH25" s="4">
        <v>0.4791666666666667</v>
      </c>
      <c r="AI25" s="4">
        <v>0.4826388888888889</v>
      </c>
      <c r="AM25" s="4">
        <v>90</v>
      </c>
      <c r="AN25" s="4">
        <v>100</v>
      </c>
      <c r="AO25" s="4">
        <f t="shared" si="0"/>
        <v>95</v>
      </c>
      <c r="AP25" s="4">
        <f t="shared" si="1"/>
        <v>-10</v>
      </c>
    </row>
    <row r="26" spans="1:42" ht="15.75">
      <c r="A26" s="4">
        <v>30</v>
      </c>
      <c r="B26" s="4">
        <v>3</v>
      </c>
      <c r="C26" s="4">
        <v>41277</v>
      </c>
      <c r="D26" s="4">
        <v>0.44097222222222227</v>
      </c>
      <c r="E26" s="4">
        <v>2</v>
      </c>
      <c r="F26" s="4">
        <v>23</v>
      </c>
      <c r="G26" s="4">
        <v>1</v>
      </c>
      <c r="H26" s="4">
        <v>960</v>
      </c>
      <c r="I26" s="4">
        <v>6</v>
      </c>
      <c r="J26" s="4">
        <v>2</v>
      </c>
      <c r="K26" s="4">
        <v>1</v>
      </c>
      <c r="L26" s="4">
        <v>3</v>
      </c>
      <c r="M26" s="4">
        <v>100</v>
      </c>
      <c r="N26" s="4">
        <v>4</v>
      </c>
      <c r="O26" s="4">
        <v>0.44236111111111115</v>
      </c>
      <c r="P26" s="4">
        <v>60</v>
      </c>
      <c r="Q26" s="4">
        <v>3</v>
      </c>
      <c r="R26" s="4">
        <v>0.46319444444444446</v>
      </c>
      <c r="S26" s="4">
        <v>60</v>
      </c>
      <c r="T26" s="4">
        <v>4</v>
      </c>
      <c r="U26" s="4">
        <v>4</v>
      </c>
      <c r="V26" s="4">
        <v>0.46458333333333335</v>
      </c>
      <c r="W26" s="4">
        <v>60</v>
      </c>
      <c r="X26" s="4">
        <v>3</v>
      </c>
      <c r="Y26" s="4">
        <v>1</v>
      </c>
      <c r="Z26" s="4">
        <v>2</v>
      </c>
      <c r="AA26" s="4">
        <v>60</v>
      </c>
      <c r="AB26" s="4">
        <v>4</v>
      </c>
      <c r="AC26" s="4">
        <v>4</v>
      </c>
      <c r="AD26" s="4">
        <v>0</v>
      </c>
      <c r="AF26" s="4" t="s">
        <v>9</v>
      </c>
      <c r="AG26" s="4">
        <v>2</v>
      </c>
      <c r="AM26" s="4">
        <v>100</v>
      </c>
      <c r="AN26" s="4">
        <v>60</v>
      </c>
      <c r="AO26" s="4">
        <f t="shared" si="0"/>
        <v>80</v>
      </c>
      <c r="AP26" s="4">
        <f t="shared" si="1"/>
        <v>40</v>
      </c>
    </row>
    <row r="27" spans="1:42" ht="15.75">
      <c r="A27" s="4">
        <v>31</v>
      </c>
      <c r="B27" s="4">
        <v>4</v>
      </c>
      <c r="C27" s="4">
        <v>41279</v>
      </c>
      <c r="D27" s="4">
        <v>0.375</v>
      </c>
      <c r="E27" s="4">
        <v>2</v>
      </c>
      <c r="F27" s="4">
        <v>31</v>
      </c>
      <c r="G27" s="4">
        <v>1</v>
      </c>
      <c r="H27" s="4">
        <v>450</v>
      </c>
      <c r="I27" s="4">
        <v>6</v>
      </c>
      <c r="J27" s="4">
        <v>1</v>
      </c>
      <c r="K27" s="4">
        <v>1</v>
      </c>
      <c r="L27" s="4">
        <v>3</v>
      </c>
      <c r="M27" s="4">
        <v>90</v>
      </c>
      <c r="N27" s="4">
        <v>3</v>
      </c>
      <c r="O27" s="4">
        <v>0.3763888888888889</v>
      </c>
      <c r="P27" s="4">
        <v>90</v>
      </c>
      <c r="Q27" s="4">
        <v>2</v>
      </c>
      <c r="R27" s="4">
        <v>0.3972222222222222</v>
      </c>
      <c r="S27" s="4">
        <v>50</v>
      </c>
      <c r="T27" s="4">
        <v>4</v>
      </c>
      <c r="U27" s="4">
        <v>2</v>
      </c>
      <c r="V27" s="4">
        <v>0.3986111111111111</v>
      </c>
      <c r="W27" s="4">
        <v>50</v>
      </c>
      <c r="X27" s="4">
        <v>4</v>
      </c>
      <c r="Y27" s="4">
        <v>1</v>
      </c>
      <c r="Z27" s="4">
        <v>2</v>
      </c>
      <c r="AA27" s="4">
        <v>40</v>
      </c>
      <c r="AB27" s="4">
        <v>4</v>
      </c>
      <c r="AC27" s="4">
        <v>4</v>
      </c>
      <c r="AD27" s="4">
        <v>1</v>
      </c>
      <c r="AE27" s="4">
        <v>0.5513888888888888</v>
      </c>
      <c r="AF27" s="4" t="s">
        <v>4</v>
      </c>
      <c r="AG27" s="4">
        <v>2</v>
      </c>
      <c r="AI27" s="4">
        <v>0.3645833333333333</v>
      </c>
      <c r="AM27" s="4">
        <v>90</v>
      </c>
      <c r="AN27" s="4">
        <v>90</v>
      </c>
      <c r="AO27" s="4">
        <f t="shared" si="0"/>
        <v>90</v>
      </c>
      <c r="AP27" s="4">
        <f t="shared" si="1"/>
        <v>0</v>
      </c>
    </row>
    <row r="28" spans="1:42" ht="15.75">
      <c r="A28" s="4">
        <v>32</v>
      </c>
      <c r="B28" s="4">
        <v>3</v>
      </c>
      <c r="C28" s="4">
        <v>41279</v>
      </c>
      <c r="D28" s="4">
        <v>0.75</v>
      </c>
      <c r="E28" s="4">
        <v>2</v>
      </c>
      <c r="F28" s="4">
        <v>21</v>
      </c>
      <c r="G28" s="4">
        <v>1</v>
      </c>
      <c r="H28" s="4">
        <v>120</v>
      </c>
      <c r="I28" s="4">
        <v>6</v>
      </c>
      <c r="J28" s="4">
        <v>2</v>
      </c>
      <c r="K28" s="4">
        <v>1</v>
      </c>
      <c r="L28" s="4">
        <v>3</v>
      </c>
      <c r="M28" s="4">
        <v>100</v>
      </c>
      <c r="N28" s="4">
        <v>4</v>
      </c>
      <c r="O28" s="4">
        <v>0.751388888888889</v>
      </c>
      <c r="P28" s="4">
        <v>30</v>
      </c>
      <c r="Q28" s="4">
        <v>3</v>
      </c>
      <c r="R28" s="4">
        <v>0.7722222222222223</v>
      </c>
      <c r="S28" s="4">
        <v>30</v>
      </c>
      <c r="T28" s="4">
        <v>4</v>
      </c>
      <c r="U28" s="4">
        <v>4</v>
      </c>
      <c r="V28" s="4">
        <v>0.7736111111111111</v>
      </c>
      <c r="W28" s="4">
        <v>30</v>
      </c>
      <c r="X28" s="4">
        <v>3</v>
      </c>
      <c r="Y28" s="4">
        <v>1</v>
      </c>
      <c r="Z28" s="4">
        <v>1</v>
      </c>
      <c r="AA28" s="4">
        <v>20</v>
      </c>
      <c r="AB28" s="4">
        <v>5</v>
      </c>
      <c r="AD28" s="4">
        <v>0</v>
      </c>
      <c r="AF28" s="4" t="s">
        <v>10</v>
      </c>
      <c r="AG28" s="4">
        <v>2</v>
      </c>
      <c r="AH28" s="4">
        <v>0.75</v>
      </c>
      <c r="AI28" s="4">
        <v>0.7534722222222222</v>
      </c>
      <c r="AM28" s="4">
        <v>100</v>
      </c>
      <c r="AN28" s="4">
        <v>30</v>
      </c>
      <c r="AO28" s="4">
        <f t="shared" si="0"/>
        <v>65</v>
      </c>
      <c r="AP28" s="4">
        <f t="shared" si="1"/>
        <v>70</v>
      </c>
    </row>
    <row r="29" spans="1:42" ht="15.75">
      <c r="A29" s="4">
        <v>33</v>
      </c>
      <c r="B29" s="4">
        <v>4</v>
      </c>
      <c r="C29" s="4">
        <v>41248</v>
      </c>
      <c r="D29" s="4">
        <v>0.7618055555555556</v>
      </c>
      <c r="E29" s="4">
        <v>2</v>
      </c>
      <c r="F29" s="4">
        <v>36</v>
      </c>
      <c r="G29" s="4">
        <v>4</v>
      </c>
      <c r="H29" s="4">
        <v>360</v>
      </c>
      <c r="I29" s="4">
        <v>5</v>
      </c>
      <c r="J29" s="4">
        <v>1</v>
      </c>
      <c r="K29" s="4">
        <v>1</v>
      </c>
      <c r="L29" s="4">
        <v>3</v>
      </c>
      <c r="M29" s="4">
        <v>80</v>
      </c>
      <c r="N29" s="4">
        <v>3</v>
      </c>
      <c r="O29" s="4">
        <v>0.7631944444444444</v>
      </c>
      <c r="P29" s="4">
        <v>80</v>
      </c>
      <c r="Q29" s="4">
        <v>4</v>
      </c>
      <c r="R29" s="4">
        <v>0.7840277777777778</v>
      </c>
      <c r="S29" s="4">
        <v>50</v>
      </c>
      <c r="T29" s="4">
        <v>4</v>
      </c>
      <c r="U29" s="4">
        <v>3</v>
      </c>
      <c r="V29" s="4">
        <v>0.7861111111111111</v>
      </c>
      <c r="W29" s="4">
        <v>50</v>
      </c>
      <c r="X29" s="4">
        <v>4</v>
      </c>
      <c r="Y29" s="4">
        <v>1</v>
      </c>
      <c r="Z29" s="4">
        <v>2</v>
      </c>
      <c r="AA29" s="4">
        <v>60</v>
      </c>
      <c r="AB29" s="4">
        <v>4</v>
      </c>
      <c r="AD29" s="4">
        <v>1</v>
      </c>
      <c r="AG29" s="4">
        <v>1</v>
      </c>
      <c r="AJ29" s="4">
        <v>2</v>
      </c>
      <c r="AM29" s="4">
        <v>80</v>
      </c>
      <c r="AN29" s="4">
        <v>80</v>
      </c>
      <c r="AO29" s="4">
        <f t="shared" si="0"/>
        <v>80</v>
      </c>
      <c r="AP29" s="4">
        <f t="shared" si="1"/>
        <v>0</v>
      </c>
    </row>
    <row r="30" spans="1:42" ht="15.75">
      <c r="A30" s="4">
        <v>34</v>
      </c>
      <c r="B30" s="4">
        <v>4</v>
      </c>
      <c r="C30" s="4">
        <v>40913</v>
      </c>
      <c r="D30" s="4">
        <v>0.5833333333333334</v>
      </c>
      <c r="E30" s="4">
        <v>2</v>
      </c>
      <c r="F30" s="4">
        <v>19</v>
      </c>
      <c r="G30" s="4">
        <v>1</v>
      </c>
      <c r="H30" s="4">
        <v>8640</v>
      </c>
      <c r="I30" s="4">
        <v>1</v>
      </c>
      <c r="K30" s="4">
        <v>1</v>
      </c>
      <c r="L30" s="4">
        <v>2</v>
      </c>
      <c r="M30" s="4">
        <v>50</v>
      </c>
      <c r="N30" s="4">
        <v>3</v>
      </c>
      <c r="O30" s="4">
        <v>0.5847222222222223</v>
      </c>
      <c r="P30" s="4">
        <v>50</v>
      </c>
      <c r="Q30" s="4">
        <v>4</v>
      </c>
      <c r="R30" s="4">
        <v>0.6055555555555555</v>
      </c>
      <c r="S30" s="4">
        <v>30</v>
      </c>
      <c r="T30" s="4">
        <v>4</v>
      </c>
      <c r="U30" s="4">
        <v>3</v>
      </c>
      <c r="V30" s="4">
        <v>0.6069444444444444</v>
      </c>
      <c r="W30" s="4">
        <v>30</v>
      </c>
      <c r="X30" s="4">
        <v>4</v>
      </c>
      <c r="Y30" s="4">
        <v>1</v>
      </c>
      <c r="Z30" s="4">
        <v>1</v>
      </c>
      <c r="AA30" s="4">
        <v>30</v>
      </c>
      <c r="AB30" s="4">
        <v>4</v>
      </c>
      <c r="AC30" s="4">
        <v>4</v>
      </c>
      <c r="AD30" s="4">
        <v>1</v>
      </c>
      <c r="AG30" s="4">
        <v>1</v>
      </c>
      <c r="AJ30" s="4">
        <v>2</v>
      </c>
      <c r="AK30" s="4">
        <v>0.8125</v>
      </c>
      <c r="AL30" s="4">
        <v>0.8229166666666666</v>
      </c>
      <c r="AM30" s="4">
        <v>50</v>
      </c>
      <c r="AN30" s="4">
        <v>50</v>
      </c>
      <c r="AO30" s="4">
        <f t="shared" si="0"/>
        <v>50</v>
      </c>
      <c r="AP30" s="4">
        <f t="shared" si="1"/>
        <v>0</v>
      </c>
    </row>
    <row r="31" spans="1:42" ht="15.75">
      <c r="A31" s="4">
        <v>35</v>
      </c>
      <c r="B31" s="4">
        <v>5</v>
      </c>
      <c r="C31" s="4">
        <v>41283</v>
      </c>
      <c r="D31" s="4">
        <v>0.59375</v>
      </c>
      <c r="E31" s="4">
        <v>2</v>
      </c>
      <c r="F31" s="4">
        <v>28</v>
      </c>
      <c r="G31" s="4">
        <v>1</v>
      </c>
      <c r="H31" s="4">
        <v>60</v>
      </c>
      <c r="I31" s="4">
        <v>6</v>
      </c>
      <c r="K31" s="4">
        <v>1</v>
      </c>
      <c r="L31" s="4">
        <v>3</v>
      </c>
      <c r="M31" s="4">
        <v>100</v>
      </c>
      <c r="N31" s="4">
        <v>1</v>
      </c>
      <c r="O31" s="4">
        <v>0.5951388888888889</v>
      </c>
      <c r="P31" s="4">
        <v>100</v>
      </c>
      <c r="Q31" s="4">
        <v>5</v>
      </c>
      <c r="R31" s="4">
        <v>0.6159722222222223</v>
      </c>
      <c r="S31" s="4">
        <v>30</v>
      </c>
      <c r="T31" s="4">
        <v>5</v>
      </c>
      <c r="U31" s="4">
        <v>1</v>
      </c>
      <c r="V31" s="4">
        <v>0.6180555555555556</v>
      </c>
      <c r="W31" s="4">
        <v>20</v>
      </c>
      <c r="X31" s="4">
        <v>5</v>
      </c>
      <c r="Y31" s="4">
        <v>1</v>
      </c>
      <c r="Z31" s="4">
        <v>1</v>
      </c>
      <c r="AA31" s="4">
        <v>10</v>
      </c>
      <c r="AB31" s="4">
        <v>5</v>
      </c>
      <c r="AC31" s="4">
        <v>3</v>
      </c>
      <c r="AD31" s="4">
        <v>1</v>
      </c>
      <c r="AE31" s="4">
        <v>0.638888888888889</v>
      </c>
      <c r="AG31" s="4">
        <v>2</v>
      </c>
      <c r="AH31" s="4">
        <v>0.545138888888889</v>
      </c>
      <c r="AI31" s="4">
        <v>0.548611111111111</v>
      </c>
      <c r="AM31" s="4">
        <v>100</v>
      </c>
      <c r="AN31" s="4">
        <v>100</v>
      </c>
      <c r="AO31" s="4">
        <f t="shared" si="0"/>
        <v>100</v>
      </c>
      <c r="AP31" s="4">
        <f t="shared" si="1"/>
        <v>0</v>
      </c>
    </row>
    <row r="32" spans="1:35" ht="15.75">
      <c r="A32" s="4">
        <v>37</v>
      </c>
      <c r="B32" s="4">
        <v>4</v>
      </c>
      <c r="C32" s="4">
        <v>41286</v>
      </c>
      <c r="D32" s="4">
        <v>0.7159722222222222</v>
      </c>
      <c r="E32" s="4">
        <v>1</v>
      </c>
      <c r="F32" s="4">
        <v>55</v>
      </c>
      <c r="G32" s="4">
        <v>4</v>
      </c>
      <c r="H32" s="4">
        <v>360</v>
      </c>
      <c r="I32" s="4">
        <v>6</v>
      </c>
      <c r="J32" s="4">
        <v>5</v>
      </c>
      <c r="K32" s="4">
        <v>1</v>
      </c>
      <c r="L32" s="4">
        <v>2</v>
      </c>
      <c r="M32" s="4">
        <v>70</v>
      </c>
      <c r="N32" s="4">
        <v>1</v>
      </c>
      <c r="O32" s="4">
        <v>0.7381944444444444</v>
      </c>
      <c r="Q32" s="4">
        <v>4</v>
      </c>
      <c r="R32" s="4">
        <v>0.7381944444444444</v>
      </c>
      <c r="S32" s="4">
        <v>20</v>
      </c>
      <c r="T32" s="4">
        <v>5</v>
      </c>
      <c r="U32" s="4">
        <v>4</v>
      </c>
      <c r="V32" s="4">
        <v>0.7395833333333334</v>
      </c>
      <c r="W32" s="4">
        <v>20</v>
      </c>
      <c r="X32" s="4">
        <v>1</v>
      </c>
      <c r="Y32" s="4">
        <v>1</v>
      </c>
      <c r="Z32" s="4">
        <v>1</v>
      </c>
      <c r="AA32" s="4">
        <v>20</v>
      </c>
      <c r="AB32" s="4">
        <v>5</v>
      </c>
      <c r="AC32" s="4">
        <v>5</v>
      </c>
      <c r="AD32" s="4">
        <v>0</v>
      </c>
      <c r="AE32" s="4">
        <v>0.7743055555555555</v>
      </c>
      <c r="AF32" s="4" t="s">
        <v>11</v>
      </c>
      <c r="AG32" s="4">
        <v>2</v>
      </c>
      <c r="AH32" s="4">
        <v>0.7083333333333334</v>
      </c>
      <c r="AI32" s="4">
        <v>0.7118055555555555</v>
      </c>
    </row>
    <row r="33" spans="1:42" ht="15.75">
      <c r="A33" s="4">
        <v>38</v>
      </c>
      <c r="B33" s="4">
        <v>4</v>
      </c>
      <c r="C33" s="4">
        <v>41288</v>
      </c>
      <c r="D33" s="4">
        <v>0.8020833333333334</v>
      </c>
      <c r="E33" s="4">
        <v>2</v>
      </c>
      <c r="F33" s="4">
        <v>20</v>
      </c>
      <c r="G33" s="4">
        <v>1</v>
      </c>
      <c r="I33" s="4">
        <v>3</v>
      </c>
      <c r="L33" s="4">
        <v>1</v>
      </c>
      <c r="M33" s="4">
        <v>10</v>
      </c>
      <c r="N33" s="4">
        <v>3</v>
      </c>
      <c r="O33" s="4">
        <v>0.8034722222222223</v>
      </c>
      <c r="P33" s="4">
        <v>10</v>
      </c>
      <c r="Q33" s="4">
        <v>4</v>
      </c>
      <c r="R33" s="4">
        <v>0.8243055555555556</v>
      </c>
      <c r="S33" s="4">
        <v>0</v>
      </c>
      <c r="T33" s="4">
        <v>5</v>
      </c>
      <c r="U33" s="4">
        <v>3</v>
      </c>
      <c r="V33" s="4">
        <v>0.8256944444444444</v>
      </c>
      <c r="W33" s="4">
        <v>0</v>
      </c>
      <c r="X33" s="4">
        <v>4</v>
      </c>
      <c r="Y33" s="4">
        <v>0</v>
      </c>
      <c r="Z33" s="4">
        <v>0</v>
      </c>
      <c r="AA33" s="4">
        <v>0</v>
      </c>
      <c r="AB33" s="4">
        <v>5</v>
      </c>
      <c r="AC33" s="4">
        <v>5</v>
      </c>
      <c r="AD33" s="4">
        <v>0</v>
      </c>
      <c r="AE33" s="4">
        <v>0.875</v>
      </c>
      <c r="AF33" s="4" t="s">
        <v>12</v>
      </c>
      <c r="AG33" s="4">
        <v>2</v>
      </c>
      <c r="AH33" s="4">
        <v>0.7916666666666666</v>
      </c>
      <c r="AI33" s="4">
        <v>0.8034722222222223</v>
      </c>
      <c r="AM33" s="4">
        <v>10</v>
      </c>
      <c r="AN33" s="4">
        <v>10</v>
      </c>
      <c r="AO33" s="4">
        <f t="shared" si="0"/>
        <v>10</v>
      </c>
      <c r="AP33" s="4">
        <f t="shared" si="1"/>
        <v>0</v>
      </c>
    </row>
    <row r="34" spans="1:42" ht="15.75">
      <c r="A34" s="4">
        <v>39</v>
      </c>
      <c r="B34" s="4">
        <v>4</v>
      </c>
      <c r="C34" s="4">
        <v>41291</v>
      </c>
      <c r="D34" s="4">
        <v>0.3333333333333333</v>
      </c>
      <c r="E34" s="4">
        <v>2</v>
      </c>
      <c r="F34" s="4">
        <v>32</v>
      </c>
      <c r="G34" s="4">
        <v>2</v>
      </c>
      <c r="I34" s="4">
        <v>1</v>
      </c>
      <c r="K34" s="4">
        <v>1</v>
      </c>
      <c r="L34" s="4">
        <v>0</v>
      </c>
      <c r="M34" s="4">
        <v>0</v>
      </c>
      <c r="N34" s="4">
        <v>5</v>
      </c>
      <c r="O34" s="4">
        <v>0.3347222222222222</v>
      </c>
      <c r="P34" s="4">
        <v>0</v>
      </c>
      <c r="Q34" s="4">
        <v>4</v>
      </c>
      <c r="R34" s="4">
        <v>0.35555555555555557</v>
      </c>
      <c r="S34" s="4">
        <v>0</v>
      </c>
      <c r="T34" s="4">
        <v>5</v>
      </c>
      <c r="U34" s="4">
        <v>4</v>
      </c>
      <c r="V34" s="4">
        <v>0.35694444444444445</v>
      </c>
      <c r="W34" s="4">
        <v>0</v>
      </c>
      <c r="X34" s="4">
        <v>5</v>
      </c>
      <c r="Y34" s="4">
        <v>0</v>
      </c>
      <c r="Z34" s="4">
        <v>0</v>
      </c>
      <c r="AA34" s="4">
        <v>0</v>
      </c>
      <c r="AB34" s="4">
        <v>5</v>
      </c>
      <c r="AC34" s="4">
        <v>5</v>
      </c>
      <c r="AD34" s="4">
        <v>1</v>
      </c>
      <c r="AE34" s="4">
        <v>0.3680555555555556</v>
      </c>
      <c r="AF34" s="4" t="s">
        <v>13</v>
      </c>
      <c r="AG34" s="4">
        <v>2</v>
      </c>
      <c r="AH34" s="4">
        <v>0.125</v>
      </c>
      <c r="AI34" s="4">
        <v>0.12847222222222224</v>
      </c>
      <c r="AM34" s="4">
        <v>0</v>
      </c>
      <c r="AN34" s="4">
        <v>0</v>
      </c>
      <c r="AO34" s="4">
        <v>0</v>
      </c>
      <c r="AP34" s="4">
        <f t="shared" si="1"/>
        <v>0</v>
      </c>
    </row>
    <row r="35" spans="1:42" ht="15.75">
      <c r="A35" s="4">
        <v>40</v>
      </c>
      <c r="B35" s="4">
        <v>4</v>
      </c>
      <c r="C35" s="4">
        <v>41289</v>
      </c>
      <c r="D35" s="4">
        <v>0.6875</v>
      </c>
      <c r="E35" s="4">
        <v>2</v>
      </c>
      <c r="F35" s="4">
        <v>55</v>
      </c>
      <c r="G35" s="4">
        <v>1</v>
      </c>
      <c r="I35" s="4">
        <v>1</v>
      </c>
      <c r="J35" s="4">
        <v>1</v>
      </c>
      <c r="K35" s="4">
        <v>1</v>
      </c>
      <c r="L35" s="4">
        <v>3</v>
      </c>
      <c r="M35" s="4">
        <v>100</v>
      </c>
      <c r="N35" s="4">
        <v>3</v>
      </c>
      <c r="O35" s="4">
        <v>0.688888888888889</v>
      </c>
      <c r="P35" s="4">
        <v>100</v>
      </c>
      <c r="Q35" s="4">
        <v>4</v>
      </c>
      <c r="R35" s="4">
        <v>0.7097222222222223</v>
      </c>
      <c r="S35" s="4">
        <v>70</v>
      </c>
      <c r="T35" s="4">
        <v>4</v>
      </c>
      <c r="U35" s="4">
        <v>4</v>
      </c>
      <c r="V35" s="4">
        <v>0.7111111111111111</v>
      </c>
      <c r="W35" s="4">
        <v>70</v>
      </c>
      <c r="X35" s="4">
        <v>4</v>
      </c>
      <c r="Y35" s="4">
        <v>1</v>
      </c>
      <c r="Z35" s="4">
        <v>2</v>
      </c>
      <c r="AA35" s="4">
        <v>70</v>
      </c>
      <c r="AB35" s="4">
        <v>4</v>
      </c>
      <c r="AC35" s="4">
        <v>4</v>
      </c>
      <c r="AD35" s="4">
        <v>1</v>
      </c>
      <c r="AE35" s="4">
        <v>0.7576388888888889</v>
      </c>
      <c r="AF35" s="4" t="s">
        <v>14</v>
      </c>
      <c r="AG35" s="4">
        <v>2</v>
      </c>
      <c r="AH35" s="4">
        <v>0.6944444444444445</v>
      </c>
      <c r="AI35" s="4">
        <v>0.7083333333333334</v>
      </c>
      <c r="AM35" s="4">
        <v>100</v>
      </c>
      <c r="AN35" s="4">
        <v>100</v>
      </c>
      <c r="AO35" s="4">
        <f t="shared" si="0"/>
        <v>100</v>
      </c>
      <c r="AP35" s="4">
        <f t="shared" si="1"/>
        <v>0</v>
      </c>
    </row>
    <row r="36" spans="1:42" ht="15.75">
      <c r="A36" s="4">
        <v>41</v>
      </c>
      <c r="B36" s="4">
        <v>4</v>
      </c>
      <c r="C36" s="4">
        <v>41291</v>
      </c>
      <c r="D36" s="4">
        <v>0.75</v>
      </c>
      <c r="E36" s="4">
        <v>2</v>
      </c>
      <c r="F36" s="4">
        <v>20</v>
      </c>
      <c r="G36" s="4">
        <v>1</v>
      </c>
      <c r="H36" s="4">
        <v>4080</v>
      </c>
      <c r="I36" s="4">
        <v>3</v>
      </c>
      <c r="J36" s="4">
        <v>1</v>
      </c>
      <c r="K36" s="4">
        <v>1</v>
      </c>
      <c r="L36" s="4">
        <v>1</v>
      </c>
      <c r="M36" s="4">
        <v>70</v>
      </c>
      <c r="N36" s="4">
        <v>3</v>
      </c>
      <c r="O36" s="4">
        <v>0.751388888888889</v>
      </c>
      <c r="P36" s="4">
        <v>60</v>
      </c>
      <c r="Q36" s="4">
        <v>4</v>
      </c>
      <c r="R36" s="4">
        <v>0.7722222222222223</v>
      </c>
      <c r="S36" s="4">
        <v>30</v>
      </c>
      <c r="T36" s="4">
        <v>4</v>
      </c>
      <c r="U36" s="4">
        <v>3</v>
      </c>
      <c r="V36" s="4">
        <v>0.7729166666666667</v>
      </c>
      <c r="W36" s="4">
        <v>30</v>
      </c>
      <c r="X36" s="4">
        <v>4</v>
      </c>
      <c r="Y36" s="4">
        <v>1</v>
      </c>
      <c r="Z36" s="4">
        <v>1</v>
      </c>
      <c r="AA36" s="4">
        <v>20</v>
      </c>
      <c r="AB36" s="4">
        <v>4</v>
      </c>
      <c r="AC36" s="4">
        <v>3</v>
      </c>
      <c r="AD36" s="4">
        <v>0</v>
      </c>
      <c r="AF36" s="4" t="s">
        <v>15</v>
      </c>
      <c r="AG36" s="4">
        <v>1</v>
      </c>
      <c r="AJ36" s="4">
        <v>4</v>
      </c>
      <c r="AM36" s="4">
        <v>70</v>
      </c>
      <c r="AN36" s="4">
        <v>60</v>
      </c>
      <c r="AO36" s="4">
        <f t="shared" si="0"/>
        <v>65</v>
      </c>
      <c r="AP36" s="4">
        <f t="shared" si="1"/>
        <v>10</v>
      </c>
    </row>
    <row r="37" spans="1:42" ht="15.75">
      <c r="A37" s="4">
        <v>42</v>
      </c>
      <c r="B37" s="4">
        <v>1</v>
      </c>
      <c r="C37" s="4">
        <v>41267</v>
      </c>
      <c r="D37" s="4">
        <v>0.5437500000000001</v>
      </c>
      <c r="E37" s="4">
        <v>2</v>
      </c>
      <c r="F37" s="4">
        <v>25</v>
      </c>
      <c r="G37" s="4">
        <v>1</v>
      </c>
      <c r="I37" s="4">
        <v>1</v>
      </c>
      <c r="K37" s="4">
        <v>1</v>
      </c>
      <c r="L37" s="4">
        <v>2</v>
      </c>
      <c r="M37" s="4">
        <v>60</v>
      </c>
      <c r="N37" s="4">
        <v>4</v>
      </c>
      <c r="O37" s="4">
        <v>0.545138888888889</v>
      </c>
      <c r="P37" s="4">
        <v>80</v>
      </c>
      <c r="Q37" s="4">
        <v>1</v>
      </c>
      <c r="R37" s="4">
        <v>0.5659722222222222</v>
      </c>
      <c r="S37" s="4">
        <v>90</v>
      </c>
      <c r="T37" s="4">
        <v>1</v>
      </c>
      <c r="U37" s="4">
        <v>4</v>
      </c>
      <c r="W37" s="4">
        <v>60</v>
      </c>
      <c r="X37" s="4">
        <v>4</v>
      </c>
      <c r="Y37" s="4">
        <v>1</v>
      </c>
      <c r="Z37" s="4">
        <v>3</v>
      </c>
      <c r="AA37" s="4">
        <v>80</v>
      </c>
      <c r="AB37" s="4">
        <v>1</v>
      </c>
      <c r="AC37" s="4">
        <v>2</v>
      </c>
      <c r="AM37" s="4">
        <v>60</v>
      </c>
      <c r="AN37" s="4">
        <v>80</v>
      </c>
      <c r="AO37" s="4">
        <f t="shared" si="0"/>
        <v>70</v>
      </c>
      <c r="AP37" s="4">
        <f t="shared" si="1"/>
        <v>-20</v>
      </c>
    </row>
    <row r="38" spans="1:42" ht="15.75">
      <c r="A38" s="4">
        <v>43</v>
      </c>
      <c r="B38" s="4">
        <v>1</v>
      </c>
      <c r="C38" s="4">
        <v>41267</v>
      </c>
      <c r="D38" s="4">
        <v>0.5381944444444444</v>
      </c>
      <c r="E38" s="4">
        <v>1</v>
      </c>
      <c r="F38" s="4">
        <v>61</v>
      </c>
      <c r="G38" s="4">
        <v>1</v>
      </c>
      <c r="I38" s="4">
        <v>1</v>
      </c>
      <c r="L38" s="4">
        <v>2</v>
      </c>
      <c r="M38" s="4">
        <v>40</v>
      </c>
      <c r="N38" s="4">
        <v>4</v>
      </c>
      <c r="O38" s="4">
        <v>0.5395833333333333</v>
      </c>
      <c r="P38" s="4">
        <v>40</v>
      </c>
      <c r="Q38" s="4">
        <v>1</v>
      </c>
      <c r="R38" s="4">
        <v>0.5604166666666667</v>
      </c>
      <c r="S38" s="4">
        <v>30</v>
      </c>
      <c r="T38" s="4">
        <v>4</v>
      </c>
      <c r="U38" s="4">
        <v>4</v>
      </c>
      <c r="V38" s="4">
        <v>0.5618055555555556</v>
      </c>
      <c r="W38" s="4">
        <v>30</v>
      </c>
      <c r="X38" s="4">
        <v>1</v>
      </c>
      <c r="Y38" s="4">
        <v>1</v>
      </c>
      <c r="Z38" s="4">
        <v>1</v>
      </c>
      <c r="AA38" s="4">
        <v>10</v>
      </c>
      <c r="AB38" s="4">
        <v>5</v>
      </c>
      <c r="AC38" s="4">
        <v>4</v>
      </c>
      <c r="AE38" s="4">
        <v>0.7951388888888888</v>
      </c>
      <c r="AG38" s="4">
        <v>2</v>
      </c>
      <c r="AH38" s="4">
        <v>0.5416666666666666</v>
      </c>
      <c r="AM38" s="4">
        <v>40</v>
      </c>
      <c r="AN38" s="4">
        <v>40</v>
      </c>
      <c r="AO38" s="4">
        <f t="shared" si="0"/>
        <v>40</v>
      </c>
      <c r="AP38" s="4">
        <f t="shared" si="1"/>
        <v>0</v>
      </c>
    </row>
    <row r="39" spans="1:42" ht="15.75">
      <c r="A39" s="4">
        <v>44</v>
      </c>
      <c r="B39" s="4">
        <v>4</v>
      </c>
      <c r="C39" s="4">
        <v>40923</v>
      </c>
      <c r="D39" s="4">
        <v>0.6840277777777778</v>
      </c>
      <c r="E39" s="4">
        <v>1</v>
      </c>
      <c r="H39" s="4">
        <v>2520</v>
      </c>
      <c r="I39" s="4">
        <v>3</v>
      </c>
      <c r="J39" s="4">
        <v>5</v>
      </c>
      <c r="K39" s="4">
        <v>1</v>
      </c>
      <c r="L39" s="4">
        <v>2</v>
      </c>
      <c r="M39" s="4">
        <v>40</v>
      </c>
      <c r="N39" s="4">
        <v>3</v>
      </c>
      <c r="O39" s="4">
        <v>0.6854166666666667</v>
      </c>
      <c r="P39" s="4">
        <v>40</v>
      </c>
      <c r="Q39" s="4">
        <v>4</v>
      </c>
      <c r="R39" s="4">
        <v>0.7076388888888889</v>
      </c>
      <c r="S39" s="4">
        <v>20</v>
      </c>
      <c r="T39" s="4">
        <v>5</v>
      </c>
      <c r="U39" s="4">
        <v>3</v>
      </c>
      <c r="V39" s="4">
        <v>0.7090277777777777</v>
      </c>
      <c r="W39" s="4">
        <v>10</v>
      </c>
      <c r="X39" s="4">
        <v>2</v>
      </c>
      <c r="Y39" s="4">
        <v>0</v>
      </c>
      <c r="Z39" s="4">
        <v>0</v>
      </c>
      <c r="AA39" s="4">
        <v>0</v>
      </c>
      <c r="AB39" s="4">
        <v>5</v>
      </c>
      <c r="AC39" s="4">
        <v>5</v>
      </c>
      <c r="AD39" s="4">
        <v>0</v>
      </c>
      <c r="AE39" s="4">
        <v>0.75</v>
      </c>
      <c r="AF39" s="4" t="s">
        <v>10</v>
      </c>
      <c r="AG39" s="4">
        <v>2</v>
      </c>
      <c r="AH39" s="4">
        <v>0.6875</v>
      </c>
      <c r="AI39" s="4">
        <v>0.6909722222222222</v>
      </c>
      <c r="AM39" s="4">
        <v>40</v>
      </c>
      <c r="AN39" s="4">
        <v>40</v>
      </c>
      <c r="AO39" s="4">
        <f t="shared" si="0"/>
        <v>40</v>
      </c>
      <c r="AP39" s="4">
        <f t="shared" si="1"/>
        <v>0</v>
      </c>
    </row>
    <row r="40" spans="1:42" ht="15.75">
      <c r="A40" s="4">
        <v>45</v>
      </c>
      <c r="B40" s="4">
        <v>1</v>
      </c>
      <c r="C40" s="4">
        <v>41267</v>
      </c>
      <c r="D40" s="4">
        <v>0.5347222222222222</v>
      </c>
      <c r="E40" s="4">
        <v>1</v>
      </c>
      <c r="F40" s="4">
        <v>25</v>
      </c>
      <c r="G40" s="4">
        <v>1</v>
      </c>
      <c r="H40" s="4">
        <v>390</v>
      </c>
      <c r="I40" s="4">
        <v>1</v>
      </c>
      <c r="J40" s="4">
        <v>3</v>
      </c>
      <c r="L40" s="4">
        <v>2</v>
      </c>
      <c r="M40" s="4">
        <v>70</v>
      </c>
      <c r="N40" s="4">
        <v>4</v>
      </c>
      <c r="O40" s="4">
        <v>0.5361111111111111</v>
      </c>
      <c r="P40" s="4">
        <v>70</v>
      </c>
      <c r="Q40" s="4">
        <v>1</v>
      </c>
      <c r="R40" s="4">
        <v>0.5499999999999999</v>
      </c>
      <c r="S40" s="4">
        <v>50</v>
      </c>
      <c r="T40" s="4">
        <v>4</v>
      </c>
      <c r="U40" s="4">
        <v>4</v>
      </c>
      <c r="V40" s="4">
        <v>0.5513888888888888</v>
      </c>
      <c r="W40" s="4">
        <v>50</v>
      </c>
      <c r="X40" s="4">
        <v>1</v>
      </c>
      <c r="Z40" s="4">
        <v>1</v>
      </c>
      <c r="AA40" s="4">
        <v>20</v>
      </c>
      <c r="AB40" s="4">
        <v>5</v>
      </c>
      <c r="AC40" s="4">
        <v>5</v>
      </c>
      <c r="AD40" s="4">
        <v>1</v>
      </c>
      <c r="AE40" s="4">
        <v>0.75</v>
      </c>
      <c r="AG40" s="4">
        <v>2</v>
      </c>
      <c r="AM40" s="4">
        <v>70</v>
      </c>
      <c r="AN40" s="4">
        <v>70</v>
      </c>
      <c r="AO40" s="4">
        <f t="shared" si="0"/>
        <v>70</v>
      </c>
      <c r="AP40" s="4">
        <f t="shared" si="1"/>
        <v>0</v>
      </c>
    </row>
    <row r="41" spans="1:42" ht="15.75">
      <c r="A41" s="4">
        <v>46</v>
      </c>
      <c r="B41" s="4">
        <v>4</v>
      </c>
      <c r="C41" s="4">
        <v>41295</v>
      </c>
      <c r="D41" s="4">
        <v>0.7930555555555556</v>
      </c>
      <c r="E41" s="4">
        <v>1</v>
      </c>
      <c r="I41" s="4">
        <v>5</v>
      </c>
      <c r="K41" s="4">
        <v>1</v>
      </c>
      <c r="L41" s="4">
        <v>2</v>
      </c>
      <c r="M41" s="4">
        <v>70</v>
      </c>
      <c r="N41" s="4">
        <v>4</v>
      </c>
      <c r="O41" s="4">
        <v>0.7944444444444444</v>
      </c>
      <c r="P41" s="4">
        <v>70</v>
      </c>
      <c r="Q41" s="4">
        <v>4</v>
      </c>
      <c r="R41" s="4">
        <v>0.8166666666666668</v>
      </c>
      <c r="S41" s="4">
        <v>20</v>
      </c>
      <c r="T41" s="4">
        <v>4</v>
      </c>
      <c r="U41" s="4">
        <v>4</v>
      </c>
      <c r="V41" s="4">
        <v>0.8180555555555555</v>
      </c>
      <c r="W41" s="4">
        <v>20</v>
      </c>
      <c r="X41" s="4">
        <v>4</v>
      </c>
      <c r="Y41" s="4">
        <v>1</v>
      </c>
      <c r="Z41" s="4">
        <v>1</v>
      </c>
      <c r="AA41" s="4">
        <v>20</v>
      </c>
      <c r="AB41" s="4">
        <v>4</v>
      </c>
      <c r="AC41" s="4">
        <v>4</v>
      </c>
      <c r="AD41" s="4">
        <v>0</v>
      </c>
      <c r="AE41" s="4">
        <v>0.8541666666666666</v>
      </c>
      <c r="AF41" s="4" t="s">
        <v>16</v>
      </c>
      <c r="AG41" s="4">
        <v>1</v>
      </c>
      <c r="AH41" s="4">
        <v>0.7951388888888888</v>
      </c>
      <c r="AI41" s="4">
        <v>0.8020833333333334</v>
      </c>
      <c r="AM41" s="4">
        <v>70</v>
      </c>
      <c r="AN41" s="4">
        <v>70</v>
      </c>
      <c r="AO41" s="4">
        <f t="shared" si="0"/>
        <v>70</v>
      </c>
      <c r="AP41" s="4">
        <f t="shared" si="1"/>
        <v>0</v>
      </c>
    </row>
    <row r="42" spans="1:42" ht="15.75">
      <c r="A42" s="4">
        <v>47</v>
      </c>
      <c r="B42" s="4">
        <v>4</v>
      </c>
      <c r="C42" s="4">
        <v>41295</v>
      </c>
      <c r="D42" s="4">
        <v>0.75</v>
      </c>
      <c r="E42" s="4">
        <v>1</v>
      </c>
      <c r="F42" s="4">
        <v>49</v>
      </c>
      <c r="G42" s="4">
        <v>1</v>
      </c>
      <c r="I42" s="4">
        <v>7</v>
      </c>
      <c r="K42" s="4">
        <v>1</v>
      </c>
      <c r="L42" s="4">
        <v>3</v>
      </c>
      <c r="M42" s="4">
        <v>100</v>
      </c>
      <c r="N42" s="4">
        <v>4</v>
      </c>
      <c r="O42" s="4">
        <v>0.751388888888889</v>
      </c>
      <c r="P42" s="4">
        <v>100</v>
      </c>
      <c r="Q42" s="4">
        <v>4</v>
      </c>
      <c r="R42" s="4">
        <v>0.7722222222222223</v>
      </c>
      <c r="S42" s="4">
        <v>100</v>
      </c>
      <c r="T42" s="4">
        <v>3</v>
      </c>
      <c r="U42" s="4">
        <v>4</v>
      </c>
      <c r="V42" s="4">
        <v>0.7736111111111111</v>
      </c>
      <c r="W42" s="4">
        <v>100</v>
      </c>
      <c r="X42" s="4">
        <v>4</v>
      </c>
      <c r="Y42" s="4">
        <v>1</v>
      </c>
      <c r="Z42" s="4">
        <v>3</v>
      </c>
      <c r="AA42" s="4">
        <v>100</v>
      </c>
      <c r="AB42" s="4">
        <v>3</v>
      </c>
      <c r="AC42" s="4">
        <v>2</v>
      </c>
      <c r="AD42" s="4">
        <v>1</v>
      </c>
      <c r="AF42" s="4" t="s">
        <v>17</v>
      </c>
      <c r="AG42" s="4">
        <v>2</v>
      </c>
      <c r="AH42" s="4">
        <v>0.75</v>
      </c>
      <c r="AI42" s="4">
        <v>0.7604166666666666</v>
      </c>
      <c r="AM42" s="4">
        <v>100</v>
      </c>
      <c r="AN42" s="4">
        <v>100</v>
      </c>
      <c r="AO42" s="4">
        <f t="shared" si="0"/>
        <v>100</v>
      </c>
      <c r="AP42" s="4">
        <f t="shared" si="1"/>
        <v>0</v>
      </c>
    </row>
    <row r="43" spans="1:42" ht="15.75">
      <c r="A43" s="4">
        <v>48</v>
      </c>
      <c r="B43" s="4">
        <v>4</v>
      </c>
      <c r="C43" s="4">
        <v>41297</v>
      </c>
      <c r="D43" s="4">
        <v>0.751388888888889</v>
      </c>
      <c r="E43" s="4">
        <v>1</v>
      </c>
      <c r="F43" s="4">
        <v>57</v>
      </c>
      <c r="G43" s="4">
        <v>4</v>
      </c>
      <c r="H43" s="4">
        <v>600</v>
      </c>
      <c r="I43" s="4">
        <v>6</v>
      </c>
      <c r="L43" s="4">
        <v>1</v>
      </c>
      <c r="M43" s="4">
        <v>40</v>
      </c>
      <c r="N43" s="4">
        <v>3</v>
      </c>
      <c r="O43" s="4">
        <v>0.7527777777777778</v>
      </c>
      <c r="P43" s="4">
        <v>40</v>
      </c>
      <c r="Q43" s="4">
        <v>4</v>
      </c>
      <c r="R43" s="4">
        <v>0.7736111111111111</v>
      </c>
      <c r="S43" s="4">
        <v>20</v>
      </c>
      <c r="T43" s="4">
        <v>4</v>
      </c>
      <c r="U43" s="4">
        <v>3</v>
      </c>
      <c r="V43" s="4">
        <v>0.775</v>
      </c>
      <c r="W43" s="4">
        <v>20</v>
      </c>
      <c r="X43" s="4">
        <v>4</v>
      </c>
      <c r="Z43" s="4">
        <v>1</v>
      </c>
      <c r="AA43" s="4">
        <v>20</v>
      </c>
      <c r="AB43" s="4">
        <v>4</v>
      </c>
      <c r="AC43" s="4">
        <v>5</v>
      </c>
      <c r="AD43" s="4">
        <v>0</v>
      </c>
      <c r="AE43" s="4">
        <v>0.875</v>
      </c>
      <c r="AF43" s="4" t="s">
        <v>18</v>
      </c>
      <c r="AG43" s="4">
        <v>2</v>
      </c>
      <c r="AH43" s="4">
        <v>0.7534722222222222</v>
      </c>
      <c r="AI43" s="4">
        <v>0.7604166666666666</v>
      </c>
      <c r="AM43" s="4">
        <v>40</v>
      </c>
      <c r="AN43" s="4">
        <v>40</v>
      </c>
      <c r="AO43" s="4">
        <f t="shared" si="0"/>
        <v>40</v>
      </c>
      <c r="AP43" s="4">
        <f t="shared" si="1"/>
        <v>0</v>
      </c>
    </row>
    <row r="44" spans="1:42" ht="15.75">
      <c r="A44" s="4">
        <v>49</v>
      </c>
      <c r="B44" s="4">
        <v>4</v>
      </c>
      <c r="C44" s="4">
        <v>41301</v>
      </c>
      <c r="D44" s="4">
        <v>0.6916666666666668</v>
      </c>
      <c r="E44" s="4">
        <v>2</v>
      </c>
      <c r="G44" s="4">
        <v>1</v>
      </c>
      <c r="H44" s="4">
        <v>240</v>
      </c>
      <c r="I44" s="4">
        <v>2</v>
      </c>
      <c r="L44" s="4">
        <v>1</v>
      </c>
      <c r="M44" s="4">
        <v>20</v>
      </c>
      <c r="N44" s="4">
        <v>3</v>
      </c>
      <c r="O44" s="4">
        <v>0.6930555555555555</v>
      </c>
      <c r="P44" s="4">
        <v>20</v>
      </c>
      <c r="Q44" s="4">
        <v>4</v>
      </c>
      <c r="R44" s="4">
        <v>0.7138888888888889</v>
      </c>
      <c r="S44" s="4">
        <v>10</v>
      </c>
      <c r="T44" s="4">
        <v>5</v>
      </c>
      <c r="U44" s="4">
        <v>3</v>
      </c>
      <c r="V44" s="4">
        <v>0.7152777777777778</v>
      </c>
      <c r="W44" s="4">
        <v>10</v>
      </c>
      <c r="X44" s="4">
        <v>4</v>
      </c>
      <c r="Y44" s="4">
        <v>1</v>
      </c>
      <c r="Z44" s="4">
        <v>1</v>
      </c>
      <c r="AA44" s="4">
        <v>10</v>
      </c>
      <c r="AB44" s="4">
        <v>5</v>
      </c>
      <c r="AC44" s="4">
        <v>5</v>
      </c>
      <c r="AD44" s="4">
        <v>0</v>
      </c>
      <c r="AE44" s="4">
        <v>0.7638888888888888</v>
      </c>
      <c r="AF44" s="4" t="s">
        <v>10</v>
      </c>
      <c r="AG44" s="4">
        <v>2</v>
      </c>
      <c r="AH44" s="4">
        <v>0.6944444444444445</v>
      </c>
      <c r="AI44" s="4">
        <v>0.6979166666666666</v>
      </c>
      <c r="AM44" s="4">
        <v>20</v>
      </c>
      <c r="AN44" s="4">
        <v>20</v>
      </c>
      <c r="AO44" s="4">
        <f t="shared" si="0"/>
        <v>20</v>
      </c>
      <c r="AP44" s="4">
        <f t="shared" si="1"/>
        <v>0</v>
      </c>
    </row>
    <row r="45" spans="1:42" ht="15.75">
      <c r="A45" s="4">
        <v>50</v>
      </c>
      <c r="B45" s="4">
        <v>4</v>
      </c>
      <c r="C45" s="4">
        <v>41303</v>
      </c>
      <c r="D45" s="4">
        <v>0.5430555555555555</v>
      </c>
      <c r="E45" s="4">
        <v>2</v>
      </c>
      <c r="F45" s="4">
        <v>43</v>
      </c>
      <c r="G45" s="4">
        <v>4</v>
      </c>
      <c r="H45" s="4">
        <v>1320</v>
      </c>
      <c r="I45" s="4">
        <v>6</v>
      </c>
      <c r="J45" s="4">
        <v>4</v>
      </c>
      <c r="K45" s="4">
        <v>1</v>
      </c>
      <c r="L45" s="4">
        <v>1</v>
      </c>
      <c r="M45" s="4">
        <v>30</v>
      </c>
      <c r="N45" s="4">
        <v>3</v>
      </c>
      <c r="O45" s="4">
        <v>0.5444444444444444</v>
      </c>
      <c r="P45" s="4">
        <v>30</v>
      </c>
      <c r="Q45" s="4">
        <v>4</v>
      </c>
      <c r="R45" s="4">
        <v>0.5652777777777778</v>
      </c>
      <c r="S45" s="4">
        <v>10</v>
      </c>
      <c r="T45" s="4">
        <v>5</v>
      </c>
      <c r="U45" s="4">
        <v>3</v>
      </c>
      <c r="V45" s="4">
        <v>0.5666666666666667</v>
      </c>
      <c r="W45" s="4">
        <v>10</v>
      </c>
      <c r="X45" s="4">
        <v>4</v>
      </c>
      <c r="Y45" s="4">
        <v>1</v>
      </c>
      <c r="Z45" s="4">
        <v>1</v>
      </c>
      <c r="AA45" s="4">
        <v>10</v>
      </c>
      <c r="AB45" s="4">
        <v>5</v>
      </c>
      <c r="AC45" s="4">
        <v>5</v>
      </c>
      <c r="AD45" s="4">
        <v>0</v>
      </c>
      <c r="AE45" s="4">
        <v>0.5847222222222223</v>
      </c>
      <c r="AF45" s="4" t="s">
        <v>10</v>
      </c>
      <c r="AG45" s="4">
        <v>5</v>
      </c>
      <c r="AH45" s="4">
        <v>0.5</v>
      </c>
      <c r="AI45" s="4">
        <v>0.5208333333333334</v>
      </c>
      <c r="AM45" s="4">
        <v>30</v>
      </c>
      <c r="AN45" s="4">
        <v>30</v>
      </c>
      <c r="AO45" s="4">
        <f t="shared" si="0"/>
        <v>30</v>
      </c>
      <c r="AP45" s="4">
        <f t="shared" si="1"/>
        <v>0</v>
      </c>
    </row>
    <row r="46" spans="1:35" ht="15.75">
      <c r="A46" s="4">
        <v>51</v>
      </c>
      <c r="B46" s="4">
        <v>5</v>
      </c>
      <c r="C46" s="4">
        <v>41310</v>
      </c>
      <c r="D46" s="4">
        <v>0.5243055555555556</v>
      </c>
      <c r="E46" s="4">
        <v>2</v>
      </c>
      <c r="F46" s="4">
        <v>65</v>
      </c>
      <c r="G46" s="4">
        <v>1</v>
      </c>
      <c r="H46" s="4">
        <v>120</v>
      </c>
      <c r="I46" s="4">
        <v>1</v>
      </c>
      <c r="K46" s="4">
        <v>1</v>
      </c>
      <c r="L46" s="4">
        <v>3</v>
      </c>
      <c r="M46" s="4">
        <v>90</v>
      </c>
      <c r="Q46" s="4">
        <v>5</v>
      </c>
      <c r="R46" s="4">
        <v>0.548611111111111</v>
      </c>
      <c r="S46" s="4">
        <v>70</v>
      </c>
      <c r="T46" s="4">
        <v>4</v>
      </c>
      <c r="X46" s="4">
        <v>5</v>
      </c>
      <c r="Y46" s="4">
        <v>1</v>
      </c>
      <c r="Z46" s="4">
        <v>2</v>
      </c>
      <c r="AA46" s="4">
        <v>70</v>
      </c>
      <c r="AB46" s="4">
        <v>3</v>
      </c>
      <c r="AC46" s="4">
        <v>4</v>
      </c>
      <c r="AG46" s="4">
        <v>2</v>
      </c>
      <c r="AH46" s="4">
        <v>0.5</v>
      </c>
      <c r="AI46" s="4">
        <v>0.5104166666666666</v>
      </c>
    </row>
    <row r="47" spans="1:42" ht="15.75">
      <c r="A47" s="4">
        <v>52</v>
      </c>
      <c r="B47" s="4">
        <v>3</v>
      </c>
      <c r="C47" s="4">
        <v>41315</v>
      </c>
      <c r="D47" s="4">
        <v>0.49374999999999997</v>
      </c>
      <c r="E47" s="4">
        <v>1</v>
      </c>
      <c r="F47" s="4">
        <v>21</v>
      </c>
      <c r="G47" s="4">
        <v>1</v>
      </c>
      <c r="H47" s="4">
        <v>1200</v>
      </c>
      <c r="I47" s="4">
        <v>1</v>
      </c>
      <c r="J47" s="4">
        <v>1</v>
      </c>
      <c r="K47" s="4">
        <v>1</v>
      </c>
      <c r="L47" s="4">
        <v>3</v>
      </c>
      <c r="M47" s="4">
        <v>100</v>
      </c>
      <c r="N47" s="4">
        <v>2</v>
      </c>
      <c r="O47" s="4">
        <v>0.49513888888888885</v>
      </c>
      <c r="P47" s="4">
        <v>100</v>
      </c>
      <c r="Q47" s="4">
        <v>3</v>
      </c>
      <c r="R47" s="4">
        <v>0.5159722222222222</v>
      </c>
      <c r="S47" s="4">
        <v>80</v>
      </c>
      <c r="T47" s="4">
        <v>4</v>
      </c>
      <c r="U47" s="4">
        <v>2</v>
      </c>
      <c r="V47" s="4">
        <v>0.517361111111111</v>
      </c>
      <c r="W47" s="4">
        <v>80</v>
      </c>
      <c r="X47" s="4">
        <v>3</v>
      </c>
      <c r="Y47" s="4">
        <v>1</v>
      </c>
      <c r="AA47" s="4">
        <v>80</v>
      </c>
      <c r="AB47" s="4">
        <v>4</v>
      </c>
      <c r="AC47" s="4">
        <v>5</v>
      </c>
      <c r="AD47" s="4">
        <v>1</v>
      </c>
      <c r="AE47" s="4">
        <v>0.5208333333333334</v>
      </c>
      <c r="AG47" s="4">
        <v>2</v>
      </c>
      <c r="AH47" s="4">
        <v>0.5</v>
      </c>
      <c r="AI47" s="4">
        <v>0.5013888888888889</v>
      </c>
      <c r="AM47" s="4">
        <v>100</v>
      </c>
      <c r="AN47" s="4">
        <v>100</v>
      </c>
      <c r="AO47" s="4">
        <f t="shared" si="0"/>
        <v>100</v>
      </c>
      <c r="AP47" s="4">
        <f t="shared" si="1"/>
        <v>0</v>
      </c>
    </row>
    <row r="48" spans="1:42" ht="15.75">
      <c r="A48" s="4">
        <v>53</v>
      </c>
      <c r="B48" s="4">
        <v>4</v>
      </c>
      <c r="C48" s="4">
        <v>41315</v>
      </c>
      <c r="D48" s="4">
        <v>0.2916666666666667</v>
      </c>
      <c r="E48" s="4">
        <v>1</v>
      </c>
      <c r="F48" s="4">
        <v>52</v>
      </c>
      <c r="G48" s="4">
        <v>1</v>
      </c>
      <c r="H48" s="4">
        <v>480</v>
      </c>
      <c r="I48" s="4">
        <v>1</v>
      </c>
      <c r="L48" s="4">
        <v>3</v>
      </c>
      <c r="M48" s="4">
        <v>100</v>
      </c>
      <c r="N48" s="4">
        <v>3</v>
      </c>
      <c r="P48" s="4">
        <v>100</v>
      </c>
      <c r="Q48" s="4">
        <v>4</v>
      </c>
      <c r="R48" s="4">
        <v>0.3138888888888889</v>
      </c>
      <c r="S48" s="4">
        <v>10</v>
      </c>
      <c r="T48" s="4">
        <v>5</v>
      </c>
      <c r="U48" s="4">
        <v>3</v>
      </c>
      <c r="W48" s="4">
        <v>10</v>
      </c>
      <c r="X48" s="4">
        <v>4</v>
      </c>
      <c r="Z48" s="4">
        <v>1</v>
      </c>
      <c r="AA48" s="4">
        <v>10</v>
      </c>
      <c r="AB48" s="4">
        <v>5</v>
      </c>
      <c r="AC48" s="4">
        <v>5</v>
      </c>
      <c r="AD48" s="4">
        <v>1</v>
      </c>
      <c r="AE48" s="4">
        <v>0.3645833333333333</v>
      </c>
      <c r="AG48" s="4">
        <v>2</v>
      </c>
      <c r="AH48" s="4">
        <v>0.2916666666666667</v>
      </c>
      <c r="AI48" s="4">
        <v>0.2986111111111111</v>
      </c>
      <c r="AM48" s="4">
        <v>100</v>
      </c>
      <c r="AN48" s="4">
        <v>100</v>
      </c>
      <c r="AO48" s="4">
        <f t="shared" si="0"/>
        <v>100</v>
      </c>
      <c r="AP48" s="4">
        <f t="shared" si="1"/>
        <v>0</v>
      </c>
    </row>
    <row r="49" spans="1:42" ht="15.75">
      <c r="A49" s="4">
        <v>54</v>
      </c>
      <c r="B49" s="4">
        <v>3</v>
      </c>
      <c r="C49" s="4">
        <v>41315</v>
      </c>
      <c r="D49" s="4">
        <v>0.5416666666666666</v>
      </c>
      <c r="E49" s="4">
        <v>1</v>
      </c>
      <c r="F49" s="4">
        <v>25</v>
      </c>
      <c r="G49" s="4">
        <v>5</v>
      </c>
      <c r="H49" s="4">
        <v>1140</v>
      </c>
      <c r="I49" s="4">
        <v>1</v>
      </c>
      <c r="J49" s="4">
        <v>4</v>
      </c>
      <c r="K49" s="4">
        <v>1</v>
      </c>
      <c r="L49" s="4">
        <v>3</v>
      </c>
      <c r="M49" s="4">
        <v>100</v>
      </c>
      <c r="N49" s="4">
        <v>2</v>
      </c>
      <c r="O49" s="4">
        <v>0.5430555555555555</v>
      </c>
      <c r="P49" s="4">
        <v>100</v>
      </c>
      <c r="Q49" s="4">
        <v>3</v>
      </c>
      <c r="R49" s="4">
        <v>0.5638888888888889</v>
      </c>
      <c r="S49" s="4">
        <v>90</v>
      </c>
      <c r="T49" s="4">
        <v>4</v>
      </c>
      <c r="U49" s="4">
        <v>2</v>
      </c>
      <c r="V49" s="4">
        <v>0.5652777777777778</v>
      </c>
      <c r="W49" s="4">
        <v>90</v>
      </c>
      <c r="X49" s="4">
        <v>3</v>
      </c>
      <c r="Z49" s="4">
        <v>2</v>
      </c>
      <c r="AA49" s="4">
        <v>70</v>
      </c>
      <c r="AB49" s="4">
        <v>4</v>
      </c>
      <c r="AC49" s="4">
        <v>5</v>
      </c>
      <c r="AD49" s="4">
        <v>1</v>
      </c>
      <c r="AE49" s="4">
        <v>0.625</v>
      </c>
      <c r="AG49" s="4">
        <v>2</v>
      </c>
      <c r="AH49" s="4">
        <v>0.5416666666666666</v>
      </c>
      <c r="AI49" s="4">
        <v>0.5423611111111112</v>
      </c>
      <c r="AM49" s="4">
        <v>100</v>
      </c>
      <c r="AN49" s="4">
        <v>100</v>
      </c>
      <c r="AO49" s="4">
        <f t="shared" si="0"/>
        <v>100</v>
      </c>
      <c r="AP49" s="4">
        <f t="shared" si="1"/>
        <v>0</v>
      </c>
    </row>
    <row r="50" spans="1:42" ht="15.75">
      <c r="A50" s="4">
        <v>55</v>
      </c>
      <c r="B50" s="4">
        <v>4</v>
      </c>
      <c r="C50" s="4">
        <v>41309</v>
      </c>
      <c r="D50" s="4">
        <v>0.5416666666666666</v>
      </c>
      <c r="E50" s="4">
        <v>2</v>
      </c>
      <c r="G50" s="4">
        <v>2</v>
      </c>
      <c r="H50" s="4">
        <v>120</v>
      </c>
      <c r="I50" s="4">
        <v>3</v>
      </c>
      <c r="L50" s="4">
        <v>3</v>
      </c>
      <c r="M50" s="4">
        <v>100</v>
      </c>
      <c r="N50" s="4">
        <v>8</v>
      </c>
      <c r="O50" s="4">
        <v>0.5430555555555555</v>
      </c>
      <c r="P50" s="4">
        <v>100</v>
      </c>
      <c r="Q50" s="4">
        <v>4</v>
      </c>
      <c r="R50" s="4">
        <v>0.5638888888888889</v>
      </c>
      <c r="S50" s="4">
        <v>10</v>
      </c>
      <c r="T50" s="4">
        <v>5</v>
      </c>
      <c r="U50" s="4">
        <v>8</v>
      </c>
      <c r="V50" s="4">
        <v>0.5652777777777778</v>
      </c>
      <c r="W50" s="4">
        <v>10</v>
      </c>
      <c r="X50" s="4">
        <v>8</v>
      </c>
      <c r="Y50" s="4">
        <v>1</v>
      </c>
      <c r="Z50" s="4">
        <v>1</v>
      </c>
      <c r="AA50" s="4">
        <v>10</v>
      </c>
      <c r="AB50" s="4">
        <v>4</v>
      </c>
      <c r="AC50" s="4">
        <v>5</v>
      </c>
      <c r="AM50" s="4">
        <v>100</v>
      </c>
      <c r="AN50" s="4">
        <v>100</v>
      </c>
      <c r="AO50" s="4">
        <f t="shared" si="0"/>
        <v>100</v>
      </c>
      <c r="AP50" s="4">
        <f t="shared" si="1"/>
        <v>0</v>
      </c>
    </row>
    <row r="51" spans="1:42" ht="15.75">
      <c r="A51" s="4">
        <v>56</v>
      </c>
      <c r="B51" s="4">
        <v>8</v>
      </c>
      <c r="C51" s="4">
        <v>41308</v>
      </c>
      <c r="D51" s="4">
        <v>0.751388888888889</v>
      </c>
      <c r="E51" s="4">
        <v>2</v>
      </c>
      <c r="G51" s="4">
        <v>4</v>
      </c>
      <c r="I51" s="4">
        <v>6</v>
      </c>
      <c r="K51" s="4">
        <v>1</v>
      </c>
      <c r="L51" s="4">
        <v>3</v>
      </c>
      <c r="M51" s="4">
        <v>90</v>
      </c>
      <c r="N51" s="4">
        <v>4</v>
      </c>
      <c r="O51" s="4">
        <v>0.7527777777777778</v>
      </c>
      <c r="P51" s="4">
        <v>90</v>
      </c>
      <c r="Q51" s="4">
        <v>8</v>
      </c>
      <c r="R51" s="4">
        <v>0.7736111111111111</v>
      </c>
      <c r="S51" s="4">
        <v>100</v>
      </c>
      <c r="T51" s="4">
        <v>1</v>
      </c>
      <c r="U51" s="4">
        <v>4</v>
      </c>
      <c r="V51" s="4">
        <v>0.775</v>
      </c>
      <c r="W51" s="4">
        <v>90</v>
      </c>
      <c r="X51" s="4">
        <v>8</v>
      </c>
      <c r="Y51" s="4">
        <v>1</v>
      </c>
      <c r="Z51" s="4">
        <v>3</v>
      </c>
      <c r="AA51" s="4">
        <v>90</v>
      </c>
      <c r="AB51" s="4">
        <v>3</v>
      </c>
      <c r="AC51" s="4">
        <v>4</v>
      </c>
      <c r="AD51" s="4">
        <v>0</v>
      </c>
      <c r="AE51" s="4">
        <v>0.8541666666666666</v>
      </c>
      <c r="AF51" s="4" t="s">
        <v>19</v>
      </c>
      <c r="AG51" s="4">
        <v>2</v>
      </c>
      <c r="AH51" s="4">
        <v>0.7777777777777778</v>
      </c>
      <c r="AI51" s="4">
        <v>0.78125</v>
      </c>
      <c r="AJ51" s="4">
        <v>4</v>
      </c>
      <c r="AM51" s="4">
        <v>90</v>
      </c>
      <c r="AN51" s="4">
        <v>90</v>
      </c>
      <c r="AO51" s="4">
        <f t="shared" si="0"/>
        <v>90</v>
      </c>
      <c r="AP51" s="4">
        <f t="shared" si="1"/>
        <v>0</v>
      </c>
    </row>
    <row r="52" spans="1:42" ht="15.75">
      <c r="A52" s="4">
        <v>57</v>
      </c>
      <c r="B52" s="4">
        <v>4</v>
      </c>
      <c r="C52" s="4">
        <v>41309</v>
      </c>
      <c r="D52" s="4">
        <v>0.5208333333333334</v>
      </c>
      <c r="E52" s="4">
        <v>1</v>
      </c>
      <c r="G52" s="4">
        <v>1</v>
      </c>
      <c r="I52" s="4">
        <v>6</v>
      </c>
      <c r="K52" s="4">
        <v>1</v>
      </c>
      <c r="L52" s="4">
        <v>2</v>
      </c>
      <c r="M52" s="4">
        <v>70</v>
      </c>
      <c r="N52" s="4">
        <v>8</v>
      </c>
      <c r="O52" s="4">
        <v>0.5222222222222223</v>
      </c>
      <c r="P52" s="4">
        <v>70</v>
      </c>
      <c r="Q52" s="4">
        <v>4</v>
      </c>
      <c r="R52" s="4">
        <v>0.5444444444444444</v>
      </c>
      <c r="S52" s="4">
        <v>20</v>
      </c>
      <c r="T52" s="4">
        <v>5</v>
      </c>
      <c r="U52" s="4">
        <v>8</v>
      </c>
      <c r="V52" s="4">
        <v>0.5666666666666667</v>
      </c>
      <c r="W52" s="4">
        <v>20</v>
      </c>
      <c r="X52" s="4">
        <v>4</v>
      </c>
      <c r="Z52" s="4">
        <v>1</v>
      </c>
      <c r="AA52" s="4">
        <v>20</v>
      </c>
      <c r="AB52" s="4">
        <v>5</v>
      </c>
      <c r="AC52" s="4">
        <v>5</v>
      </c>
      <c r="AD52" s="4">
        <v>0</v>
      </c>
      <c r="AE52" s="4">
        <v>0.59375</v>
      </c>
      <c r="AF52" s="4" t="s">
        <v>10</v>
      </c>
      <c r="AG52" s="4">
        <v>2</v>
      </c>
      <c r="AH52" s="4">
        <v>0.5208333333333334</v>
      </c>
      <c r="AI52" s="4">
        <v>0.5243055555555556</v>
      </c>
      <c r="AM52" s="4">
        <v>70</v>
      </c>
      <c r="AN52" s="4">
        <v>70</v>
      </c>
      <c r="AO52" s="4">
        <f t="shared" si="0"/>
        <v>70</v>
      </c>
      <c r="AP52" s="4">
        <f t="shared" si="1"/>
        <v>0</v>
      </c>
    </row>
    <row r="53" spans="1:42" ht="15.75">
      <c r="A53" s="4">
        <v>58</v>
      </c>
      <c r="B53" s="4">
        <v>4</v>
      </c>
      <c r="C53" s="4">
        <v>41309</v>
      </c>
      <c r="D53" s="4">
        <v>0.7222222222222222</v>
      </c>
      <c r="E53" s="4">
        <v>2</v>
      </c>
      <c r="G53" s="4">
        <v>4</v>
      </c>
      <c r="H53" s="4">
        <v>300</v>
      </c>
      <c r="I53" s="4">
        <v>6</v>
      </c>
      <c r="K53" s="4">
        <v>1</v>
      </c>
      <c r="L53" s="4">
        <v>3</v>
      </c>
      <c r="M53" s="4">
        <v>100</v>
      </c>
      <c r="N53" s="4">
        <v>8</v>
      </c>
      <c r="O53" s="4">
        <v>0.7305555555555556</v>
      </c>
      <c r="P53" s="4">
        <v>100</v>
      </c>
      <c r="Q53" s="4">
        <v>4</v>
      </c>
      <c r="R53" s="4">
        <v>0.7444444444444445</v>
      </c>
      <c r="S53" s="4">
        <v>100</v>
      </c>
      <c r="T53" s="4">
        <v>3</v>
      </c>
      <c r="U53" s="4">
        <v>8</v>
      </c>
      <c r="V53" s="4">
        <v>0.7333333333333334</v>
      </c>
      <c r="W53" s="4">
        <v>100</v>
      </c>
      <c r="X53" s="4">
        <v>4</v>
      </c>
      <c r="Y53" s="4">
        <v>1</v>
      </c>
      <c r="Z53" s="4">
        <v>3</v>
      </c>
      <c r="AA53" s="4">
        <v>100</v>
      </c>
      <c r="AB53" s="4">
        <v>3</v>
      </c>
      <c r="AC53" s="4">
        <v>2</v>
      </c>
      <c r="AD53" s="4">
        <v>1</v>
      </c>
      <c r="AE53" s="4">
        <v>0.7638888888888888</v>
      </c>
      <c r="AF53" s="4" t="s">
        <v>20</v>
      </c>
      <c r="AG53" s="4">
        <v>2</v>
      </c>
      <c r="AH53" s="4">
        <v>0.5208333333333334</v>
      </c>
      <c r="AI53" s="4">
        <v>0.5416666666666666</v>
      </c>
      <c r="AJ53" s="4">
        <v>4</v>
      </c>
      <c r="AK53" s="4">
        <v>0.7222222222222222</v>
      </c>
      <c r="AL53" s="4">
        <v>0.7256944444444445</v>
      </c>
      <c r="AM53" s="4">
        <v>100</v>
      </c>
      <c r="AN53" s="4">
        <v>100</v>
      </c>
      <c r="AO53" s="4">
        <f t="shared" si="0"/>
        <v>100</v>
      </c>
      <c r="AP53" s="4">
        <f t="shared" si="1"/>
        <v>0</v>
      </c>
    </row>
    <row r="54" spans="1:42" ht="15.75">
      <c r="A54" s="4">
        <v>59</v>
      </c>
      <c r="B54" s="4">
        <v>4</v>
      </c>
      <c r="C54" s="4">
        <v>41318</v>
      </c>
      <c r="D54" s="4">
        <v>0.7784722222222222</v>
      </c>
      <c r="E54" s="4">
        <v>1</v>
      </c>
      <c r="G54" s="4">
        <v>1</v>
      </c>
      <c r="H54" s="4">
        <v>360</v>
      </c>
      <c r="I54" s="4">
        <v>1</v>
      </c>
      <c r="J54" s="4">
        <v>1</v>
      </c>
      <c r="L54" s="4">
        <v>1</v>
      </c>
      <c r="M54" s="4">
        <v>10</v>
      </c>
      <c r="N54" s="4">
        <v>1</v>
      </c>
      <c r="O54" s="4">
        <v>0.779861111111111</v>
      </c>
      <c r="P54" s="4">
        <v>10</v>
      </c>
      <c r="AM54" s="4">
        <v>10</v>
      </c>
      <c r="AN54" s="4">
        <v>10</v>
      </c>
      <c r="AO54" s="4">
        <f t="shared" si="0"/>
        <v>10</v>
      </c>
      <c r="AP54" s="4">
        <f t="shared" si="1"/>
        <v>0</v>
      </c>
    </row>
    <row r="55" spans="1:42" ht="15.75">
      <c r="A55" s="4">
        <v>60</v>
      </c>
      <c r="B55" s="4">
        <v>4</v>
      </c>
      <c r="C55" s="4">
        <v>41318</v>
      </c>
      <c r="D55" s="4">
        <v>0.7569444444444445</v>
      </c>
      <c r="E55" s="4">
        <v>1</v>
      </c>
      <c r="F55" s="4">
        <v>68</v>
      </c>
      <c r="G55" s="4">
        <v>1</v>
      </c>
      <c r="H55" s="4">
        <v>17280</v>
      </c>
      <c r="I55" s="4">
        <v>6</v>
      </c>
      <c r="J55" s="4">
        <v>6</v>
      </c>
      <c r="K55" s="4">
        <v>1</v>
      </c>
      <c r="L55" s="4">
        <v>1</v>
      </c>
      <c r="M55" s="4">
        <v>90</v>
      </c>
      <c r="N55" s="4">
        <v>1</v>
      </c>
      <c r="O55" s="4">
        <v>0.7583333333333333</v>
      </c>
      <c r="P55" s="4">
        <v>90</v>
      </c>
      <c r="Q55" s="4">
        <v>4</v>
      </c>
      <c r="R55" s="4">
        <v>0.7805555555555556</v>
      </c>
      <c r="S55" s="4">
        <v>20</v>
      </c>
      <c r="T55" s="4">
        <v>4</v>
      </c>
      <c r="U55" s="4">
        <v>1</v>
      </c>
      <c r="V55" s="4">
        <v>0.7819444444444444</v>
      </c>
      <c r="W55" s="4">
        <v>20</v>
      </c>
      <c r="X55" s="4">
        <v>4</v>
      </c>
      <c r="Y55" s="4">
        <v>1</v>
      </c>
      <c r="Z55" s="4">
        <v>1</v>
      </c>
      <c r="AA55" s="4">
        <v>20</v>
      </c>
      <c r="AB55" s="4">
        <v>4</v>
      </c>
      <c r="AC55" s="4">
        <v>4</v>
      </c>
      <c r="AG55" s="4">
        <v>2</v>
      </c>
      <c r="AH55" s="4">
        <v>0.7291666666666666</v>
      </c>
      <c r="AI55" s="4">
        <v>0.7291666666666666</v>
      </c>
      <c r="AM55" s="4">
        <v>90</v>
      </c>
      <c r="AN55" s="4">
        <v>90</v>
      </c>
      <c r="AO55" s="4">
        <f t="shared" si="0"/>
        <v>90</v>
      </c>
      <c r="AP55" s="4">
        <f t="shared" si="1"/>
        <v>0</v>
      </c>
    </row>
    <row r="56" spans="1:42" ht="15.75">
      <c r="A56" s="4">
        <v>61</v>
      </c>
      <c r="B56" s="4">
        <v>4</v>
      </c>
      <c r="C56" s="4">
        <v>41318</v>
      </c>
      <c r="D56" s="4">
        <v>0.7847222222222222</v>
      </c>
      <c r="E56" s="4">
        <v>1</v>
      </c>
      <c r="F56" s="4">
        <v>45</v>
      </c>
      <c r="G56" s="4">
        <v>4</v>
      </c>
      <c r="H56" s="4">
        <v>1380</v>
      </c>
      <c r="I56" s="4">
        <v>6</v>
      </c>
      <c r="J56" s="4">
        <v>1</v>
      </c>
      <c r="K56" s="4">
        <v>1</v>
      </c>
      <c r="L56" s="4">
        <v>2</v>
      </c>
      <c r="M56" s="4">
        <v>50</v>
      </c>
      <c r="N56" s="4">
        <v>1</v>
      </c>
      <c r="O56" s="4">
        <v>0.7861111111111111</v>
      </c>
      <c r="P56" s="4">
        <v>50</v>
      </c>
      <c r="AM56" s="4">
        <v>50</v>
      </c>
      <c r="AN56" s="4">
        <v>50</v>
      </c>
      <c r="AO56" s="4">
        <f t="shared" si="0"/>
        <v>50</v>
      </c>
      <c r="AP56" s="4">
        <f t="shared" si="1"/>
        <v>0</v>
      </c>
    </row>
    <row r="57" spans="1:42" ht="15.75">
      <c r="A57" s="4">
        <v>62</v>
      </c>
      <c r="B57" s="4">
        <v>3</v>
      </c>
      <c r="C57" s="4">
        <v>41318</v>
      </c>
      <c r="D57" s="4">
        <v>0.8375</v>
      </c>
      <c r="E57" s="4">
        <v>2</v>
      </c>
      <c r="F57" s="4">
        <v>40</v>
      </c>
      <c r="G57" s="4">
        <v>4</v>
      </c>
      <c r="H57" s="4">
        <v>720</v>
      </c>
      <c r="I57" s="4">
        <v>6</v>
      </c>
      <c r="J57" s="4">
        <v>2</v>
      </c>
      <c r="K57" s="4">
        <v>1</v>
      </c>
      <c r="L57" s="4">
        <v>3</v>
      </c>
      <c r="M57" s="4">
        <v>100</v>
      </c>
      <c r="O57" s="4">
        <v>0.8388888888888889</v>
      </c>
      <c r="P57" s="4">
        <v>100</v>
      </c>
      <c r="R57" s="4">
        <v>0.8597222222222222</v>
      </c>
      <c r="S57" s="4">
        <v>90</v>
      </c>
      <c r="T57" s="4">
        <v>1</v>
      </c>
      <c r="V57" s="4">
        <v>0.8611111111111112</v>
      </c>
      <c r="W57" s="4">
        <v>90</v>
      </c>
      <c r="Y57" s="4">
        <v>1</v>
      </c>
      <c r="AB57" s="4">
        <v>1</v>
      </c>
      <c r="AC57" s="4">
        <v>2</v>
      </c>
      <c r="AD57" s="4">
        <v>1</v>
      </c>
      <c r="AE57" s="4">
        <v>0.873611111111111</v>
      </c>
      <c r="AF57" s="4" t="s">
        <v>21</v>
      </c>
      <c r="AG57" s="4">
        <v>2</v>
      </c>
      <c r="AH57" s="4">
        <v>0.8298611111111112</v>
      </c>
      <c r="AI57" s="4">
        <v>0.8333333333333334</v>
      </c>
      <c r="AM57" s="4">
        <v>100</v>
      </c>
      <c r="AN57" s="4">
        <v>100</v>
      </c>
      <c r="AO57" s="4">
        <f t="shared" si="0"/>
        <v>100</v>
      </c>
      <c r="AP57" s="4">
        <f t="shared" si="1"/>
        <v>0</v>
      </c>
    </row>
    <row r="58" spans="1:42" ht="15.75">
      <c r="A58" s="4">
        <v>63</v>
      </c>
      <c r="B58" s="4">
        <v>4</v>
      </c>
      <c r="C58" s="4">
        <v>41321</v>
      </c>
      <c r="D58" s="4">
        <v>0.775</v>
      </c>
      <c r="E58" s="4">
        <v>1</v>
      </c>
      <c r="F58" s="4">
        <v>36</v>
      </c>
      <c r="G58" s="4">
        <v>4</v>
      </c>
      <c r="I58" s="4">
        <v>6</v>
      </c>
      <c r="K58" s="4">
        <v>1</v>
      </c>
      <c r="L58" s="4">
        <v>2</v>
      </c>
      <c r="M58" s="4">
        <v>60</v>
      </c>
      <c r="N58" s="4">
        <v>1</v>
      </c>
      <c r="O58" s="4">
        <v>0.7763888888888889</v>
      </c>
      <c r="P58" s="4">
        <v>60</v>
      </c>
      <c r="Q58" s="4">
        <v>4</v>
      </c>
      <c r="R58" s="4">
        <v>0.7138888888888889</v>
      </c>
      <c r="S58" s="4">
        <v>20</v>
      </c>
      <c r="T58" s="4">
        <v>3</v>
      </c>
      <c r="U58" s="4">
        <v>1</v>
      </c>
      <c r="V58" s="4">
        <v>0.7152777777777778</v>
      </c>
      <c r="W58" s="4">
        <v>20</v>
      </c>
      <c r="X58" s="4">
        <v>4</v>
      </c>
      <c r="Y58" s="4">
        <v>1</v>
      </c>
      <c r="Z58" s="4">
        <v>1</v>
      </c>
      <c r="AA58" s="4">
        <v>20</v>
      </c>
      <c r="AB58" s="4">
        <v>4</v>
      </c>
      <c r="AC58" s="4">
        <v>4</v>
      </c>
      <c r="AD58" s="4">
        <v>1</v>
      </c>
      <c r="AE58" s="4">
        <v>0.7291666666666666</v>
      </c>
      <c r="AF58" s="4" t="s">
        <v>22</v>
      </c>
      <c r="AG58" s="4">
        <v>2</v>
      </c>
      <c r="AM58" s="4">
        <v>60</v>
      </c>
      <c r="AN58" s="4">
        <v>60</v>
      </c>
      <c r="AO58" s="4">
        <f t="shared" si="0"/>
        <v>60</v>
      </c>
      <c r="AP58" s="4">
        <f t="shared" si="1"/>
        <v>0</v>
      </c>
    </row>
    <row r="59" spans="1:42" ht="15.75">
      <c r="A59" s="4">
        <v>64</v>
      </c>
      <c r="B59" s="4">
        <v>4</v>
      </c>
      <c r="C59" s="4">
        <v>41321</v>
      </c>
      <c r="D59" s="4">
        <v>0.8333333333333334</v>
      </c>
      <c r="E59" s="4">
        <v>2</v>
      </c>
      <c r="G59" s="4">
        <v>4</v>
      </c>
      <c r="H59" s="4">
        <v>1440</v>
      </c>
      <c r="I59" s="4">
        <v>6</v>
      </c>
      <c r="J59" s="4">
        <v>1</v>
      </c>
      <c r="K59" s="4">
        <v>1</v>
      </c>
      <c r="L59" s="4">
        <v>1</v>
      </c>
      <c r="M59" s="4">
        <v>20</v>
      </c>
      <c r="N59" s="4">
        <v>1</v>
      </c>
      <c r="O59" s="4">
        <v>0.8347222222222223</v>
      </c>
      <c r="P59" s="4">
        <v>20</v>
      </c>
      <c r="Q59" s="4">
        <v>4</v>
      </c>
      <c r="R59" s="4">
        <v>0.8555555555555556</v>
      </c>
      <c r="S59" s="4">
        <v>20</v>
      </c>
      <c r="T59" s="4">
        <v>3</v>
      </c>
      <c r="U59" s="4">
        <v>1</v>
      </c>
      <c r="V59" s="4">
        <v>0.8569444444444444</v>
      </c>
      <c r="W59" s="4">
        <v>20</v>
      </c>
      <c r="X59" s="4">
        <v>4</v>
      </c>
      <c r="Y59" s="4">
        <v>1</v>
      </c>
      <c r="Z59" s="4">
        <v>1</v>
      </c>
      <c r="AA59" s="4">
        <v>20</v>
      </c>
      <c r="AB59" s="4">
        <v>4</v>
      </c>
      <c r="AC59" s="4">
        <v>4</v>
      </c>
      <c r="AD59" s="4">
        <v>1</v>
      </c>
      <c r="AE59" s="4">
        <v>0.8645833333333334</v>
      </c>
      <c r="AF59" s="4" t="s">
        <v>23</v>
      </c>
      <c r="AM59" s="4">
        <v>20</v>
      </c>
      <c r="AN59" s="4">
        <v>20</v>
      </c>
      <c r="AO59" s="4">
        <f t="shared" si="0"/>
        <v>20</v>
      </c>
      <c r="AP59" s="4">
        <f t="shared" si="1"/>
        <v>0</v>
      </c>
    </row>
    <row r="60" spans="1:35" ht="15.75">
      <c r="A60" s="4">
        <v>65</v>
      </c>
      <c r="B60" s="4">
        <v>4</v>
      </c>
      <c r="C60" s="4">
        <v>41321</v>
      </c>
      <c r="D60" s="4">
        <v>0.84375</v>
      </c>
      <c r="E60" s="4">
        <v>2</v>
      </c>
      <c r="F60" s="4">
        <v>34</v>
      </c>
      <c r="G60" s="4">
        <v>1</v>
      </c>
      <c r="H60" s="4">
        <v>360</v>
      </c>
      <c r="I60" s="4">
        <v>5</v>
      </c>
      <c r="K60" s="4">
        <v>1</v>
      </c>
      <c r="L60" s="4">
        <v>3</v>
      </c>
      <c r="M60" s="4">
        <v>100</v>
      </c>
      <c r="N60" s="4">
        <v>1</v>
      </c>
      <c r="O60" s="4">
        <v>0.845138888888889</v>
      </c>
      <c r="Q60" s="4">
        <v>4</v>
      </c>
      <c r="R60" s="4">
        <v>0.8659722222222223</v>
      </c>
      <c r="S60" s="4">
        <v>30</v>
      </c>
      <c r="T60" s="4">
        <v>4</v>
      </c>
      <c r="U60" s="4">
        <v>1</v>
      </c>
      <c r="V60" s="4">
        <v>0.8673611111111111</v>
      </c>
      <c r="W60" s="4">
        <v>30</v>
      </c>
      <c r="X60" s="4">
        <v>4</v>
      </c>
      <c r="Y60" s="4">
        <v>1</v>
      </c>
      <c r="Z60" s="4">
        <v>1</v>
      </c>
      <c r="AA60" s="4">
        <v>30</v>
      </c>
      <c r="AB60" s="4">
        <v>4</v>
      </c>
      <c r="AC60" s="4">
        <v>5</v>
      </c>
      <c r="AD60" s="4">
        <v>1</v>
      </c>
      <c r="AE60" s="4">
        <v>0.875</v>
      </c>
      <c r="AF60" s="4" t="s">
        <v>24</v>
      </c>
      <c r="AG60" s="4">
        <v>1</v>
      </c>
      <c r="AH60" s="4">
        <v>0.8472222222222222</v>
      </c>
      <c r="AI60" s="4">
        <v>0.8486111111111111</v>
      </c>
    </row>
    <row r="61" spans="1:33" ht="15.75">
      <c r="A61" s="4">
        <v>66</v>
      </c>
      <c r="B61" s="4">
        <v>5</v>
      </c>
      <c r="C61" s="4">
        <v>41322</v>
      </c>
      <c r="D61" s="4">
        <v>0.3958333333333333</v>
      </c>
      <c r="E61" s="4">
        <v>1</v>
      </c>
      <c r="F61" s="4">
        <v>60</v>
      </c>
      <c r="G61" s="4">
        <v>4</v>
      </c>
      <c r="H61" s="4">
        <v>1440</v>
      </c>
      <c r="I61" s="4">
        <v>6</v>
      </c>
      <c r="J61" s="4">
        <v>1</v>
      </c>
      <c r="K61" s="4">
        <v>1</v>
      </c>
      <c r="L61" s="4">
        <v>3</v>
      </c>
      <c r="M61" s="4">
        <v>80</v>
      </c>
      <c r="Q61" s="4">
        <v>5</v>
      </c>
      <c r="R61" s="4">
        <v>0.4166666666666667</v>
      </c>
      <c r="S61" s="4">
        <v>50</v>
      </c>
      <c r="T61" s="4">
        <v>5</v>
      </c>
      <c r="X61" s="4">
        <v>5</v>
      </c>
      <c r="Y61" s="4">
        <v>1</v>
      </c>
      <c r="Z61" s="4">
        <v>1</v>
      </c>
      <c r="AA61" s="4">
        <v>40</v>
      </c>
      <c r="AB61" s="4">
        <v>5</v>
      </c>
      <c r="AC61" s="4">
        <v>5</v>
      </c>
      <c r="AD61" s="4">
        <v>0</v>
      </c>
      <c r="AE61" s="4">
        <v>0.4791666666666667</v>
      </c>
      <c r="AG61" s="4">
        <v>2</v>
      </c>
    </row>
    <row r="62" spans="1:33" ht="15.75">
      <c r="A62" s="4">
        <v>67</v>
      </c>
      <c r="B62" s="4">
        <v>3</v>
      </c>
      <c r="C62" s="4">
        <v>41322</v>
      </c>
      <c r="D62" s="4">
        <v>0.375</v>
      </c>
      <c r="E62" s="4">
        <v>2</v>
      </c>
      <c r="F62" s="4">
        <v>37</v>
      </c>
      <c r="G62" s="4">
        <v>1</v>
      </c>
      <c r="H62" s="4">
        <v>1080</v>
      </c>
      <c r="I62" s="4">
        <v>6</v>
      </c>
      <c r="J62" s="4">
        <v>1</v>
      </c>
      <c r="K62" s="4">
        <v>1</v>
      </c>
      <c r="L62" s="4">
        <v>2</v>
      </c>
      <c r="M62" s="4">
        <v>80</v>
      </c>
      <c r="Q62" s="4">
        <v>3</v>
      </c>
      <c r="R62" s="4">
        <v>0.3972222222222222</v>
      </c>
      <c r="S62" s="4">
        <v>50</v>
      </c>
      <c r="T62" s="4">
        <v>5</v>
      </c>
      <c r="X62" s="4">
        <v>3</v>
      </c>
      <c r="Y62" s="4">
        <v>1</v>
      </c>
      <c r="Z62" s="4">
        <v>1</v>
      </c>
      <c r="AA62" s="4">
        <v>50</v>
      </c>
      <c r="AB62" s="4">
        <v>5</v>
      </c>
      <c r="AC62" s="4">
        <v>5</v>
      </c>
      <c r="AD62" s="4">
        <v>1</v>
      </c>
      <c r="AE62" s="4">
        <v>0.4791666666666667</v>
      </c>
      <c r="AG62" s="4">
        <v>2</v>
      </c>
    </row>
    <row r="63" spans="1:35" ht="15.75">
      <c r="A63" s="4">
        <v>68</v>
      </c>
      <c r="B63" s="4">
        <v>5</v>
      </c>
      <c r="C63" s="4">
        <v>41322</v>
      </c>
      <c r="D63" s="4">
        <v>0.4375</v>
      </c>
      <c r="E63" s="4">
        <v>1</v>
      </c>
      <c r="F63" s="4">
        <v>29</v>
      </c>
      <c r="G63" s="4">
        <v>4</v>
      </c>
      <c r="H63" s="4">
        <v>120</v>
      </c>
      <c r="I63" s="4">
        <v>5</v>
      </c>
      <c r="K63" s="4">
        <v>1</v>
      </c>
      <c r="L63" s="4">
        <v>2</v>
      </c>
      <c r="M63" s="4">
        <v>40</v>
      </c>
      <c r="Q63" s="4">
        <v>5</v>
      </c>
      <c r="R63" s="4">
        <v>0.4618055555555556</v>
      </c>
      <c r="S63" s="4">
        <v>20</v>
      </c>
      <c r="T63" s="4">
        <v>5</v>
      </c>
      <c r="X63" s="4">
        <v>5</v>
      </c>
      <c r="Y63" s="4">
        <v>1</v>
      </c>
      <c r="Z63" s="4">
        <v>1</v>
      </c>
      <c r="AA63" s="4">
        <v>20</v>
      </c>
      <c r="AB63" s="4">
        <v>5</v>
      </c>
      <c r="AC63" s="4">
        <v>5</v>
      </c>
      <c r="AG63" s="4">
        <v>2</v>
      </c>
      <c r="AH63" s="4">
        <v>0.4375</v>
      </c>
      <c r="AI63" s="4">
        <v>0.4583333333333333</v>
      </c>
    </row>
    <row r="64" spans="1:33" ht="15.75">
      <c r="A64" s="4">
        <v>69</v>
      </c>
      <c r="B64" s="4">
        <v>3</v>
      </c>
      <c r="C64" s="4">
        <v>41322</v>
      </c>
      <c r="D64" s="4">
        <v>0.7083333333333334</v>
      </c>
      <c r="E64" s="4">
        <v>1</v>
      </c>
      <c r="F64" s="4">
        <v>66</v>
      </c>
      <c r="G64" s="4">
        <v>1</v>
      </c>
      <c r="H64" s="4">
        <v>420</v>
      </c>
      <c r="I64" s="4">
        <v>6</v>
      </c>
      <c r="K64" s="4">
        <v>1</v>
      </c>
      <c r="L64" s="4">
        <v>3</v>
      </c>
      <c r="M64" s="4">
        <v>80</v>
      </c>
      <c r="Q64" s="4">
        <v>3</v>
      </c>
      <c r="R64" s="4">
        <v>0.7305555555555556</v>
      </c>
      <c r="S64" s="4">
        <v>40</v>
      </c>
      <c r="T64" s="4">
        <v>5</v>
      </c>
      <c r="X64" s="4">
        <v>3</v>
      </c>
      <c r="Y64" s="4">
        <v>1</v>
      </c>
      <c r="Z64" s="4">
        <v>2</v>
      </c>
      <c r="AA64" s="4">
        <v>40</v>
      </c>
      <c r="AB64" s="4">
        <v>5</v>
      </c>
      <c r="AC64" s="4">
        <v>5</v>
      </c>
      <c r="AD64" s="4">
        <v>0</v>
      </c>
      <c r="AE64" s="4">
        <v>0.8125</v>
      </c>
      <c r="AG64" s="4">
        <v>2</v>
      </c>
    </row>
    <row r="65" spans="1:42" ht="15.75">
      <c r="A65" s="4">
        <v>72</v>
      </c>
      <c r="B65" s="4">
        <v>4</v>
      </c>
      <c r="C65" s="4">
        <v>41326</v>
      </c>
      <c r="D65" s="4">
        <v>0.6944444444444445</v>
      </c>
      <c r="E65" s="4">
        <v>1</v>
      </c>
      <c r="F65" s="4">
        <v>55</v>
      </c>
      <c r="G65" s="4">
        <v>2</v>
      </c>
      <c r="H65" s="4">
        <v>1080</v>
      </c>
      <c r="I65" s="4">
        <v>3</v>
      </c>
      <c r="L65" s="4">
        <v>2</v>
      </c>
      <c r="M65" s="4">
        <v>50</v>
      </c>
      <c r="N65" s="4">
        <v>1</v>
      </c>
      <c r="O65" s="4">
        <v>0.6958333333333333</v>
      </c>
      <c r="P65" s="4">
        <v>50</v>
      </c>
      <c r="Q65" s="4">
        <v>4</v>
      </c>
      <c r="R65" s="4">
        <v>0.7166666666666667</v>
      </c>
      <c r="S65" s="4">
        <v>20</v>
      </c>
      <c r="T65" s="4">
        <v>4</v>
      </c>
      <c r="U65" s="4">
        <v>1</v>
      </c>
      <c r="V65" s="4">
        <v>0.7180555555555556</v>
      </c>
      <c r="W65" s="4">
        <v>10</v>
      </c>
      <c r="X65" s="4">
        <v>4</v>
      </c>
      <c r="Y65" s="4">
        <v>1</v>
      </c>
      <c r="Z65" s="4">
        <v>1</v>
      </c>
      <c r="AA65" s="4">
        <v>10</v>
      </c>
      <c r="AB65" s="4">
        <v>5</v>
      </c>
      <c r="AF65" s="4" t="s">
        <v>25</v>
      </c>
      <c r="AG65" s="4">
        <v>2</v>
      </c>
      <c r="AH65" s="4">
        <v>0.638888888888889</v>
      </c>
      <c r="AI65" s="4">
        <v>0.6458333333333334</v>
      </c>
      <c r="AM65" s="4">
        <v>50</v>
      </c>
      <c r="AN65" s="4">
        <v>50</v>
      </c>
      <c r="AO65" s="4">
        <f t="shared" si="0"/>
        <v>50</v>
      </c>
      <c r="AP65" s="4">
        <f t="shared" si="1"/>
        <v>0</v>
      </c>
    </row>
    <row r="66" spans="1:42" ht="15.75">
      <c r="A66" s="4">
        <v>73</v>
      </c>
      <c r="B66" s="4">
        <v>4</v>
      </c>
      <c r="C66" s="4">
        <v>41326</v>
      </c>
      <c r="D66" s="4">
        <v>0.7465277777777778</v>
      </c>
      <c r="E66" s="4">
        <v>2</v>
      </c>
      <c r="F66" s="4">
        <v>32</v>
      </c>
      <c r="H66" s="4">
        <v>630</v>
      </c>
      <c r="I66" s="4">
        <v>3</v>
      </c>
      <c r="J66" s="4">
        <v>1</v>
      </c>
      <c r="L66" s="4">
        <v>3</v>
      </c>
      <c r="M66" s="4">
        <v>80</v>
      </c>
      <c r="N66" s="4">
        <v>3</v>
      </c>
      <c r="O66" s="4">
        <v>0.7479166666666667</v>
      </c>
      <c r="P66" s="4">
        <v>80</v>
      </c>
      <c r="Q66" s="4">
        <v>4</v>
      </c>
      <c r="R66" s="4">
        <v>0.7687499999999999</v>
      </c>
      <c r="S66" s="4">
        <v>50</v>
      </c>
      <c r="T66" s="4">
        <v>4</v>
      </c>
      <c r="U66" s="4">
        <v>3</v>
      </c>
      <c r="V66" s="4">
        <v>0.7701388888888889</v>
      </c>
      <c r="W66" s="4">
        <v>50</v>
      </c>
      <c r="X66" s="4">
        <v>4</v>
      </c>
      <c r="Y66" s="4">
        <v>1</v>
      </c>
      <c r="Z66" s="4">
        <v>2</v>
      </c>
      <c r="AA66" s="4">
        <v>50</v>
      </c>
      <c r="AB66" s="4">
        <v>4</v>
      </c>
      <c r="AC66" s="4">
        <v>4</v>
      </c>
      <c r="AD66" s="4">
        <v>1</v>
      </c>
      <c r="AE66" s="4">
        <v>0.8368055555555555</v>
      </c>
      <c r="AF66" s="4" t="s">
        <v>26</v>
      </c>
      <c r="AM66" s="4">
        <v>80</v>
      </c>
      <c r="AN66" s="4">
        <v>80</v>
      </c>
      <c r="AO66" s="4">
        <f t="shared" si="0"/>
        <v>80</v>
      </c>
      <c r="AP66" s="4">
        <f t="shared" si="1"/>
        <v>0</v>
      </c>
    </row>
    <row r="67" spans="1:42" ht="15.75">
      <c r="A67" s="4">
        <v>74</v>
      </c>
      <c r="B67" s="4">
        <v>4</v>
      </c>
      <c r="C67" s="4">
        <v>41326</v>
      </c>
      <c r="D67" s="4">
        <v>0.7013888888888888</v>
      </c>
      <c r="E67" s="4">
        <v>1</v>
      </c>
      <c r="F67" s="4">
        <v>19</v>
      </c>
      <c r="G67" s="4">
        <v>2</v>
      </c>
      <c r="H67" s="4">
        <v>5760</v>
      </c>
      <c r="I67" s="4">
        <v>3</v>
      </c>
      <c r="J67" s="4">
        <v>1</v>
      </c>
      <c r="K67" s="4">
        <v>1</v>
      </c>
      <c r="L67" s="4">
        <v>1</v>
      </c>
      <c r="M67" s="4">
        <v>30</v>
      </c>
      <c r="N67" s="4">
        <v>3</v>
      </c>
      <c r="O67" s="4">
        <v>0.7027777777777778</v>
      </c>
      <c r="P67" s="4">
        <v>30</v>
      </c>
      <c r="AD67" s="4">
        <v>0</v>
      </c>
      <c r="AE67" s="4">
        <v>0.7430555555555555</v>
      </c>
      <c r="AF67" s="4" t="s">
        <v>25</v>
      </c>
      <c r="AG67" s="4" t="s">
        <v>27</v>
      </c>
      <c r="AH67" s="4">
        <v>0.7083333333333334</v>
      </c>
      <c r="AI67" s="4">
        <v>0.7152777777777778</v>
      </c>
      <c r="AM67" s="4">
        <v>30</v>
      </c>
      <c r="AN67" s="4">
        <v>30</v>
      </c>
      <c r="AO67" s="4">
        <f aca="true" t="shared" si="2" ref="AO67:AO130">(AM67+AN67)/2</f>
        <v>30</v>
      </c>
      <c r="AP67" s="4">
        <f aca="true" t="shared" si="3" ref="AP67:AP130">AM67-AN67</f>
        <v>0</v>
      </c>
    </row>
    <row r="68" spans="1:13" ht="15.75">
      <c r="A68" s="4">
        <v>75</v>
      </c>
      <c r="B68" s="4">
        <v>4</v>
      </c>
      <c r="C68" s="4">
        <v>41326</v>
      </c>
      <c r="D68" s="4">
        <v>0.7673611111111112</v>
      </c>
      <c r="E68" s="4">
        <v>2</v>
      </c>
      <c r="F68" s="4">
        <v>57</v>
      </c>
      <c r="G68" s="4">
        <v>1</v>
      </c>
      <c r="H68" s="4">
        <v>15840</v>
      </c>
      <c r="I68" s="4">
        <v>1</v>
      </c>
      <c r="J68" s="4">
        <v>1</v>
      </c>
      <c r="K68" s="4">
        <v>1</v>
      </c>
      <c r="L68" s="4">
        <v>3</v>
      </c>
      <c r="M68" s="4">
        <v>80</v>
      </c>
    </row>
    <row r="69" spans="1:33" ht="15.75">
      <c r="A69" s="4">
        <v>76</v>
      </c>
      <c r="B69" s="4">
        <v>3</v>
      </c>
      <c r="C69" s="4">
        <v>41326</v>
      </c>
      <c r="D69" s="4">
        <v>0.7881944444444445</v>
      </c>
      <c r="E69" s="4">
        <v>2</v>
      </c>
      <c r="F69" s="4">
        <v>18</v>
      </c>
      <c r="G69" s="4">
        <v>1</v>
      </c>
      <c r="H69" s="4">
        <v>600</v>
      </c>
      <c r="I69" s="4">
        <v>1</v>
      </c>
      <c r="J69" s="4">
        <v>1</v>
      </c>
      <c r="L69" s="4">
        <v>2</v>
      </c>
      <c r="M69" s="4">
        <v>50</v>
      </c>
      <c r="Q69" s="4">
        <v>3</v>
      </c>
      <c r="R69" s="4">
        <v>0.8104166666666667</v>
      </c>
      <c r="S69" s="4">
        <v>30</v>
      </c>
      <c r="T69" s="4">
        <v>5</v>
      </c>
      <c r="X69" s="4">
        <v>3</v>
      </c>
      <c r="Y69" s="4">
        <v>1</v>
      </c>
      <c r="Z69" s="4">
        <v>3</v>
      </c>
      <c r="AA69" s="4">
        <v>30</v>
      </c>
      <c r="AB69" s="4">
        <v>5</v>
      </c>
      <c r="AC69" s="4">
        <v>5</v>
      </c>
      <c r="AD69" s="4">
        <v>0</v>
      </c>
      <c r="AG69" s="4">
        <v>6</v>
      </c>
    </row>
    <row r="70" spans="1:33" ht="15.75">
      <c r="A70" s="4">
        <v>77</v>
      </c>
      <c r="B70" s="4">
        <v>3</v>
      </c>
      <c r="C70" s="4">
        <v>41326</v>
      </c>
      <c r="D70" s="4">
        <v>0.7916666666666666</v>
      </c>
      <c r="E70" s="4">
        <v>1</v>
      </c>
      <c r="F70" s="4">
        <v>31</v>
      </c>
      <c r="G70" s="4">
        <v>1</v>
      </c>
      <c r="H70" s="4">
        <v>600</v>
      </c>
      <c r="I70" s="4">
        <v>3</v>
      </c>
      <c r="J70" s="4">
        <v>1</v>
      </c>
      <c r="K70" s="4">
        <v>1</v>
      </c>
      <c r="L70" s="4">
        <v>1</v>
      </c>
      <c r="M70" s="4">
        <v>30</v>
      </c>
      <c r="Q70" s="4">
        <v>3</v>
      </c>
      <c r="R70" s="4">
        <v>0.813888888888889</v>
      </c>
      <c r="S70" s="4">
        <v>20</v>
      </c>
      <c r="T70" s="4">
        <v>5</v>
      </c>
      <c r="X70" s="4">
        <v>3</v>
      </c>
      <c r="Y70" s="4">
        <v>1</v>
      </c>
      <c r="Z70" s="4">
        <v>1</v>
      </c>
      <c r="AA70" s="4">
        <v>20</v>
      </c>
      <c r="AB70" s="4">
        <v>5</v>
      </c>
      <c r="AC70" s="4">
        <v>5</v>
      </c>
      <c r="AD70" s="4">
        <v>0</v>
      </c>
      <c r="AG70" s="4">
        <v>6</v>
      </c>
    </row>
    <row r="71" spans="1:42" ht="15.75">
      <c r="A71" s="4">
        <v>78</v>
      </c>
      <c r="B71" s="4">
        <v>2</v>
      </c>
      <c r="C71" s="4">
        <v>41327</v>
      </c>
      <c r="D71" s="4">
        <v>0.4673611111111111</v>
      </c>
      <c r="E71" s="4">
        <v>1</v>
      </c>
      <c r="F71" s="4">
        <v>57</v>
      </c>
      <c r="G71" s="4">
        <v>4</v>
      </c>
      <c r="H71" s="4">
        <v>10080</v>
      </c>
      <c r="I71" s="4">
        <v>6</v>
      </c>
      <c r="J71" s="4">
        <v>1</v>
      </c>
      <c r="K71" s="4">
        <v>1</v>
      </c>
      <c r="L71" s="4">
        <v>3</v>
      </c>
      <c r="M71" s="4">
        <v>90</v>
      </c>
      <c r="N71" s="4">
        <v>3</v>
      </c>
      <c r="O71" s="4">
        <v>0.4694444444444445</v>
      </c>
      <c r="P71" s="4">
        <v>90</v>
      </c>
      <c r="Q71" s="4">
        <v>2</v>
      </c>
      <c r="R71" s="4">
        <v>0.4902777777777778</v>
      </c>
      <c r="S71" s="4">
        <v>50</v>
      </c>
      <c r="T71" s="4">
        <v>4</v>
      </c>
      <c r="U71" s="4">
        <v>3</v>
      </c>
      <c r="V71" s="4">
        <v>0.4916666666666667</v>
      </c>
      <c r="W71" s="4">
        <v>50</v>
      </c>
      <c r="X71" s="4">
        <v>2</v>
      </c>
      <c r="Y71" s="4">
        <v>1</v>
      </c>
      <c r="Z71" s="4">
        <v>2</v>
      </c>
      <c r="AA71" s="4">
        <v>40</v>
      </c>
      <c r="AB71" s="4">
        <v>4</v>
      </c>
      <c r="AC71" s="4">
        <v>5</v>
      </c>
      <c r="AD71" s="4">
        <v>1</v>
      </c>
      <c r="AE71" s="4">
        <v>0.5013888888888889</v>
      </c>
      <c r="AG71" s="4">
        <v>2</v>
      </c>
      <c r="AH71" s="4">
        <v>0.4694444444444445</v>
      </c>
      <c r="AI71" s="4">
        <v>0.4708333333333334</v>
      </c>
      <c r="AM71" s="4">
        <v>90</v>
      </c>
      <c r="AN71" s="4">
        <v>90</v>
      </c>
      <c r="AO71" s="4">
        <f t="shared" si="2"/>
        <v>90</v>
      </c>
      <c r="AP71" s="4">
        <f t="shared" si="3"/>
        <v>0</v>
      </c>
    </row>
    <row r="72" spans="1:35" ht="15.75">
      <c r="A72" s="4">
        <v>79</v>
      </c>
      <c r="B72" s="4">
        <v>4</v>
      </c>
      <c r="C72" s="4">
        <v>41328</v>
      </c>
      <c r="D72" s="4">
        <v>0.7083333333333334</v>
      </c>
      <c r="E72" s="4">
        <v>1</v>
      </c>
      <c r="G72" s="4">
        <v>4</v>
      </c>
      <c r="H72" s="4">
        <v>720</v>
      </c>
      <c r="I72" s="4">
        <v>6</v>
      </c>
      <c r="K72" s="4">
        <v>1</v>
      </c>
      <c r="L72" s="4">
        <v>2</v>
      </c>
      <c r="M72" s="4">
        <v>50</v>
      </c>
      <c r="Q72" s="4">
        <v>4</v>
      </c>
      <c r="R72" s="4">
        <v>0.7305555555555556</v>
      </c>
      <c r="S72" s="4">
        <v>20</v>
      </c>
      <c r="T72" s="4">
        <v>5</v>
      </c>
      <c r="X72" s="4">
        <v>4</v>
      </c>
      <c r="Y72" s="4">
        <v>1</v>
      </c>
      <c r="Z72" s="4">
        <v>1</v>
      </c>
      <c r="AC72" s="4">
        <v>5</v>
      </c>
      <c r="AD72" s="4">
        <v>1</v>
      </c>
      <c r="AE72" s="4">
        <v>0.7638888888888888</v>
      </c>
      <c r="AF72" s="4" t="s">
        <v>28</v>
      </c>
      <c r="AG72" s="4">
        <v>2</v>
      </c>
      <c r="AH72" s="4">
        <v>0.625</v>
      </c>
      <c r="AI72" s="4">
        <v>0.6458333333333334</v>
      </c>
    </row>
    <row r="73" spans="1:31" ht="15.75">
      <c r="A73" s="4">
        <v>80</v>
      </c>
      <c r="B73" s="4">
        <v>4</v>
      </c>
      <c r="C73" s="4">
        <v>41328</v>
      </c>
      <c r="D73" s="4">
        <v>0.7361111111111112</v>
      </c>
      <c r="E73" s="4">
        <v>2</v>
      </c>
      <c r="F73" s="4">
        <v>51</v>
      </c>
      <c r="G73" s="4">
        <v>4</v>
      </c>
      <c r="H73" s="4">
        <v>840</v>
      </c>
      <c r="I73" s="4">
        <v>5</v>
      </c>
      <c r="J73" s="4">
        <v>6</v>
      </c>
      <c r="K73" s="4">
        <v>1</v>
      </c>
      <c r="L73" s="4">
        <v>1</v>
      </c>
      <c r="M73" s="4">
        <v>30</v>
      </c>
      <c r="Q73" s="4">
        <v>4</v>
      </c>
      <c r="R73" s="4">
        <v>0.7569444444444445</v>
      </c>
      <c r="S73" s="4">
        <v>20</v>
      </c>
      <c r="T73" s="4">
        <v>3</v>
      </c>
      <c r="X73" s="4">
        <v>4</v>
      </c>
      <c r="Y73" s="4">
        <v>1</v>
      </c>
      <c r="Z73" s="4">
        <v>1</v>
      </c>
      <c r="AA73" s="4">
        <v>30</v>
      </c>
      <c r="AB73" s="4">
        <v>3</v>
      </c>
      <c r="AC73" s="4">
        <v>5</v>
      </c>
      <c r="AD73" s="4">
        <v>0</v>
      </c>
      <c r="AE73" s="4">
        <v>0.8055555555555555</v>
      </c>
    </row>
    <row r="74" spans="1:35" ht="15.75">
      <c r="A74" s="4">
        <v>81</v>
      </c>
      <c r="B74" s="4">
        <v>1</v>
      </c>
      <c r="C74" s="4">
        <v>41331</v>
      </c>
      <c r="D74" s="4">
        <v>0.75</v>
      </c>
      <c r="E74" s="4">
        <v>1</v>
      </c>
      <c r="G74" s="4">
        <v>1</v>
      </c>
      <c r="I74" s="4">
        <v>6</v>
      </c>
      <c r="K74" s="4">
        <v>1</v>
      </c>
      <c r="L74" s="4">
        <v>3</v>
      </c>
      <c r="M74" s="4">
        <v>90</v>
      </c>
      <c r="Q74" s="4">
        <v>1</v>
      </c>
      <c r="R74" s="4">
        <v>0.7708333333333334</v>
      </c>
      <c r="S74" s="4">
        <v>50</v>
      </c>
      <c r="T74" s="4">
        <v>4</v>
      </c>
      <c r="X74" s="4">
        <v>1</v>
      </c>
      <c r="Z74" s="4">
        <v>1</v>
      </c>
      <c r="AA74" s="4">
        <v>30</v>
      </c>
      <c r="AB74" s="4">
        <v>5</v>
      </c>
      <c r="AC74" s="4">
        <v>5</v>
      </c>
      <c r="AD74" s="4">
        <v>1</v>
      </c>
      <c r="AE74" s="4">
        <v>0.8263888888888888</v>
      </c>
      <c r="AG74" s="4">
        <v>2</v>
      </c>
      <c r="AH74" s="4">
        <v>0.7541666666666668</v>
      </c>
      <c r="AI74" s="4">
        <v>0.7569444444444445</v>
      </c>
    </row>
    <row r="75" spans="1:35" ht="15.75">
      <c r="A75" s="4">
        <v>82</v>
      </c>
      <c r="B75" s="4">
        <v>5</v>
      </c>
      <c r="C75" s="4">
        <v>41332</v>
      </c>
      <c r="D75" s="4">
        <v>0.4861111111111111</v>
      </c>
      <c r="E75" s="4">
        <v>1</v>
      </c>
      <c r="F75" s="4">
        <v>18</v>
      </c>
      <c r="G75" s="4">
        <v>5</v>
      </c>
      <c r="H75" s="4">
        <v>180</v>
      </c>
      <c r="I75" s="4">
        <v>3</v>
      </c>
      <c r="K75" s="4">
        <v>1</v>
      </c>
      <c r="L75" s="4">
        <v>3</v>
      </c>
      <c r="M75" s="4">
        <v>80</v>
      </c>
      <c r="Q75" s="4">
        <v>5</v>
      </c>
      <c r="R75" s="4">
        <v>0.5104166666666666</v>
      </c>
      <c r="S75" s="4">
        <v>40</v>
      </c>
      <c r="T75" s="4">
        <v>4</v>
      </c>
      <c r="X75" s="4">
        <v>5</v>
      </c>
      <c r="Y75" s="4">
        <v>1</v>
      </c>
      <c r="Z75" s="4">
        <v>1</v>
      </c>
      <c r="AA75" s="4">
        <v>20</v>
      </c>
      <c r="AB75" s="4">
        <v>5</v>
      </c>
      <c r="AC75" s="4">
        <v>5</v>
      </c>
      <c r="AD75" s="4">
        <v>0</v>
      </c>
      <c r="AE75" s="4">
        <v>0.8229166666666666</v>
      </c>
      <c r="AG75" s="4">
        <v>2</v>
      </c>
      <c r="AH75" s="4">
        <v>0.4895833333333333</v>
      </c>
      <c r="AI75" s="4">
        <v>0.5104166666666666</v>
      </c>
    </row>
    <row r="76" spans="1:35" ht="15.75">
      <c r="A76" s="4">
        <v>83</v>
      </c>
      <c r="B76" s="4">
        <v>4</v>
      </c>
      <c r="C76" s="4">
        <v>41333</v>
      </c>
      <c r="D76" s="4">
        <v>0.75</v>
      </c>
      <c r="E76" s="4">
        <v>1</v>
      </c>
      <c r="F76" s="4">
        <v>49</v>
      </c>
      <c r="H76" s="4">
        <v>540</v>
      </c>
      <c r="I76" s="4">
        <v>5</v>
      </c>
      <c r="J76" s="4">
        <v>2</v>
      </c>
      <c r="K76" s="4">
        <v>1</v>
      </c>
      <c r="L76" s="4">
        <v>3</v>
      </c>
      <c r="M76" s="4">
        <v>70</v>
      </c>
      <c r="Q76" s="4">
        <v>4</v>
      </c>
      <c r="R76" s="4">
        <v>0.7722222222222223</v>
      </c>
      <c r="S76" s="4">
        <v>60</v>
      </c>
      <c r="T76" s="4">
        <v>4</v>
      </c>
      <c r="X76" s="4">
        <v>4</v>
      </c>
      <c r="Y76" s="4">
        <v>1</v>
      </c>
      <c r="Z76" s="4">
        <v>2</v>
      </c>
      <c r="AA76" s="4">
        <v>60</v>
      </c>
      <c r="AB76" s="4">
        <v>2</v>
      </c>
      <c r="AC76" s="4">
        <v>4</v>
      </c>
      <c r="AD76" s="4">
        <v>1</v>
      </c>
      <c r="AE76" s="4">
        <v>0.7965277777777778</v>
      </c>
      <c r="AF76" s="4" t="s">
        <v>29</v>
      </c>
      <c r="AG76" s="4">
        <v>2</v>
      </c>
      <c r="AH76" s="4">
        <v>0.7555555555555555</v>
      </c>
      <c r="AI76" s="4">
        <v>0.7576388888888889</v>
      </c>
    </row>
    <row r="77" spans="1:42" ht="15.75">
      <c r="A77" s="4">
        <v>84</v>
      </c>
      <c r="B77" s="4">
        <v>5</v>
      </c>
      <c r="C77" s="4">
        <v>41334</v>
      </c>
      <c r="D77" s="4">
        <v>0.4583333333333333</v>
      </c>
      <c r="E77" s="4">
        <v>1</v>
      </c>
      <c r="G77" s="4">
        <v>1</v>
      </c>
      <c r="H77" s="4">
        <v>180</v>
      </c>
      <c r="I77" s="4">
        <v>6</v>
      </c>
      <c r="K77" s="4">
        <v>1</v>
      </c>
      <c r="L77" s="4">
        <v>3</v>
      </c>
      <c r="M77" s="4">
        <v>100</v>
      </c>
      <c r="N77" s="4">
        <v>1</v>
      </c>
      <c r="O77" s="4">
        <v>0.4597222222222222</v>
      </c>
      <c r="P77" s="4">
        <v>100</v>
      </c>
      <c r="Q77" s="4">
        <v>5</v>
      </c>
      <c r="R77" s="4">
        <v>0.48055555555555557</v>
      </c>
      <c r="S77" s="4">
        <v>100</v>
      </c>
      <c r="T77" s="4">
        <v>1</v>
      </c>
      <c r="U77" s="4">
        <v>1</v>
      </c>
      <c r="V77" s="4">
        <v>0.4826388888888889</v>
      </c>
      <c r="W77" s="4">
        <v>90</v>
      </c>
      <c r="X77" s="4">
        <v>5</v>
      </c>
      <c r="Y77" s="4">
        <v>1</v>
      </c>
      <c r="Z77" s="4">
        <v>3</v>
      </c>
      <c r="AA77" s="4">
        <v>90</v>
      </c>
      <c r="AB77" s="4">
        <v>1</v>
      </c>
      <c r="AC77" s="4">
        <v>4</v>
      </c>
      <c r="AD77" s="4">
        <v>1</v>
      </c>
      <c r="AE77" s="4">
        <v>0.4930555555555556</v>
      </c>
      <c r="AG77" s="4">
        <v>2</v>
      </c>
      <c r="AH77" s="4">
        <v>0.46527777777777773</v>
      </c>
      <c r="AI77" s="4">
        <v>0.4701388888888889</v>
      </c>
      <c r="AM77" s="4">
        <v>100</v>
      </c>
      <c r="AN77" s="4">
        <v>100</v>
      </c>
      <c r="AO77" s="4">
        <f t="shared" si="2"/>
        <v>100</v>
      </c>
      <c r="AP77" s="4">
        <f t="shared" si="3"/>
        <v>0</v>
      </c>
    </row>
    <row r="78" spans="1:38" ht="15.75">
      <c r="A78" s="4">
        <v>85</v>
      </c>
      <c r="B78" s="4">
        <v>4</v>
      </c>
      <c r="C78" s="4">
        <v>41336</v>
      </c>
      <c r="D78" s="4">
        <v>0.4305555555555556</v>
      </c>
      <c r="E78" s="4">
        <v>1</v>
      </c>
      <c r="F78" s="4">
        <v>60</v>
      </c>
      <c r="H78" s="4">
        <v>420</v>
      </c>
      <c r="I78" s="4">
        <v>3</v>
      </c>
      <c r="K78" s="4">
        <v>1</v>
      </c>
      <c r="L78" s="4">
        <v>3</v>
      </c>
      <c r="M78" s="4">
        <v>70</v>
      </c>
      <c r="Q78" s="4">
        <v>4</v>
      </c>
      <c r="R78" s="4">
        <v>0.4527777777777778</v>
      </c>
      <c r="S78" s="4">
        <v>50</v>
      </c>
      <c r="T78" s="4">
        <v>4</v>
      </c>
      <c r="X78" s="4">
        <v>4</v>
      </c>
      <c r="Y78" s="4">
        <v>1</v>
      </c>
      <c r="Z78" s="4">
        <v>3</v>
      </c>
      <c r="AA78" s="4">
        <v>40</v>
      </c>
      <c r="AB78" s="4">
        <v>2</v>
      </c>
      <c r="AC78" s="4">
        <v>5</v>
      </c>
      <c r="AD78" s="4">
        <v>2</v>
      </c>
      <c r="AF78" s="4" t="s">
        <v>30</v>
      </c>
      <c r="AG78" s="4">
        <v>2</v>
      </c>
      <c r="AJ78" s="4">
        <v>4</v>
      </c>
      <c r="AK78" s="4">
        <v>0.4305555555555556</v>
      </c>
      <c r="AL78" s="4">
        <v>0.43402777777777773</v>
      </c>
    </row>
    <row r="79" spans="1:38" ht="15.75">
      <c r="A79" s="4">
        <v>86</v>
      </c>
      <c r="B79" s="4">
        <v>4</v>
      </c>
      <c r="C79" s="4">
        <v>41336</v>
      </c>
      <c r="D79" s="4">
        <v>0.46875</v>
      </c>
      <c r="E79" s="4">
        <v>1</v>
      </c>
      <c r="F79" s="4">
        <v>55</v>
      </c>
      <c r="G79" s="4">
        <v>1</v>
      </c>
      <c r="H79" s="4">
        <v>480</v>
      </c>
      <c r="I79" s="4">
        <v>1</v>
      </c>
      <c r="K79" s="4">
        <v>1</v>
      </c>
      <c r="L79" s="4">
        <v>3</v>
      </c>
      <c r="M79" s="4">
        <v>70</v>
      </c>
      <c r="Q79" s="4">
        <v>4</v>
      </c>
      <c r="R79" s="4">
        <v>0.4909722222222222</v>
      </c>
      <c r="S79" s="4">
        <v>70</v>
      </c>
      <c r="T79" s="4">
        <v>3</v>
      </c>
      <c r="X79" s="4">
        <v>4</v>
      </c>
      <c r="Y79" s="4">
        <v>1</v>
      </c>
      <c r="Z79" s="4">
        <v>3</v>
      </c>
      <c r="AA79" s="4">
        <v>70</v>
      </c>
      <c r="AB79" s="4">
        <v>3</v>
      </c>
      <c r="AC79" s="4">
        <v>3</v>
      </c>
      <c r="AG79" s="4">
        <v>2</v>
      </c>
      <c r="AH79" s="4">
        <v>0.5277777777777778</v>
      </c>
      <c r="AI79" s="4">
        <v>0.5326388888888889</v>
      </c>
      <c r="AJ79" s="4">
        <v>4</v>
      </c>
      <c r="AK79" s="4">
        <v>0.4375</v>
      </c>
      <c r="AL79" s="4">
        <v>0.44097222222222227</v>
      </c>
    </row>
    <row r="80" spans="1:38" ht="15.75">
      <c r="A80" s="4">
        <v>87</v>
      </c>
      <c r="B80" s="4">
        <v>4</v>
      </c>
      <c r="C80" s="4">
        <v>41336</v>
      </c>
      <c r="D80" s="4">
        <v>0.425</v>
      </c>
      <c r="E80" s="4">
        <v>1</v>
      </c>
      <c r="F80" s="4">
        <v>53</v>
      </c>
      <c r="G80" s="4">
        <v>1</v>
      </c>
      <c r="H80" s="4">
        <v>420</v>
      </c>
      <c r="I80" s="4">
        <v>2</v>
      </c>
      <c r="K80" s="4">
        <v>1</v>
      </c>
      <c r="L80" s="4">
        <v>3</v>
      </c>
      <c r="M80" s="4">
        <v>80</v>
      </c>
      <c r="Q80" s="4">
        <v>4</v>
      </c>
      <c r="R80" s="4">
        <v>0.4472222222222222</v>
      </c>
      <c r="S80" s="4">
        <v>30</v>
      </c>
      <c r="T80" s="4">
        <v>4</v>
      </c>
      <c r="X80" s="4">
        <v>4</v>
      </c>
      <c r="Y80" s="4">
        <v>1</v>
      </c>
      <c r="Z80" s="4">
        <v>2</v>
      </c>
      <c r="AA80" s="4">
        <v>40</v>
      </c>
      <c r="AB80" s="4">
        <v>2</v>
      </c>
      <c r="AC80" s="4">
        <v>4</v>
      </c>
      <c r="AD80" s="4">
        <v>1</v>
      </c>
      <c r="AE80" s="4">
        <v>0.46875</v>
      </c>
      <c r="AF80" s="4" t="s">
        <v>31</v>
      </c>
      <c r="AG80" s="4">
        <v>2</v>
      </c>
      <c r="AH80" s="4">
        <v>0.25</v>
      </c>
      <c r="AI80" s="4">
        <v>0.3125</v>
      </c>
      <c r="AJ80" s="4">
        <v>4</v>
      </c>
      <c r="AK80" s="4">
        <v>0.4305555555555556</v>
      </c>
      <c r="AL80" s="4">
        <v>0.4375</v>
      </c>
    </row>
    <row r="81" spans="1:36" ht="15.75">
      <c r="A81" s="4">
        <v>88</v>
      </c>
      <c r="B81" s="4">
        <v>4</v>
      </c>
      <c r="C81" s="4">
        <v>41336</v>
      </c>
      <c r="D81" s="4">
        <v>0.4791666666666667</v>
      </c>
      <c r="E81" s="4">
        <v>1</v>
      </c>
      <c r="F81" s="4">
        <v>85</v>
      </c>
      <c r="G81" s="4">
        <v>1</v>
      </c>
      <c r="H81" s="4">
        <v>480</v>
      </c>
      <c r="I81" s="4">
        <v>2</v>
      </c>
      <c r="K81" s="4">
        <v>1</v>
      </c>
      <c r="L81" s="4">
        <v>2</v>
      </c>
      <c r="M81" s="4">
        <v>50</v>
      </c>
      <c r="Q81" s="4">
        <v>4</v>
      </c>
      <c r="R81" s="4">
        <v>0.48194444444444445</v>
      </c>
      <c r="S81" s="4">
        <v>50</v>
      </c>
      <c r="T81" s="4">
        <v>3</v>
      </c>
      <c r="X81" s="4">
        <v>4</v>
      </c>
      <c r="Y81" s="4">
        <v>1</v>
      </c>
      <c r="Z81" s="4">
        <v>2</v>
      </c>
      <c r="AA81" s="4">
        <v>40</v>
      </c>
      <c r="AB81" s="4">
        <v>3</v>
      </c>
      <c r="AC81" s="4">
        <v>5</v>
      </c>
      <c r="AD81" s="4">
        <v>1</v>
      </c>
      <c r="AF81" s="4" t="s">
        <v>32</v>
      </c>
      <c r="AG81" s="4">
        <v>2</v>
      </c>
      <c r="AJ81" s="4">
        <v>4</v>
      </c>
    </row>
    <row r="82" spans="1:42" ht="15.75">
      <c r="A82" s="4">
        <v>89</v>
      </c>
      <c r="B82" s="4">
        <v>4</v>
      </c>
      <c r="C82" s="4">
        <v>41336</v>
      </c>
      <c r="D82" s="4">
        <v>0.7430555555555555</v>
      </c>
      <c r="E82" s="4">
        <v>2</v>
      </c>
      <c r="F82" s="4">
        <v>44</v>
      </c>
      <c r="G82" s="4">
        <v>4</v>
      </c>
      <c r="H82" s="4">
        <v>30</v>
      </c>
      <c r="I82" s="4">
        <v>3</v>
      </c>
      <c r="K82" s="4">
        <v>1</v>
      </c>
      <c r="L82" s="4">
        <v>3</v>
      </c>
      <c r="M82" s="4">
        <v>100</v>
      </c>
      <c r="N82" s="4">
        <v>3</v>
      </c>
      <c r="O82" s="4">
        <v>0.7444444444444445</v>
      </c>
      <c r="P82" s="4">
        <v>100</v>
      </c>
      <c r="Q82" s="4">
        <v>4</v>
      </c>
      <c r="R82" s="4">
        <v>0.7652777777777778</v>
      </c>
      <c r="S82" s="4">
        <v>100</v>
      </c>
      <c r="T82" s="4">
        <v>3</v>
      </c>
      <c r="U82" s="4">
        <v>3</v>
      </c>
      <c r="V82" s="4">
        <v>0.7666666666666666</v>
      </c>
      <c r="W82" s="4">
        <v>90</v>
      </c>
      <c r="X82" s="4">
        <v>4</v>
      </c>
      <c r="Y82" s="4">
        <v>1</v>
      </c>
      <c r="Z82" s="4">
        <v>3</v>
      </c>
      <c r="AA82" s="4">
        <v>90</v>
      </c>
      <c r="AB82" s="4">
        <v>1</v>
      </c>
      <c r="AC82" s="4">
        <v>4</v>
      </c>
      <c r="AD82" s="4">
        <v>0</v>
      </c>
      <c r="AE82" s="4">
        <v>0.875</v>
      </c>
      <c r="AF82" s="4" t="s">
        <v>33</v>
      </c>
      <c r="AG82" s="4">
        <v>2</v>
      </c>
      <c r="AH82" s="4">
        <v>0.7430555555555555</v>
      </c>
      <c r="AI82" s="4">
        <v>0.7465277777777778</v>
      </c>
      <c r="AJ82" s="4">
        <v>4</v>
      </c>
      <c r="AK82" s="4">
        <v>0.7618055555555556</v>
      </c>
      <c r="AL82" s="4">
        <v>0.7631944444444444</v>
      </c>
      <c r="AM82" s="4">
        <v>100</v>
      </c>
      <c r="AN82" s="4">
        <v>100</v>
      </c>
      <c r="AO82" s="4">
        <f t="shared" si="2"/>
        <v>100</v>
      </c>
      <c r="AP82" s="4">
        <f t="shared" si="3"/>
        <v>0</v>
      </c>
    </row>
    <row r="83" spans="1:35" ht="15.75">
      <c r="A83" s="4">
        <v>90</v>
      </c>
      <c r="B83" s="4">
        <v>5</v>
      </c>
      <c r="C83" s="4">
        <v>41333</v>
      </c>
      <c r="D83" s="4">
        <v>0.4513888888888889</v>
      </c>
      <c r="E83" s="4">
        <v>1</v>
      </c>
      <c r="F83" s="4">
        <v>57</v>
      </c>
      <c r="G83" s="4">
        <v>4</v>
      </c>
      <c r="H83" s="4">
        <v>4320</v>
      </c>
      <c r="I83" s="4">
        <v>5</v>
      </c>
      <c r="J83" s="4">
        <v>1</v>
      </c>
      <c r="L83" s="4">
        <v>1</v>
      </c>
      <c r="M83" s="4">
        <v>30</v>
      </c>
      <c r="Q83" s="4">
        <v>5</v>
      </c>
      <c r="R83" s="4">
        <v>0.47361111111111115</v>
      </c>
      <c r="S83" s="4">
        <v>30</v>
      </c>
      <c r="T83" s="4">
        <v>3</v>
      </c>
      <c r="X83" s="4">
        <v>5</v>
      </c>
      <c r="Y83" s="4">
        <v>1</v>
      </c>
      <c r="Z83" s="4">
        <v>1</v>
      </c>
      <c r="AA83" s="4">
        <v>30</v>
      </c>
      <c r="AB83" s="4">
        <v>3</v>
      </c>
      <c r="AC83" s="4">
        <v>4</v>
      </c>
      <c r="AG83" s="4">
        <v>2</v>
      </c>
      <c r="AH83" s="4">
        <v>0.4270833333333333</v>
      </c>
      <c r="AI83" s="4">
        <v>0.4375</v>
      </c>
    </row>
    <row r="84" spans="1:35" ht="15.75">
      <c r="A84" s="4">
        <v>91</v>
      </c>
      <c r="B84" s="4">
        <v>5</v>
      </c>
      <c r="C84" s="4">
        <v>41333</v>
      </c>
      <c r="D84" s="4">
        <v>0.4375</v>
      </c>
      <c r="E84" s="4">
        <v>1</v>
      </c>
      <c r="F84" s="4">
        <v>39</v>
      </c>
      <c r="G84" s="4">
        <v>1</v>
      </c>
      <c r="H84" s="4">
        <v>780</v>
      </c>
      <c r="I84" s="4">
        <v>6</v>
      </c>
      <c r="K84" s="4">
        <v>1</v>
      </c>
      <c r="L84" s="4">
        <v>2</v>
      </c>
      <c r="M84" s="4">
        <v>50</v>
      </c>
      <c r="Q84" s="4">
        <v>5</v>
      </c>
      <c r="R84" s="4">
        <v>0.4618055555555556</v>
      </c>
      <c r="S84" s="4">
        <v>50</v>
      </c>
      <c r="T84" s="4">
        <v>3</v>
      </c>
      <c r="X84" s="4">
        <v>5</v>
      </c>
      <c r="Y84" s="4">
        <v>1</v>
      </c>
      <c r="Z84" s="4">
        <v>2</v>
      </c>
      <c r="AA84" s="4">
        <v>50</v>
      </c>
      <c r="AB84" s="4">
        <v>4</v>
      </c>
      <c r="AC84" s="4">
        <v>3</v>
      </c>
      <c r="AG84" s="4">
        <v>2</v>
      </c>
      <c r="AH84" s="4">
        <v>0.4270833333333333</v>
      </c>
      <c r="AI84" s="4">
        <v>0.4375</v>
      </c>
    </row>
    <row r="85" spans="1:38" ht="15.75">
      <c r="A85" s="4">
        <v>92</v>
      </c>
      <c r="B85" s="4">
        <v>4</v>
      </c>
      <c r="C85" s="4">
        <v>41338</v>
      </c>
      <c r="D85" s="4">
        <v>0.6840277777777778</v>
      </c>
      <c r="E85" s="4">
        <v>1</v>
      </c>
      <c r="F85" s="4">
        <v>54</v>
      </c>
      <c r="G85" s="4">
        <v>1</v>
      </c>
      <c r="H85" s="4">
        <v>660</v>
      </c>
      <c r="I85" s="4">
        <v>3</v>
      </c>
      <c r="K85" s="4">
        <v>1</v>
      </c>
      <c r="L85" s="4">
        <v>3</v>
      </c>
      <c r="M85" s="4">
        <v>80</v>
      </c>
      <c r="Q85" s="4">
        <v>4</v>
      </c>
      <c r="R85" s="4">
        <v>0.7083333333333334</v>
      </c>
      <c r="S85" s="4">
        <v>50</v>
      </c>
      <c r="T85" s="4">
        <v>2</v>
      </c>
      <c r="X85" s="4">
        <v>4</v>
      </c>
      <c r="Y85" s="4">
        <v>1</v>
      </c>
      <c r="Z85" s="4">
        <v>2</v>
      </c>
      <c r="AA85" s="4">
        <v>40</v>
      </c>
      <c r="AB85" s="4">
        <v>2</v>
      </c>
      <c r="AC85" s="4">
        <v>5</v>
      </c>
      <c r="AD85" s="4">
        <v>0</v>
      </c>
      <c r="AE85" s="4">
        <v>0.71875</v>
      </c>
      <c r="AF85" s="4" t="s">
        <v>30</v>
      </c>
      <c r="AG85" s="4">
        <v>2</v>
      </c>
      <c r="AH85" s="4">
        <v>0.5416666666666666</v>
      </c>
      <c r="AI85" s="4">
        <v>0.6215277777777778</v>
      </c>
      <c r="AJ85" s="4">
        <v>4</v>
      </c>
      <c r="AK85" s="4">
        <v>0.7083333333333334</v>
      </c>
      <c r="AL85" s="4">
        <v>0.7104166666666667</v>
      </c>
    </row>
    <row r="86" spans="1:35" ht="15.75">
      <c r="A86" s="4">
        <v>93</v>
      </c>
      <c r="B86" s="4">
        <v>4</v>
      </c>
      <c r="C86" s="4">
        <v>41338</v>
      </c>
      <c r="D86" s="4">
        <v>0.6944444444444445</v>
      </c>
      <c r="E86" s="4">
        <v>2</v>
      </c>
      <c r="F86" s="4">
        <v>22</v>
      </c>
      <c r="G86" s="4">
        <v>4</v>
      </c>
      <c r="H86" s="4">
        <v>1320</v>
      </c>
      <c r="I86" s="4">
        <v>3</v>
      </c>
      <c r="J86" s="4">
        <v>2</v>
      </c>
      <c r="K86" s="4">
        <v>1</v>
      </c>
      <c r="L86" s="4">
        <v>1</v>
      </c>
      <c r="M86" s="4">
        <v>30</v>
      </c>
      <c r="Q86" s="4">
        <v>4</v>
      </c>
      <c r="S86" s="4">
        <v>10</v>
      </c>
      <c r="T86" s="4">
        <v>4</v>
      </c>
      <c r="X86" s="4">
        <v>4</v>
      </c>
      <c r="Y86" s="4">
        <v>2</v>
      </c>
      <c r="Z86" s="4">
        <v>0</v>
      </c>
      <c r="AA86" s="4">
        <v>0</v>
      </c>
      <c r="AB86" s="4">
        <v>5</v>
      </c>
      <c r="AC86" s="4">
        <v>5</v>
      </c>
      <c r="AD86" s="4">
        <v>0</v>
      </c>
      <c r="AE86" s="4">
        <v>0.8472222222222222</v>
      </c>
      <c r="AF86" s="4" t="s">
        <v>34</v>
      </c>
      <c r="AG86" s="4">
        <v>4</v>
      </c>
      <c r="AH86" s="4">
        <v>0.7638888888888888</v>
      </c>
      <c r="AI86" s="4">
        <v>0.7673611111111112</v>
      </c>
    </row>
    <row r="87" spans="1:38" ht="15.75">
      <c r="A87" s="4">
        <v>94</v>
      </c>
      <c r="B87" s="4">
        <v>4</v>
      </c>
      <c r="C87" s="4">
        <v>41338</v>
      </c>
      <c r="D87" s="4">
        <v>0.7652777777777778</v>
      </c>
      <c r="E87" s="4">
        <v>1</v>
      </c>
      <c r="F87" s="4">
        <v>54</v>
      </c>
      <c r="G87" s="4">
        <v>4</v>
      </c>
      <c r="I87" s="4">
        <v>5</v>
      </c>
      <c r="J87" s="4">
        <v>2</v>
      </c>
      <c r="K87" s="4">
        <v>1</v>
      </c>
      <c r="L87" s="4">
        <v>3</v>
      </c>
      <c r="M87" s="4">
        <v>100</v>
      </c>
      <c r="Q87" s="4">
        <v>4</v>
      </c>
      <c r="S87" s="4">
        <v>60</v>
      </c>
      <c r="T87" s="4">
        <v>2</v>
      </c>
      <c r="X87" s="4">
        <v>4</v>
      </c>
      <c r="Y87" s="4">
        <v>1</v>
      </c>
      <c r="Z87" s="4">
        <v>2</v>
      </c>
      <c r="AA87" s="4">
        <v>60</v>
      </c>
      <c r="AB87" s="4">
        <v>2</v>
      </c>
      <c r="AC87" s="4">
        <v>4</v>
      </c>
      <c r="AD87" s="4">
        <v>1</v>
      </c>
      <c r="AE87" s="4">
        <v>0.8368055555555555</v>
      </c>
      <c r="AF87" s="4" t="s">
        <v>35</v>
      </c>
      <c r="AG87" s="4">
        <v>2</v>
      </c>
      <c r="AH87" s="4">
        <v>0.7652777777777778</v>
      </c>
      <c r="AI87" s="4">
        <v>0.7673611111111112</v>
      </c>
      <c r="AJ87" s="4">
        <v>4</v>
      </c>
      <c r="AK87" s="4">
        <v>0.8125</v>
      </c>
      <c r="AL87" s="4">
        <v>0.8159722222222222</v>
      </c>
    </row>
    <row r="88" spans="1:35" ht="15.75">
      <c r="A88" s="4">
        <v>95</v>
      </c>
      <c r="B88" s="4">
        <v>1</v>
      </c>
      <c r="C88" s="4">
        <v>41339</v>
      </c>
      <c r="E88" s="4">
        <v>1</v>
      </c>
      <c r="F88" s="4">
        <v>49</v>
      </c>
      <c r="G88" s="4">
        <v>4</v>
      </c>
      <c r="H88" s="4">
        <v>180</v>
      </c>
      <c r="I88" s="4">
        <v>7</v>
      </c>
      <c r="K88" s="4">
        <v>1</v>
      </c>
      <c r="L88" s="4">
        <v>3</v>
      </c>
      <c r="M88" s="4">
        <v>100</v>
      </c>
      <c r="Q88" s="4">
        <v>1</v>
      </c>
      <c r="R88" s="4">
        <v>0.4479166666666667</v>
      </c>
      <c r="S88" s="4">
        <v>60</v>
      </c>
      <c r="T88" s="4">
        <v>4</v>
      </c>
      <c r="X88" s="4">
        <v>1</v>
      </c>
      <c r="Z88" s="4">
        <v>2</v>
      </c>
      <c r="AA88" s="4">
        <v>70</v>
      </c>
      <c r="AB88" s="4">
        <v>4</v>
      </c>
      <c r="AC88" s="4">
        <v>4</v>
      </c>
      <c r="AD88" s="4">
        <v>1</v>
      </c>
      <c r="AE88" s="4">
        <v>0.6631944444444444</v>
      </c>
      <c r="AG88" s="4">
        <v>2</v>
      </c>
      <c r="AH88" s="4">
        <v>0.4895833333333333</v>
      </c>
      <c r="AI88" s="4">
        <v>0.4930555555555556</v>
      </c>
    </row>
    <row r="89" spans="1:42" ht="15.75">
      <c r="A89" s="4">
        <v>96</v>
      </c>
      <c r="B89" s="4">
        <v>4</v>
      </c>
      <c r="C89" s="4">
        <v>41339</v>
      </c>
      <c r="D89" s="4">
        <v>0.611111111111111</v>
      </c>
      <c r="E89" s="4">
        <v>1</v>
      </c>
      <c r="F89" s="4">
        <v>39</v>
      </c>
      <c r="G89" s="4">
        <v>1</v>
      </c>
      <c r="H89" s="4">
        <v>1440</v>
      </c>
      <c r="I89" s="4">
        <v>5</v>
      </c>
      <c r="K89" s="4">
        <v>1</v>
      </c>
      <c r="L89" s="4">
        <v>1</v>
      </c>
      <c r="M89" s="4">
        <v>20</v>
      </c>
      <c r="N89" s="4">
        <v>1</v>
      </c>
      <c r="O89" s="4">
        <v>0.6124999999999999</v>
      </c>
      <c r="P89" s="4">
        <v>80</v>
      </c>
      <c r="Q89" s="4">
        <v>4</v>
      </c>
      <c r="R89" s="4">
        <v>0.6333333333333333</v>
      </c>
      <c r="S89" s="4">
        <v>30</v>
      </c>
      <c r="T89" s="4">
        <v>4</v>
      </c>
      <c r="X89" s="4">
        <v>4</v>
      </c>
      <c r="AC89" s="4">
        <v>5</v>
      </c>
      <c r="AD89" s="4">
        <v>1</v>
      </c>
      <c r="AE89" s="4">
        <v>0.875</v>
      </c>
      <c r="AF89" s="4" t="s">
        <v>35</v>
      </c>
      <c r="AG89" s="4">
        <v>2</v>
      </c>
      <c r="AH89" s="4">
        <v>0.625</v>
      </c>
      <c r="AI89" s="4">
        <v>0.6305555555555555</v>
      </c>
      <c r="AM89" s="4">
        <v>20</v>
      </c>
      <c r="AN89" s="4">
        <v>80</v>
      </c>
      <c r="AO89" s="4">
        <f t="shared" si="2"/>
        <v>50</v>
      </c>
      <c r="AP89" s="4">
        <f t="shared" si="3"/>
        <v>-60</v>
      </c>
    </row>
    <row r="90" spans="1:35" ht="15.75">
      <c r="A90" s="4">
        <v>97</v>
      </c>
      <c r="B90" s="4">
        <v>4</v>
      </c>
      <c r="C90" s="4">
        <v>41340</v>
      </c>
      <c r="D90" s="4">
        <v>0.6458333333333334</v>
      </c>
      <c r="E90" s="4">
        <v>1</v>
      </c>
      <c r="F90" s="4">
        <v>77</v>
      </c>
      <c r="G90" s="4">
        <v>4</v>
      </c>
      <c r="H90" s="4">
        <v>300</v>
      </c>
      <c r="I90" s="4">
        <v>6</v>
      </c>
      <c r="K90" s="4">
        <v>1</v>
      </c>
      <c r="L90" s="4">
        <v>2</v>
      </c>
      <c r="M90" s="4">
        <v>40</v>
      </c>
      <c r="AG90" s="4">
        <v>4</v>
      </c>
      <c r="AH90" s="4">
        <v>0.625</v>
      </c>
      <c r="AI90" s="4">
        <v>0.6458333333333334</v>
      </c>
    </row>
    <row r="91" spans="1:35" ht="15.75">
      <c r="A91" s="4">
        <v>98</v>
      </c>
      <c r="B91" s="4">
        <v>4</v>
      </c>
      <c r="C91" s="4">
        <v>41340</v>
      </c>
      <c r="D91" s="4">
        <v>0.6597222222222222</v>
      </c>
      <c r="E91" s="4">
        <v>1</v>
      </c>
      <c r="F91" s="4">
        <v>21</v>
      </c>
      <c r="G91" s="4">
        <v>1</v>
      </c>
      <c r="I91" s="4">
        <v>1</v>
      </c>
      <c r="J91" s="4">
        <v>2</v>
      </c>
      <c r="K91" s="4">
        <v>1</v>
      </c>
      <c r="L91" s="4">
        <v>3</v>
      </c>
      <c r="M91" s="4">
        <v>90</v>
      </c>
      <c r="Q91" s="4">
        <v>4</v>
      </c>
      <c r="S91" s="4">
        <v>30</v>
      </c>
      <c r="T91" s="4">
        <v>4</v>
      </c>
      <c r="X91" s="4">
        <v>4</v>
      </c>
      <c r="Y91" s="4">
        <v>1</v>
      </c>
      <c r="Z91" s="4">
        <v>2</v>
      </c>
      <c r="AA91" s="4">
        <v>30</v>
      </c>
      <c r="AB91" s="4">
        <v>4</v>
      </c>
      <c r="AD91" s="4">
        <v>0</v>
      </c>
      <c r="AF91" s="4" t="s">
        <v>36</v>
      </c>
      <c r="AG91" s="4">
        <v>2</v>
      </c>
      <c r="AH91" s="4">
        <v>0.6180555555555556</v>
      </c>
      <c r="AI91" s="4">
        <v>0.6215277777777778</v>
      </c>
    </row>
    <row r="92" spans="1:35" ht="15.75">
      <c r="A92" s="4">
        <v>99</v>
      </c>
      <c r="B92" s="4">
        <v>1</v>
      </c>
      <c r="C92" s="4">
        <v>41342</v>
      </c>
      <c r="D92" s="4">
        <v>0.4166666666666667</v>
      </c>
      <c r="E92" s="4">
        <v>2</v>
      </c>
      <c r="F92" s="4">
        <v>67</v>
      </c>
      <c r="G92" s="4">
        <v>4</v>
      </c>
      <c r="I92" s="4">
        <v>3</v>
      </c>
      <c r="K92" s="4">
        <v>1</v>
      </c>
      <c r="L92" s="4">
        <v>3</v>
      </c>
      <c r="M92" s="4">
        <v>100</v>
      </c>
      <c r="Q92" s="4">
        <v>1</v>
      </c>
      <c r="S92" s="4">
        <v>50</v>
      </c>
      <c r="T92" s="4">
        <v>5</v>
      </c>
      <c r="X92" s="4">
        <v>1</v>
      </c>
      <c r="AA92" s="4">
        <v>30</v>
      </c>
      <c r="AB92" s="4">
        <v>5</v>
      </c>
      <c r="AC92" s="4">
        <v>4</v>
      </c>
      <c r="AD92" s="4">
        <v>0</v>
      </c>
      <c r="AE92" s="4">
        <v>0.78125</v>
      </c>
      <c r="AG92" s="4">
        <v>1</v>
      </c>
      <c r="AH92" s="4">
        <v>0.4201388888888889</v>
      </c>
      <c r="AI92" s="4">
        <v>0.4236111111111111</v>
      </c>
    </row>
    <row r="93" spans="1:35" ht="15.75">
      <c r="A93" s="4">
        <v>101</v>
      </c>
      <c r="B93" s="4">
        <v>4</v>
      </c>
      <c r="C93" s="4">
        <v>41345</v>
      </c>
      <c r="D93" s="4">
        <v>0.4131944444444444</v>
      </c>
      <c r="E93" s="4">
        <v>2</v>
      </c>
      <c r="F93" s="4">
        <v>55</v>
      </c>
      <c r="I93" s="4">
        <v>6</v>
      </c>
      <c r="J93" s="4">
        <v>1</v>
      </c>
      <c r="K93" s="4">
        <v>1</v>
      </c>
      <c r="L93" s="4">
        <v>2</v>
      </c>
      <c r="M93" s="4">
        <v>40</v>
      </c>
      <c r="Q93" s="4">
        <v>4</v>
      </c>
      <c r="R93" s="4">
        <v>0.4354166666666666</v>
      </c>
      <c r="S93" s="4">
        <v>40</v>
      </c>
      <c r="T93" s="4">
        <v>3</v>
      </c>
      <c r="X93" s="4">
        <v>4</v>
      </c>
      <c r="Y93" s="4">
        <v>1</v>
      </c>
      <c r="Z93" s="4">
        <v>2</v>
      </c>
      <c r="AA93" s="4">
        <v>45</v>
      </c>
      <c r="AB93" s="4">
        <v>3</v>
      </c>
      <c r="AC93" s="4">
        <v>4</v>
      </c>
      <c r="AG93" s="4">
        <v>4</v>
      </c>
      <c r="AH93" s="4">
        <v>0.4152777777777778</v>
      </c>
      <c r="AI93" s="4">
        <v>0.4166666666666667</v>
      </c>
    </row>
    <row r="94" spans="1:35" ht="15.75">
      <c r="A94" s="4">
        <v>102</v>
      </c>
      <c r="B94" s="4">
        <v>4</v>
      </c>
      <c r="C94" s="4">
        <v>41345</v>
      </c>
      <c r="D94" s="4">
        <v>0.6875</v>
      </c>
      <c r="E94" s="4">
        <v>1</v>
      </c>
      <c r="F94" s="4">
        <v>49</v>
      </c>
      <c r="G94" s="4">
        <v>1</v>
      </c>
      <c r="H94" s="4">
        <v>60</v>
      </c>
      <c r="I94" s="4">
        <v>6</v>
      </c>
      <c r="K94" s="4">
        <v>1</v>
      </c>
      <c r="L94" s="4">
        <v>2</v>
      </c>
      <c r="M94" s="4">
        <v>40</v>
      </c>
      <c r="X94" s="4">
        <v>4</v>
      </c>
      <c r="Y94" s="4">
        <v>1</v>
      </c>
      <c r="Z94" s="4">
        <v>2</v>
      </c>
      <c r="AG94" s="4">
        <v>1</v>
      </c>
      <c r="AH94" s="4">
        <v>0.6951388888888889</v>
      </c>
      <c r="AI94" s="4">
        <v>0.6979166666666666</v>
      </c>
    </row>
    <row r="95" spans="1:35" ht="15.75">
      <c r="A95" s="4">
        <v>103</v>
      </c>
      <c r="B95" s="4">
        <v>4</v>
      </c>
      <c r="C95" s="4">
        <v>41345</v>
      </c>
      <c r="D95" s="4">
        <v>0.5972222222222222</v>
      </c>
      <c r="E95" s="4">
        <v>1</v>
      </c>
      <c r="F95" s="4">
        <v>36</v>
      </c>
      <c r="G95" s="4">
        <v>4</v>
      </c>
      <c r="H95" s="4">
        <v>240</v>
      </c>
      <c r="I95" s="4">
        <v>4</v>
      </c>
      <c r="K95" s="4">
        <v>1</v>
      </c>
      <c r="L95" s="4">
        <v>3</v>
      </c>
      <c r="M95" s="4">
        <v>100</v>
      </c>
      <c r="Q95" s="4">
        <v>4</v>
      </c>
      <c r="R95" s="4">
        <v>0.6194444444444445</v>
      </c>
      <c r="S95" s="4">
        <v>70</v>
      </c>
      <c r="T95" s="4">
        <v>2</v>
      </c>
      <c r="X95" s="4">
        <v>4</v>
      </c>
      <c r="Y95" s="4">
        <v>1</v>
      </c>
      <c r="Z95" s="4">
        <v>2</v>
      </c>
      <c r="AA95" s="4">
        <v>60</v>
      </c>
      <c r="AB95" s="4">
        <v>2</v>
      </c>
      <c r="AD95" s="4">
        <v>1</v>
      </c>
      <c r="AE95" s="4">
        <v>0.6368055555555555</v>
      </c>
      <c r="AF95" s="4" t="s">
        <v>37</v>
      </c>
      <c r="AG95" s="4">
        <v>2</v>
      </c>
      <c r="AH95" s="4">
        <v>0.5972222222222222</v>
      </c>
      <c r="AI95" s="4">
        <v>0.6006944444444444</v>
      </c>
    </row>
    <row r="96" spans="1:42" ht="15.75">
      <c r="A96" s="4">
        <v>104</v>
      </c>
      <c r="B96" s="4">
        <v>3</v>
      </c>
      <c r="C96" s="4">
        <v>41278</v>
      </c>
      <c r="D96" s="4">
        <v>0.4791666666666667</v>
      </c>
      <c r="E96" s="4">
        <v>1</v>
      </c>
      <c r="F96" s="4">
        <v>22</v>
      </c>
      <c r="G96" s="4">
        <v>1</v>
      </c>
      <c r="H96" s="4">
        <v>90</v>
      </c>
      <c r="I96" s="4">
        <v>1</v>
      </c>
      <c r="K96" s="4">
        <v>1</v>
      </c>
      <c r="L96" s="4">
        <v>3</v>
      </c>
      <c r="M96" s="4">
        <v>100</v>
      </c>
      <c r="N96" s="4">
        <v>2</v>
      </c>
      <c r="O96" s="4">
        <v>0.48055555555555557</v>
      </c>
      <c r="P96" s="4">
        <v>100</v>
      </c>
      <c r="Q96" s="4">
        <v>3</v>
      </c>
      <c r="R96" s="4">
        <v>0.5013888888888889</v>
      </c>
      <c r="S96" s="4">
        <v>60</v>
      </c>
      <c r="T96" s="4">
        <v>2</v>
      </c>
      <c r="U96" s="4">
        <v>2</v>
      </c>
      <c r="V96" s="4">
        <v>0.5027777777777778</v>
      </c>
      <c r="W96" s="4">
        <v>40</v>
      </c>
      <c r="X96" s="4">
        <v>3</v>
      </c>
      <c r="Y96" s="4">
        <v>1</v>
      </c>
      <c r="Z96" s="4">
        <v>2</v>
      </c>
      <c r="AA96" s="4">
        <v>40</v>
      </c>
      <c r="AB96" s="4">
        <v>5</v>
      </c>
      <c r="AC96" s="4">
        <v>5</v>
      </c>
      <c r="AD96" s="4">
        <v>0</v>
      </c>
      <c r="AE96" s="4">
        <v>0.6666666666666666</v>
      </c>
      <c r="AF96" s="4" t="s">
        <v>3</v>
      </c>
      <c r="AG96" s="4">
        <v>2</v>
      </c>
      <c r="AH96" s="4">
        <v>0.5</v>
      </c>
      <c r="AI96" s="4">
        <v>0.5069444444444444</v>
      </c>
      <c r="AM96" s="4">
        <v>100</v>
      </c>
      <c r="AN96" s="4">
        <v>100</v>
      </c>
      <c r="AO96" s="4">
        <f t="shared" si="2"/>
        <v>100</v>
      </c>
      <c r="AP96" s="4">
        <f t="shared" si="3"/>
        <v>0</v>
      </c>
    </row>
    <row r="97" spans="1:42" ht="15.75">
      <c r="A97" s="4">
        <v>105</v>
      </c>
      <c r="B97" s="4">
        <v>1</v>
      </c>
      <c r="C97" s="4">
        <v>41267</v>
      </c>
      <c r="D97" s="4">
        <v>0.5416666666666666</v>
      </c>
      <c r="E97" s="4">
        <v>1</v>
      </c>
      <c r="F97" s="4">
        <v>32</v>
      </c>
      <c r="G97" s="4">
        <v>1</v>
      </c>
      <c r="H97" s="4">
        <v>60</v>
      </c>
      <c r="I97" s="4">
        <v>2</v>
      </c>
      <c r="K97" s="4">
        <v>1</v>
      </c>
      <c r="L97" s="4">
        <v>2</v>
      </c>
      <c r="M97" s="4">
        <v>60</v>
      </c>
      <c r="N97" s="4">
        <v>4</v>
      </c>
      <c r="O97" s="4">
        <v>0.5430555555555555</v>
      </c>
      <c r="P97" s="4">
        <v>60</v>
      </c>
      <c r="Q97" s="4">
        <v>1</v>
      </c>
      <c r="R97" s="4">
        <v>0.5638888888888889</v>
      </c>
      <c r="S97" s="4">
        <v>40</v>
      </c>
      <c r="T97" s="4">
        <v>4</v>
      </c>
      <c r="U97" s="4">
        <v>4</v>
      </c>
      <c r="V97" s="4">
        <v>0.5652777777777778</v>
      </c>
      <c r="W97" s="4">
        <v>60</v>
      </c>
      <c r="X97" s="4">
        <v>1</v>
      </c>
      <c r="Z97" s="4">
        <v>1</v>
      </c>
      <c r="AA97" s="4">
        <v>30</v>
      </c>
      <c r="AB97" s="4">
        <v>5</v>
      </c>
      <c r="AM97" s="4">
        <v>60</v>
      </c>
      <c r="AN97" s="4">
        <v>60</v>
      </c>
      <c r="AO97" s="4">
        <f t="shared" si="2"/>
        <v>60</v>
      </c>
      <c r="AP97" s="4">
        <f t="shared" si="3"/>
        <v>0</v>
      </c>
    </row>
    <row r="98" spans="1:42" ht="15.75">
      <c r="A98" s="4">
        <v>106</v>
      </c>
      <c r="B98" s="4">
        <v>5</v>
      </c>
      <c r="C98" s="4">
        <v>41284</v>
      </c>
      <c r="D98" s="4">
        <v>0.5659722222222222</v>
      </c>
      <c r="E98" s="4">
        <v>1</v>
      </c>
      <c r="F98" s="4">
        <v>84</v>
      </c>
      <c r="G98" s="4">
        <v>1</v>
      </c>
      <c r="H98" s="4">
        <v>1080</v>
      </c>
      <c r="I98" s="4">
        <v>6</v>
      </c>
      <c r="J98" s="4">
        <v>1</v>
      </c>
      <c r="K98" s="4">
        <v>1</v>
      </c>
      <c r="L98" s="4">
        <v>3</v>
      </c>
      <c r="M98" s="4">
        <v>90</v>
      </c>
      <c r="N98" s="4">
        <v>4</v>
      </c>
      <c r="O98" s="4">
        <v>0.5673611111111111</v>
      </c>
      <c r="P98" s="4">
        <v>70</v>
      </c>
      <c r="Q98" s="4">
        <v>5</v>
      </c>
      <c r="R98" s="4">
        <v>0.5902777777777778</v>
      </c>
      <c r="S98" s="4">
        <v>70</v>
      </c>
      <c r="T98" s="4">
        <v>4</v>
      </c>
      <c r="U98" s="4">
        <v>4</v>
      </c>
      <c r="W98" s="4">
        <v>70</v>
      </c>
      <c r="X98" s="4">
        <v>5</v>
      </c>
      <c r="Y98" s="4">
        <v>1</v>
      </c>
      <c r="Z98" s="4">
        <v>2</v>
      </c>
      <c r="AA98" s="4">
        <v>40</v>
      </c>
      <c r="AB98" s="4">
        <v>4</v>
      </c>
      <c r="AC98" s="4">
        <v>4</v>
      </c>
      <c r="AG98" s="4">
        <v>2</v>
      </c>
      <c r="AH98" s="4">
        <v>0.5833333333333334</v>
      </c>
      <c r="AI98" s="4">
        <v>0.5868055555555556</v>
      </c>
      <c r="AM98" s="4">
        <v>90</v>
      </c>
      <c r="AN98" s="4">
        <v>70</v>
      </c>
      <c r="AO98" s="4">
        <f t="shared" si="2"/>
        <v>80</v>
      </c>
      <c r="AP98" s="4">
        <f t="shared" si="3"/>
        <v>20</v>
      </c>
    </row>
    <row r="99" spans="1:42" ht="15.75">
      <c r="A99" s="4">
        <v>107</v>
      </c>
      <c r="B99" s="4">
        <v>4</v>
      </c>
      <c r="C99" s="4">
        <v>41258</v>
      </c>
      <c r="D99" s="4">
        <v>0.6666666666666666</v>
      </c>
      <c r="E99" s="4">
        <v>2</v>
      </c>
      <c r="F99" s="4">
        <v>56</v>
      </c>
      <c r="H99" s="4">
        <v>1140</v>
      </c>
      <c r="I99" s="4">
        <v>2</v>
      </c>
      <c r="K99" s="4">
        <v>1</v>
      </c>
      <c r="L99" s="4">
        <v>3</v>
      </c>
      <c r="M99" s="4">
        <v>100</v>
      </c>
      <c r="N99" s="4">
        <v>2</v>
      </c>
      <c r="O99" s="4">
        <v>0.6680555555555556</v>
      </c>
      <c r="P99" s="4">
        <v>100</v>
      </c>
      <c r="Q99" s="4">
        <v>4</v>
      </c>
      <c r="R99" s="4">
        <v>0.688888888888889</v>
      </c>
      <c r="S99" s="4">
        <v>50</v>
      </c>
      <c r="T99" s="4">
        <v>2</v>
      </c>
      <c r="U99" s="4">
        <v>2</v>
      </c>
      <c r="V99" s="4">
        <v>0.6902777777777778</v>
      </c>
      <c r="W99" s="4">
        <v>30</v>
      </c>
      <c r="X99" s="4">
        <v>4</v>
      </c>
      <c r="Z99" s="4">
        <v>1</v>
      </c>
      <c r="AA99" s="4">
        <v>30</v>
      </c>
      <c r="AB99" s="4">
        <v>4</v>
      </c>
      <c r="AC99" s="4">
        <v>5</v>
      </c>
      <c r="AD99" s="4">
        <v>0</v>
      </c>
      <c r="AE99" s="4">
        <v>0.7083333333333334</v>
      </c>
      <c r="AF99" s="4" t="s">
        <v>10</v>
      </c>
      <c r="AG99" s="4">
        <v>4</v>
      </c>
      <c r="AH99" s="4">
        <v>0.5104166666666666</v>
      </c>
      <c r="AI99" s="4">
        <v>0.5416666666666666</v>
      </c>
      <c r="AM99" s="4">
        <v>100</v>
      </c>
      <c r="AN99" s="4">
        <v>100</v>
      </c>
      <c r="AO99" s="4">
        <f t="shared" si="2"/>
        <v>100</v>
      </c>
      <c r="AP99" s="4">
        <f t="shared" si="3"/>
        <v>0</v>
      </c>
    </row>
    <row r="100" spans="1:42" ht="15.75">
      <c r="A100" s="4">
        <v>108</v>
      </c>
      <c r="B100" s="4">
        <v>1</v>
      </c>
      <c r="C100" s="4">
        <v>41327</v>
      </c>
      <c r="D100" s="4">
        <v>0.7291666666666666</v>
      </c>
      <c r="E100" s="4">
        <v>1</v>
      </c>
      <c r="F100" s="4">
        <v>30</v>
      </c>
      <c r="G100" s="4">
        <v>1</v>
      </c>
      <c r="I100" s="4">
        <v>1</v>
      </c>
      <c r="K100" s="4">
        <v>1</v>
      </c>
      <c r="L100" s="4">
        <v>2</v>
      </c>
      <c r="M100" s="4">
        <v>50</v>
      </c>
      <c r="N100" s="4">
        <v>4</v>
      </c>
      <c r="O100" s="4">
        <v>0.7305555555555556</v>
      </c>
      <c r="P100" s="4">
        <v>50</v>
      </c>
      <c r="Q100" s="4">
        <v>1</v>
      </c>
      <c r="R100" s="4">
        <v>0.751388888888889</v>
      </c>
      <c r="S100" s="4">
        <v>50</v>
      </c>
      <c r="T100" s="4">
        <v>3</v>
      </c>
      <c r="U100" s="4">
        <v>4</v>
      </c>
      <c r="V100" s="4">
        <v>0.7527777777777778</v>
      </c>
      <c r="W100" s="4">
        <v>50</v>
      </c>
      <c r="X100" s="4">
        <v>1</v>
      </c>
      <c r="AG100" s="4">
        <v>2</v>
      </c>
      <c r="AH100" s="4">
        <v>0.6979166666666666</v>
      </c>
      <c r="AI100" s="4">
        <v>0.7395833333333334</v>
      </c>
      <c r="AM100" s="4">
        <v>50</v>
      </c>
      <c r="AN100" s="4">
        <v>50</v>
      </c>
      <c r="AO100" s="4">
        <f t="shared" si="2"/>
        <v>50</v>
      </c>
      <c r="AP100" s="4">
        <f t="shared" si="3"/>
        <v>0</v>
      </c>
    </row>
    <row r="101" spans="39:42" ht="15.75">
      <c r="AM101" s="4">
        <v>70</v>
      </c>
      <c r="AN101" s="4">
        <v>100</v>
      </c>
      <c r="AO101" s="4">
        <f t="shared" si="2"/>
        <v>85</v>
      </c>
      <c r="AP101" s="4">
        <f t="shared" si="3"/>
        <v>-30</v>
      </c>
    </row>
    <row r="102" spans="39:42" ht="15.75">
      <c r="AM102" s="4">
        <v>60</v>
      </c>
      <c r="AN102" s="4">
        <v>70</v>
      </c>
      <c r="AO102" s="4">
        <f t="shared" si="2"/>
        <v>65</v>
      </c>
      <c r="AP102" s="4">
        <f t="shared" si="3"/>
        <v>-10</v>
      </c>
    </row>
    <row r="103" spans="39:42" ht="15.75">
      <c r="AM103" s="4">
        <v>50</v>
      </c>
      <c r="AN103" s="4">
        <v>50</v>
      </c>
      <c r="AO103" s="4">
        <f t="shared" si="2"/>
        <v>50</v>
      </c>
      <c r="AP103" s="4">
        <f t="shared" si="3"/>
        <v>0</v>
      </c>
    </row>
    <row r="104" spans="39:42" ht="15.75">
      <c r="AM104" s="4">
        <v>10</v>
      </c>
      <c r="AN104" s="4">
        <v>10</v>
      </c>
      <c r="AO104" s="4">
        <f t="shared" si="2"/>
        <v>10</v>
      </c>
      <c r="AP104" s="4">
        <f t="shared" si="3"/>
        <v>0</v>
      </c>
    </row>
    <row r="105" spans="39:42" ht="15.75">
      <c r="AM105" s="4">
        <v>20</v>
      </c>
      <c r="AN105" s="4">
        <v>10</v>
      </c>
      <c r="AO105" s="4">
        <f t="shared" si="2"/>
        <v>15</v>
      </c>
      <c r="AP105" s="4">
        <f t="shared" si="3"/>
        <v>10</v>
      </c>
    </row>
    <row r="106" spans="39:42" ht="15.75">
      <c r="AM106" s="4">
        <v>30</v>
      </c>
      <c r="AN106" s="4">
        <v>30</v>
      </c>
      <c r="AO106" s="4">
        <f t="shared" si="2"/>
        <v>30</v>
      </c>
      <c r="AP106" s="4">
        <f t="shared" si="3"/>
        <v>0</v>
      </c>
    </row>
    <row r="107" spans="23:42" ht="15.75">
      <c r="W107" s="4">
        <f>COUNTIF(W2:W100,"&gt;=0")</f>
        <v>66</v>
      </c>
      <c r="AA107" s="4">
        <f>COUNTIF(AA2:AA100,"&gt;=0")</f>
        <v>85</v>
      </c>
      <c r="AM107" s="4">
        <v>20</v>
      </c>
      <c r="AN107" s="4">
        <v>20</v>
      </c>
      <c r="AO107" s="4">
        <f t="shared" si="2"/>
        <v>20</v>
      </c>
      <c r="AP107" s="4">
        <f t="shared" si="3"/>
        <v>0</v>
      </c>
    </row>
    <row r="108" spans="39:42" ht="15.75">
      <c r="AM108" s="4">
        <v>50</v>
      </c>
      <c r="AN108" s="4">
        <v>50</v>
      </c>
      <c r="AO108" s="4">
        <f t="shared" si="2"/>
        <v>50</v>
      </c>
      <c r="AP108" s="4">
        <f t="shared" si="3"/>
        <v>0</v>
      </c>
    </row>
    <row r="109" spans="39:42" ht="15.75">
      <c r="AM109" s="4">
        <v>0</v>
      </c>
      <c r="AN109" s="4">
        <v>0</v>
      </c>
      <c r="AO109" s="4">
        <f t="shared" si="2"/>
        <v>0</v>
      </c>
      <c r="AP109" s="4">
        <f t="shared" si="3"/>
        <v>0</v>
      </c>
    </row>
    <row r="110" spans="39:42" ht="15.75">
      <c r="AM110" s="4">
        <v>20</v>
      </c>
      <c r="AN110" s="4">
        <v>20</v>
      </c>
      <c r="AO110" s="4">
        <f t="shared" si="2"/>
        <v>20</v>
      </c>
      <c r="AP110" s="4">
        <f t="shared" si="3"/>
        <v>0</v>
      </c>
    </row>
    <row r="111" spans="39:42" ht="15.75">
      <c r="AM111" s="4">
        <v>10</v>
      </c>
      <c r="AN111" s="4">
        <v>10</v>
      </c>
      <c r="AO111" s="4">
        <f t="shared" si="2"/>
        <v>10</v>
      </c>
      <c r="AP111" s="4">
        <f t="shared" si="3"/>
        <v>0</v>
      </c>
    </row>
    <row r="112" spans="39:42" ht="15.75">
      <c r="AM112" s="4">
        <v>40</v>
      </c>
      <c r="AN112" s="4">
        <v>40</v>
      </c>
      <c r="AO112" s="4">
        <f t="shared" si="2"/>
        <v>40</v>
      </c>
      <c r="AP112" s="4">
        <f t="shared" si="3"/>
        <v>0</v>
      </c>
    </row>
    <row r="113" spans="39:42" ht="15.75">
      <c r="AM113" s="4">
        <v>50</v>
      </c>
      <c r="AN113" s="4">
        <v>50</v>
      </c>
      <c r="AO113" s="4">
        <f t="shared" si="2"/>
        <v>50</v>
      </c>
      <c r="AP113" s="4">
        <f t="shared" si="3"/>
        <v>0</v>
      </c>
    </row>
    <row r="114" spans="39:42" ht="15.75">
      <c r="AM114" s="4">
        <v>30</v>
      </c>
      <c r="AN114" s="4">
        <v>30</v>
      </c>
      <c r="AO114" s="4">
        <f t="shared" si="2"/>
        <v>30</v>
      </c>
      <c r="AP114" s="4">
        <f t="shared" si="3"/>
        <v>0</v>
      </c>
    </row>
    <row r="115" spans="39:42" ht="15.75">
      <c r="AM115" s="4">
        <v>0</v>
      </c>
      <c r="AN115" s="4">
        <v>0</v>
      </c>
      <c r="AO115" s="4">
        <f t="shared" si="2"/>
        <v>0</v>
      </c>
      <c r="AP115" s="4">
        <f t="shared" si="3"/>
        <v>0</v>
      </c>
    </row>
    <row r="116" spans="39:42" ht="15.75">
      <c r="AM116" s="4">
        <v>30</v>
      </c>
      <c r="AN116" s="4">
        <v>30</v>
      </c>
      <c r="AO116" s="4">
        <f t="shared" si="2"/>
        <v>30</v>
      </c>
      <c r="AP116" s="4">
        <f t="shared" si="3"/>
        <v>0</v>
      </c>
    </row>
    <row r="117" spans="39:42" ht="15.75">
      <c r="AM117" s="4">
        <v>30</v>
      </c>
      <c r="AN117" s="4">
        <v>10</v>
      </c>
      <c r="AO117" s="4">
        <f t="shared" si="2"/>
        <v>20</v>
      </c>
      <c r="AP117" s="4">
        <f t="shared" si="3"/>
        <v>20</v>
      </c>
    </row>
    <row r="118" spans="39:42" ht="15.75">
      <c r="AM118" s="4">
        <v>10</v>
      </c>
      <c r="AN118" s="4">
        <v>0</v>
      </c>
      <c r="AO118" s="4">
        <f t="shared" si="2"/>
        <v>5</v>
      </c>
      <c r="AP118" s="4">
        <f t="shared" si="3"/>
        <v>10</v>
      </c>
    </row>
    <row r="119" spans="39:42" ht="15.75">
      <c r="AM119" s="4">
        <v>30</v>
      </c>
      <c r="AN119" s="4">
        <v>20</v>
      </c>
      <c r="AO119" s="4">
        <f t="shared" si="2"/>
        <v>25</v>
      </c>
      <c r="AP119" s="4">
        <f t="shared" si="3"/>
        <v>10</v>
      </c>
    </row>
    <row r="120" spans="39:42" ht="15.75">
      <c r="AM120" s="4">
        <v>70</v>
      </c>
      <c r="AN120" s="4">
        <v>70</v>
      </c>
      <c r="AO120" s="4">
        <f t="shared" si="2"/>
        <v>70</v>
      </c>
      <c r="AP120" s="4">
        <f t="shared" si="3"/>
        <v>0</v>
      </c>
    </row>
    <row r="121" spans="39:42" ht="15.75">
      <c r="AM121" s="4">
        <v>60</v>
      </c>
      <c r="AN121" s="4">
        <v>80</v>
      </c>
      <c r="AO121" s="4">
        <f t="shared" si="2"/>
        <v>70</v>
      </c>
      <c r="AP121" s="4">
        <f t="shared" si="3"/>
        <v>-20</v>
      </c>
    </row>
    <row r="122" spans="39:42" ht="15.75">
      <c r="AM122" s="4">
        <v>70</v>
      </c>
      <c r="AN122" s="4">
        <v>70</v>
      </c>
      <c r="AO122" s="4">
        <f t="shared" si="2"/>
        <v>70</v>
      </c>
      <c r="AP122" s="4">
        <f t="shared" si="3"/>
        <v>0</v>
      </c>
    </row>
    <row r="123" spans="39:42" ht="15.75">
      <c r="AM123" s="4">
        <v>80</v>
      </c>
      <c r="AN123" s="4">
        <v>80</v>
      </c>
      <c r="AO123" s="4">
        <f t="shared" si="2"/>
        <v>80</v>
      </c>
      <c r="AP123" s="4">
        <f t="shared" si="3"/>
        <v>0</v>
      </c>
    </row>
    <row r="124" spans="39:42" ht="15.75">
      <c r="AM124" s="4">
        <v>70</v>
      </c>
      <c r="AN124" s="4">
        <v>60</v>
      </c>
      <c r="AO124" s="4">
        <f t="shared" si="2"/>
        <v>65</v>
      </c>
      <c r="AP124" s="4">
        <f t="shared" si="3"/>
        <v>10</v>
      </c>
    </row>
    <row r="125" spans="39:42" ht="15.75">
      <c r="AM125" s="4">
        <v>60</v>
      </c>
      <c r="AN125" s="4">
        <v>60</v>
      </c>
      <c r="AO125" s="4">
        <f t="shared" si="2"/>
        <v>60</v>
      </c>
      <c r="AP125" s="4">
        <f t="shared" si="3"/>
        <v>0</v>
      </c>
    </row>
    <row r="126" spans="39:42" ht="15.75">
      <c r="AM126" s="4">
        <v>50</v>
      </c>
      <c r="AN126" s="4">
        <v>50</v>
      </c>
      <c r="AO126" s="4">
        <f t="shared" si="2"/>
        <v>50</v>
      </c>
      <c r="AP126" s="4">
        <f t="shared" si="3"/>
        <v>0</v>
      </c>
    </row>
    <row r="127" spans="39:42" ht="15.75">
      <c r="AM127" s="4">
        <v>30</v>
      </c>
      <c r="AN127" s="4">
        <v>30</v>
      </c>
      <c r="AO127" s="4">
        <f t="shared" si="2"/>
        <v>30</v>
      </c>
      <c r="AP127" s="4">
        <f t="shared" si="3"/>
        <v>0</v>
      </c>
    </row>
    <row r="128" spans="39:42" ht="15.75">
      <c r="AM128" s="4">
        <v>50</v>
      </c>
      <c r="AN128" s="4">
        <v>50</v>
      </c>
      <c r="AO128" s="4">
        <f t="shared" si="2"/>
        <v>50</v>
      </c>
      <c r="AP128" s="4">
        <f t="shared" si="3"/>
        <v>0</v>
      </c>
    </row>
    <row r="129" spans="39:42" ht="15.75">
      <c r="AM129" s="4">
        <v>30</v>
      </c>
      <c r="AN129" s="4">
        <v>30</v>
      </c>
      <c r="AO129" s="4">
        <f t="shared" si="2"/>
        <v>30</v>
      </c>
      <c r="AP129" s="4">
        <f t="shared" si="3"/>
        <v>0</v>
      </c>
    </row>
    <row r="130" spans="39:42" ht="15.75">
      <c r="AM130" s="4">
        <v>30</v>
      </c>
      <c r="AN130" s="4">
        <v>20</v>
      </c>
      <c r="AO130" s="4">
        <f t="shared" si="2"/>
        <v>25</v>
      </c>
      <c r="AP130" s="4">
        <f t="shared" si="3"/>
        <v>10</v>
      </c>
    </row>
    <row r="131" spans="39:42" ht="15.75">
      <c r="AM131" s="4">
        <v>20</v>
      </c>
      <c r="AN131" s="4">
        <v>20</v>
      </c>
      <c r="AO131" s="4">
        <f aca="true" t="shared" si="4" ref="AO131:AO181">(AM131+AN131)/2</f>
        <v>20</v>
      </c>
      <c r="AP131" s="4">
        <f aca="true" t="shared" si="5" ref="AP131:AP181">AM131-AN131</f>
        <v>0</v>
      </c>
    </row>
    <row r="132" spans="39:42" ht="15.75">
      <c r="AM132" s="4">
        <v>0</v>
      </c>
      <c r="AN132" s="4">
        <v>0</v>
      </c>
      <c r="AO132" s="4">
        <f t="shared" si="4"/>
        <v>0</v>
      </c>
      <c r="AP132" s="4">
        <f t="shared" si="5"/>
        <v>0</v>
      </c>
    </row>
    <row r="133" spans="39:42" ht="15.75">
      <c r="AM133" s="4">
        <v>0</v>
      </c>
      <c r="AN133" s="4">
        <v>0</v>
      </c>
      <c r="AO133" s="4">
        <f t="shared" si="4"/>
        <v>0</v>
      </c>
      <c r="AP133" s="4">
        <f t="shared" si="5"/>
        <v>0</v>
      </c>
    </row>
    <row r="134" spans="39:42" ht="15.75">
      <c r="AM134" s="4">
        <v>70</v>
      </c>
      <c r="AN134" s="4">
        <v>70</v>
      </c>
      <c r="AO134" s="4">
        <f t="shared" si="4"/>
        <v>70</v>
      </c>
      <c r="AP134" s="4">
        <f t="shared" si="5"/>
        <v>0</v>
      </c>
    </row>
    <row r="135" spans="39:42" ht="15.75">
      <c r="AM135" s="4">
        <v>30</v>
      </c>
      <c r="AN135" s="4">
        <v>30</v>
      </c>
      <c r="AO135" s="4">
        <f t="shared" si="4"/>
        <v>30</v>
      </c>
      <c r="AP135" s="4">
        <f t="shared" si="5"/>
        <v>0</v>
      </c>
    </row>
    <row r="136" spans="39:42" ht="15.75">
      <c r="AM136" s="4">
        <v>90</v>
      </c>
      <c r="AN136" s="4">
        <v>60</v>
      </c>
      <c r="AO136" s="4">
        <f t="shared" si="4"/>
        <v>75</v>
      </c>
      <c r="AP136" s="4">
        <f t="shared" si="5"/>
        <v>30</v>
      </c>
    </row>
    <row r="137" spans="39:42" ht="15.75">
      <c r="AM137" s="4">
        <v>30</v>
      </c>
      <c r="AN137" s="4">
        <v>30</v>
      </c>
      <c r="AO137" s="4">
        <f t="shared" si="4"/>
        <v>30</v>
      </c>
      <c r="AP137" s="4">
        <f t="shared" si="5"/>
        <v>0</v>
      </c>
    </row>
    <row r="138" spans="39:42" ht="15.75">
      <c r="AM138" s="4">
        <v>20</v>
      </c>
      <c r="AN138" s="4">
        <v>10</v>
      </c>
      <c r="AO138" s="4">
        <f t="shared" si="4"/>
        <v>15</v>
      </c>
      <c r="AP138" s="4">
        <f t="shared" si="5"/>
        <v>10</v>
      </c>
    </row>
    <row r="139" spans="39:42" ht="15.75">
      <c r="AM139" s="4">
        <v>50</v>
      </c>
      <c r="AN139" s="4">
        <v>50</v>
      </c>
      <c r="AO139" s="4">
        <f t="shared" si="4"/>
        <v>50</v>
      </c>
      <c r="AP139" s="4">
        <f t="shared" si="5"/>
        <v>0</v>
      </c>
    </row>
    <row r="140" spans="39:42" ht="15.75">
      <c r="AM140" s="4">
        <v>20</v>
      </c>
      <c r="AN140" s="4">
        <v>20</v>
      </c>
      <c r="AO140" s="4">
        <f t="shared" si="4"/>
        <v>20</v>
      </c>
      <c r="AP140" s="4">
        <f t="shared" si="5"/>
        <v>0</v>
      </c>
    </row>
    <row r="141" spans="39:42" ht="15.75">
      <c r="AM141" s="4">
        <v>100</v>
      </c>
      <c r="AN141" s="4">
        <v>100</v>
      </c>
      <c r="AO141" s="4">
        <f t="shared" si="4"/>
        <v>100</v>
      </c>
      <c r="AP141" s="4">
        <f t="shared" si="5"/>
        <v>0</v>
      </c>
    </row>
    <row r="142" spans="39:42" ht="15.75">
      <c r="AM142" s="4">
        <v>20</v>
      </c>
      <c r="AN142" s="4">
        <v>20</v>
      </c>
      <c r="AO142" s="4">
        <f t="shared" si="4"/>
        <v>20</v>
      </c>
      <c r="AP142" s="4">
        <f t="shared" si="5"/>
        <v>0</v>
      </c>
    </row>
    <row r="143" spans="39:42" ht="15.75">
      <c r="AM143" s="4">
        <v>10</v>
      </c>
      <c r="AN143" s="4">
        <v>10</v>
      </c>
      <c r="AO143" s="4">
        <f t="shared" si="4"/>
        <v>10</v>
      </c>
      <c r="AP143" s="4">
        <f t="shared" si="5"/>
        <v>0</v>
      </c>
    </row>
    <row r="144" spans="39:42" ht="15.75">
      <c r="AM144" s="4">
        <v>10</v>
      </c>
      <c r="AN144" s="4">
        <v>10</v>
      </c>
      <c r="AO144" s="4">
        <f t="shared" si="4"/>
        <v>10</v>
      </c>
      <c r="AP144" s="4">
        <f t="shared" si="5"/>
        <v>0</v>
      </c>
    </row>
    <row r="146" spans="39:42" ht="15.75">
      <c r="AM146" s="4">
        <v>80</v>
      </c>
      <c r="AN146" s="4">
        <v>80</v>
      </c>
      <c r="AO146" s="4">
        <f t="shared" si="4"/>
        <v>80</v>
      </c>
      <c r="AP146" s="4">
        <f t="shared" si="5"/>
        <v>0</v>
      </c>
    </row>
    <row r="147" spans="39:42" ht="15.75">
      <c r="AM147" s="4">
        <v>10</v>
      </c>
      <c r="AN147" s="4">
        <v>10</v>
      </c>
      <c r="AO147" s="4">
        <f t="shared" si="4"/>
        <v>10</v>
      </c>
      <c r="AP147" s="4">
        <f t="shared" si="5"/>
        <v>0</v>
      </c>
    </row>
    <row r="148" spans="39:42" ht="15.75">
      <c r="AM148" s="4">
        <v>90</v>
      </c>
      <c r="AN148" s="4">
        <v>90</v>
      </c>
      <c r="AO148" s="4">
        <f t="shared" si="4"/>
        <v>90</v>
      </c>
      <c r="AP148" s="4">
        <f t="shared" si="5"/>
        <v>0</v>
      </c>
    </row>
    <row r="149" spans="39:42" ht="15.75">
      <c r="AM149" s="4">
        <v>10</v>
      </c>
      <c r="AN149" s="4">
        <v>10</v>
      </c>
      <c r="AO149" s="4">
        <f t="shared" si="4"/>
        <v>10</v>
      </c>
      <c r="AP149" s="4">
        <f t="shared" si="5"/>
        <v>0</v>
      </c>
    </row>
    <row r="150" spans="39:42" ht="15.75">
      <c r="AM150" s="4">
        <v>100</v>
      </c>
      <c r="AN150" s="4">
        <v>90</v>
      </c>
      <c r="AO150" s="4">
        <f t="shared" si="4"/>
        <v>95</v>
      </c>
      <c r="AP150" s="4">
        <f t="shared" si="5"/>
        <v>10</v>
      </c>
    </row>
    <row r="151" spans="39:42" ht="15.75">
      <c r="AM151" s="4">
        <v>20</v>
      </c>
      <c r="AN151" s="4">
        <v>20</v>
      </c>
      <c r="AO151" s="4">
        <f t="shared" si="4"/>
        <v>20</v>
      </c>
      <c r="AP151" s="4">
        <f t="shared" si="5"/>
        <v>0</v>
      </c>
    </row>
    <row r="152" spans="39:42" ht="15.75">
      <c r="AM152" s="4">
        <v>100</v>
      </c>
      <c r="AN152" s="4">
        <v>100</v>
      </c>
      <c r="AO152" s="4">
        <f t="shared" si="4"/>
        <v>100</v>
      </c>
      <c r="AP152" s="4">
        <f t="shared" si="5"/>
        <v>0</v>
      </c>
    </row>
    <row r="154" spans="39:42" ht="15.75">
      <c r="AM154" s="4">
        <v>20</v>
      </c>
      <c r="AN154" s="4">
        <v>20</v>
      </c>
      <c r="AO154" s="4">
        <f t="shared" si="4"/>
        <v>20</v>
      </c>
      <c r="AP154" s="4">
        <f t="shared" si="5"/>
        <v>0</v>
      </c>
    </row>
    <row r="156" spans="39:42" ht="15.75">
      <c r="AM156" s="4">
        <v>90</v>
      </c>
      <c r="AN156" s="4">
        <v>90</v>
      </c>
      <c r="AO156" s="4">
        <f t="shared" si="4"/>
        <v>90</v>
      </c>
      <c r="AP156" s="4">
        <f t="shared" si="5"/>
        <v>0</v>
      </c>
    </row>
    <row r="157" spans="39:42" ht="15.75">
      <c r="AM157" s="4">
        <v>20</v>
      </c>
      <c r="AN157" s="4">
        <v>20</v>
      </c>
      <c r="AO157" s="4">
        <f t="shared" si="4"/>
        <v>20</v>
      </c>
      <c r="AP157" s="4">
        <f t="shared" si="5"/>
        <v>0</v>
      </c>
    </row>
    <row r="158" spans="39:42" ht="15.75">
      <c r="AM158" s="4">
        <v>20</v>
      </c>
      <c r="AN158" s="4">
        <v>20</v>
      </c>
      <c r="AO158" s="4">
        <f t="shared" si="4"/>
        <v>20</v>
      </c>
      <c r="AP158" s="4">
        <f t="shared" si="5"/>
        <v>0</v>
      </c>
    </row>
    <row r="159" spans="39:42" ht="15.75">
      <c r="AM159" s="4">
        <v>30</v>
      </c>
      <c r="AN159" s="4">
        <v>30</v>
      </c>
      <c r="AO159" s="4">
        <f t="shared" si="4"/>
        <v>30</v>
      </c>
      <c r="AP159" s="4">
        <f t="shared" si="5"/>
        <v>0</v>
      </c>
    </row>
    <row r="164" spans="39:42" ht="15.75">
      <c r="AM164" s="4">
        <v>20</v>
      </c>
      <c r="AN164" s="4">
        <v>10</v>
      </c>
      <c r="AO164" s="4">
        <f t="shared" si="4"/>
        <v>15</v>
      </c>
      <c r="AP164" s="4">
        <f t="shared" si="5"/>
        <v>10</v>
      </c>
    </row>
    <row r="165" spans="39:42" ht="15.75">
      <c r="AM165" s="4">
        <v>50</v>
      </c>
      <c r="AN165" s="4">
        <v>50</v>
      </c>
      <c r="AO165" s="4">
        <f t="shared" si="4"/>
        <v>50</v>
      </c>
      <c r="AP165" s="4">
        <f t="shared" si="5"/>
        <v>0</v>
      </c>
    </row>
    <row r="170" spans="39:42" ht="15.75">
      <c r="AM170" s="4">
        <v>50</v>
      </c>
      <c r="AN170" s="4">
        <v>50</v>
      </c>
      <c r="AO170" s="4">
        <f t="shared" si="4"/>
        <v>50</v>
      </c>
      <c r="AP170" s="4">
        <f t="shared" si="5"/>
        <v>0</v>
      </c>
    </row>
    <row r="176" spans="39:42" ht="15.75">
      <c r="AM176" s="4">
        <v>100</v>
      </c>
      <c r="AN176" s="4">
        <v>90</v>
      </c>
      <c r="AO176" s="4">
        <f t="shared" si="4"/>
        <v>95</v>
      </c>
      <c r="AP176" s="4">
        <f t="shared" si="5"/>
        <v>10</v>
      </c>
    </row>
    <row r="181" spans="39:42" ht="15.75">
      <c r="AM181" s="4">
        <v>100</v>
      </c>
      <c r="AN181" s="4">
        <v>90</v>
      </c>
      <c r="AO181" s="4">
        <f t="shared" si="4"/>
        <v>95</v>
      </c>
      <c r="AP181" s="4">
        <f t="shared" si="5"/>
        <v>10</v>
      </c>
    </row>
    <row r="195" spans="39:42" ht="15.75">
      <c r="AM195" s="4">
        <v>60</v>
      </c>
      <c r="AN195" s="4">
        <v>40</v>
      </c>
      <c r="AO195" s="4">
        <f>(AM195+AN195)/2</f>
        <v>50</v>
      </c>
      <c r="AP195" s="4">
        <f>AM195-AN195</f>
        <v>20</v>
      </c>
    </row>
    <row r="196" spans="39:42" ht="15.75">
      <c r="AM196" s="4">
        <v>40</v>
      </c>
      <c r="AN196" s="4">
        <v>60</v>
      </c>
      <c r="AO196" s="4">
        <f>(AM196+AN196)/2</f>
        <v>50</v>
      </c>
      <c r="AP196" s="4">
        <f>AM196-AN196</f>
        <v>-20</v>
      </c>
    </row>
    <row r="197" spans="39:42" ht="15.75">
      <c r="AM197" s="4">
        <v>70</v>
      </c>
      <c r="AN197" s="4">
        <v>70</v>
      </c>
      <c r="AO197" s="4">
        <f>(AM197+AN197)/2</f>
        <v>70</v>
      </c>
      <c r="AP197" s="4">
        <f>AM197-AN197</f>
        <v>0</v>
      </c>
    </row>
    <row r="198" spans="39:42" ht="15.75">
      <c r="AM198" s="4">
        <v>50</v>
      </c>
      <c r="AN198" s="4">
        <v>30</v>
      </c>
      <c r="AO198" s="4">
        <f>(AM198+AN198)/2</f>
        <v>40</v>
      </c>
      <c r="AP198" s="4">
        <f>AM198-AN198</f>
        <v>20</v>
      </c>
    </row>
    <row r="199" spans="39:42" ht="15.75">
      <c r="AM199" s="4">
        <v>50</v>
      </c>
      <c r="AN199" s="4">
        <v>50</v>
      </c>
      <c r="AO199" s="4">
        <f>(AM199+AN199)/2</f>
        <v>50</v>
      </c>
      <c r="AP199" s="4">
        <f>AM199-AN199</f>
        <v>0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02"/>
  <sheetViews>
    <sheetView tabSelected="1" zoomScalePageLayoutView="0" workbookViewId="0" topLeftCell="O1">
      <selection activeCell="AE2" sqref="AE2:AE99"/>
    </sheetView>
  </sheetViews>
  <sheetFormatPr defaultColWidth="11.00390625" defaultRowHeight="15.75"/>
  <sheetData>
    <row r="1" spans="1:42" ht="15.75">
      <c r="A1" t="s">
        <v>38</v>
      </c>
      <c r="B1" t="s">
        <v>39</v>
      </c>
      <c r="C1" t="s">
        <v>40</v>
      </c>
      <c r="D1" t="s">
        <v>41</v>
      </c>
      <c r="E1" t="s">
        <v>42</v>
      </c>
      <c r="F1" t="s">
        <v>43</v>
      </c>
      <c r="G1" t="s">
        <v>44</v>
      </c>
      <c r="H1" t="s">
        <v>69</v>
      </c>
      <c r="I1" t="s">
        <v>45</v>
      </c>
      <c r="J1" t="s">
        <v>46</v>
      </c>
      <c r="K1" t="s">
        <v>47</v>
      </c>
      <c r="L1" t="s">
        <v>48</v>
      </c>
      <c r="M1" t="s">
        <v>49</v>
      </c>
      <c r="N1" t="s">
        <v>70</v>
      </c>
      <c r="O1" t="s">
        <v>50</v>
      </c>
      <c r="P1" t="s">
        <v>51</v>
      </c>
      <c r="Q1" t="s">
        <v>71</v>
      </c>
      <c r="R1" t="s">
        <v>52</v>
      </c>
      <c r="S1" t="s">
        <v>53</v>
      </c>
      <c r="T1" t="s">
        <v>54</v>
      </c>
      <c r="U1" t="s">
        <v>72</v>
      </c>
      <c r="V1" t="s">
        <v>55</v>
      </c>
      <c r="W1" t="s">
        <v>56</v>
      </c>
      <c r="X1" t="s">
        <v>73</v>
      </c>
      <c r="Y1" t="s">
        <v>57</v>
      </c>
      <c r="Z1" t="s">
        <v>74</v>
      </c>
      <c r="AA1" t="s">
        <v>58</v>
      </c>
      <c r="AB1" t="s">
        <v>75</v>
      </c>
      <c r="AC1" t="s">
        <v>59</v>
      </c>
      <c r="AD1" t="s">
        <v>60</v>
      </c>
      <c r="AE1" t="s">
        <v>61</v>
      </c>
      <c r="AF1" t="s">
        <v>62</v>
      </c>
      <c r="AG1" t="s">
        <v>63</v>
      </c>
      <c r="AH1" t="s">
        <v>64</v>
      </c>
      <c r="AI1" t="s">
        <v>65</v>
      </c>
      <c r="AJ1" t="s">
        <v>66</v>
      </c>
      <c r="AK1" t="s">
        <v>67</v>
      </c>
      <c r="AL1" t="s">
        <v>68</v>
      </c>
      <c r="AM1" t="s">
        <v>76</v>
      </c>
      <c r="AN1" t="s">
        <v>77</v>
      </c>
      <c r="AO1" t="s">
        <v>78</v>
      </c>
      <c r="AP1" t="s">
        <v>79</v>
      </c>
    </row>
    <row r="2" spans="1:42" ht="15.75">
      <c r="A2">
        <v>1</v>
      </c>
      <c r="B2">
        <v>5</v>
      </c>
      <c r="C2" s="1">
        <v>41248</v>
      </c>
      <c r="D2" s="5">
        <v>0.53125</v>
      </c>
      <c r="E2">
        <v>1</v>
      </c>
      <c r="F2">
        <v>65</v>
      </c>
      <c r="G2">
        <v>1</v>
      </c>
      <c r="H2">
        <v>145</v>
      </c>
      <c r="I2">
        <v>2</v>
      </c>
      <c r="J2">
        <v>1</v>
      </c>
      <c r="K2">
        <v>1</v>
      </c>
      <c r="L2">
        <v>2</v>
      </c>
      <c r="M2">
        <v>80</v>
      </c>
      <c r="N2">
        <v>8</v>
      </c>
      <c r="O2" s="5">
        <v>0.5326388888888889</v>
      </c>
      <c r="P2">
        <v>80</v>
      </c>
      <c r="Q2">
        <v>4</v>
      </c>
      <c r="S2">
        <v>70</v>
      </c>
      <c r="T2">
        <v>4</v>
      </c>
      <c r="U2">
        <v>8</v>
      </c>
      <c r="V2" s="5">
        <v>0.5534722222222223</v>
      </c>
      <c r="W2">
        <v>100</v>
      </c>
      <c r="X2">
        <v>5</v>
      </c>
      <c r="Y2">
        <v>1</v>
      </c>
      <c r="Z2">
        <v>2</v>
      </c>
      <c r="AA2">
        <v>50</v>
      </c>
      <c r="AB2">
        <v>4</v>
      </c>
      <c r="AC2">
        <v>3</v>
      </c>
      <c r="AE2" s="5"/>
      <c r="AM2">
        <v>80</v>
      </c>
      <c r="AN2">
        <v>80</v>
      </c>
      <c r="AO2">
        <f>(AM2+AN2)/2</f>
        <v>80</v>
      </c>
      <c r="AP2">
        <f>AM2-AN2</f>
        <v>0</v>
      </c>
    </row>
    <row r="3" spans="1:42" ht="15.75">
      <c r="A3">
        <v>2</v>
      </c>
      <c r="B3">
        <v>2</v>
      </c>
      <c r="C3" s="1">
        <v>41249</v>
      </c>
      <c r="D3" s="5">
        <v>0.4166666666666667</v>
      </c>
      <c r="E3">
        <v>2</v>
      </c>
      <c r="F3">
        <v>32</v>
      </c>
      <c r="G3">
        <v>2</v>
      </c>
      <c r="H3">
        <v>780</v>
      </c>
      <c r="I3">
        <v>3</v>
      </c>
      <c r="J3">
        <v>1</v>
      </c>
      <c r="K3">
        <v>1</v>
      </c>
      <c r="L3">
        <v>2</v>
      </c>
      <c r="M3">
        <v>50</v>
      </c>
      <c r="N3">
        <v>5</v>
      </c>
      <c r="O3" s="5">
        <v>0.41805555555555557</v>
      </c>
      <c r="P3">
        <v>50</v>
      </c>
      <c r="Q3">
        <v>4</v>
      </c>
      <c r="R3" s="2">
        <v>0.4479166666666667</v>
      </c>
      <c r="S3">
        <v>60</v>
      </c>
      <c r="T3">
        <v>2</v>
      </c>
      <c r="U3">
        <v>2</v>
      </c>
      <c r="V3" s="5">
        <v>0.44930555555555557</v>
      </c>
      <c r="W3">
        <v>70</v>
      </c>
      <c r="X3">
        <v>3</v>
      </c>
      <c r="AD3">
        <v>1</v>
      </c>
      <c r="AE3" s="5">
        <v>0.5</v>
      </c>
      <c r="AF3" t="s">
        <v>0</v>
      </c>
      <c r="AG3">
        <v>1</v>
      </c>
      <c r="AH3" s="2">
        <v>0.4479166666666667</v>
      </c>
      <c r="AI3" s="2">
        <v>0.4513888888888889</v>
      </c>
      <c r="AM3">
        <v>50</v>
      </c>
      <c r="AN3">
        <v>50</v>
      </c>
      <c r="AO3">
        <f aca="true" t="shared" si="0" ref="AO3:AO66">(AM3+AN3)/2</f>
        <v>50</v>
      </c>
      <c r="AP3">
        <f aca="true" t="shared" si="1" ref="AP3:AP66">AM3-AN3</f>
        <v>0</v>
      </c>
    </row>
    <row r="4" spans="1:42" ht="15.75">
      <c r="A4">
        <v>5</v>
      </c>
      <c r="B4">
        <v>2</v>
      </c>
      <c r="C4" s="1">
        <v>41254</v>
      </c>
      <c r="D4" s="5">
        <v>0.40625</v>
      </c>
      <c r="E4">
        <v>1</v>
      </c>
      <c r="F4">
        <v>45</v>
      </c>
      <c r="G4">
        <v>4</v>
      </c>
      <c r="H4">
        <v>900</v>
      </c>
      <c r="I4">
        <v>5</v>
      </c>
      <c r="K4">
        <v>1</v>
      </c>
      <c r="L4">
        <v>2</v>
      </c>
      <c r="M4">
        <v>50</v>
      </c>
      <c r="N4">
        <v>1</v>
      </c>
      <c r="O4" s="5">
        <v>0.4083333333333334</v>
      </c>
      <c r="P4">
        <v>50</v>
      </c>
      <c r="Q4">
        <v>2</v>
      </c>
      <c r="R4" s="2">
        <v>0.4305555555555556</v>
      </c>
      <c r="S4">
        <v>50</v>
      </c>
      <c r="T4">
        <v>3</v>
      </c>
      <c r="U4">
        <v>1</v>
      </c>
      <c r="V4" s="5">
        <v>0.43263888888888885</v>
      </c>
      <c r="W4">
        <v>50</v>
      </c>
      <c r="X4">
        <v>2</v>
      </c>
      <c r="Y4">
        <v>1</v>
      </c>
      <c r="Z4">
        <v>2</v>
      </c>
      <c r="AA4">
        <v>50</v>
      </c>
      <c r="AB4">
        <v>3</v>
      </c>
      <c r="AC4">
        <v>3</v>
      </c>
      <c r="AD4">
        <v>1</v>
      </c>
      <c r="AE4" s="5">
        <v>0.625</v>
      </c>
      <c r="AM4">
        <v>50</v>
      </c>
      <c r="AN4">
        <v>50</v>
      </c>
      <c r="AO4">
        <f t="shared" si="0"/>
        <v>50</v>
      </c>
      <c r="AP4">
        <f t="shared" si="1"/>
        <v>0</v>
      </c>
    </row>
    <row r="5" spans="1:42" ht="15.75">
      <c r="A5">
        <v>6</v>
      </c>
      <c r="B5">
        <v>4</v>
      </c>
      <c r="C5" s="1">
        <v>41254</v>
      </c>
      <c r="D5" s="5">
        <v>0.7215277777777778</v>
      </c>
      <c r="E5">
        <v>1</v>
      </c>
      <c r="F5">
        <v>45</v>
      </c>
      <c r="G5">
        <v>4</v>
      </c>
      <c r="I5">
        <v>5</v>
      </c>
      <c r="K5">
        <v>1</v>
      </c>
      <c r="L5">
        <v>3</v>
      </c>
      <c r="M5">
        <v>100</v>
      </c>
      <c r="N5">
        <v>3</v>
      </c>
      <c r="O5" s="5">
        <v>0.7236111111111111</v>
      </c>
      <c r="P5">
        <v>100</v>
      </c>
      <c r="Q5">
        <v>4</v>
      </c>
      <c r="R5" s="2">
        <v>0.7458333333333332</v>
      </c>
      <c r="S5">
        <v>10</v>
      </c>
      <c r="T5">
        <v>5</v>
      </c>
      <c r="U5">
        <v>3</v>
      </c>
      <c r="V5" s="5">
        <v>0.7472222222222222</v>
      </c>
      <c r="W5">
        <v>10</v>
      </c>
      <c r="X5">
        <v>4</v>
      </c>
      <c r="Y5">
        <v>1</v>
      </c>
      <c r="Z5">
        <v>1</v>
      </c>
      <c r="AA5">
        <v>10</v>
      </c>
      <c r="AB5">
        <v>5</v>
      </c>
      <c r="AC5">
        <v>5</v>
      </c>
      <c r="AD5">
        <v>0</v>
      </c>
      <c r="AE5" s="5">
        <v>0.7638888888888888</v>
      </c>
      <c r="AG5">
        <v>2</v>
      </c>
      <c r="AH5" s="2">
        <v>0.7215277777777778</v>
      </c>
      <c r="AI5" s="2">
        <v>0.7236111111111111</v>
      </c>
      <c r="AM5">
        <v>100</v>
      </c>
      <c r="AN5">
        <v>100</v>
      </c>
      <c r="AO5">
        <f t="shared" si="0"/>
        <v>100</v>
      </c>
      <c r="AP5">
        <f t="shared" si="1"/>
        <v>0</v>
      </c>
    </row>
    <row r="6" spans="1:42" ht="15.75">
      <c r="A6">
        <v>7</v>
      </c>
      <c r="B6">
        <v>4</v>
      </c>
      <c r="C6" s="1">
        <v>41254</v>
      </c>
      <c r="D6" s="5">
        <v>0.8333333333333334</v>
      </c>
      <c r="E6">
        <v>1</v>
      </c>
      <c r="F6">
        <v>23</v>
      </c>
      <c r="G6">
        <v>2</v>
      </c>
      <c r="H6">
        <v>240</v>
      </c>
      <c r="I6">
        <v>1</v>
      </c>
      <c r="K6">
        <v>1</v>
      </c>
      <c r="L6">
        <v>3</v>
      </c>
      <c r="M6">
        <v>100</v>
      </c>
      <c r="N6">
        <v>3</v>
      </c>
      <c r="O6" s="5">
        <v>0.8347222222222223</v>
      </c>
      <c r="P6">
        <v>100</v>
      </c>
      <c r="Q6">
        <v>4</v>
      </c>
      <c r="R6" s="2">
        <v>0.8555555555555556</v>
      </c>
      <c r="S6">
        <v>20</v>
      </c>
      <c r="T6">
        <v>4</v>
      </c>
      <c r="U6">
        <v>3</v>
      </c>
      <c r="V6" s="5"/>
      <c r="W6">
        <v>10</v>
      </c>
      <c r="AE6" s="5"/>
      <c r="AM6">
        <v>100</v>
      </c>
      <c r="AN6">
        <v>100</v>
      </c>
      <c r="AO6">
        <f t="shared" si="0"/>
        <v>100</v>
      </c>
      <c r="AP6">
        <f t="shared" si="1"/>
        <v>0</v>
      </c>
    </row>
    <row r="7" spans="1:42" ht="15.75">
      <c r="A7">
        <v>8</v>
      </c>
      <c r="B7">
        <v>1</v>
      </c>
      <c r="C7" s="1">
        <v>41255</v>
      </c>
      <c r="D7" s="5"/>
      <c r="E7">
        <v>2</v>
      </c>
      <c r="F7">
        <v>22</v>
      </c>
      <c r="G7">
        <v>1</v>
      </c>
      <c r="H7">
        <v>60</v>
      </c>
      <c r="I7">
        <v>6</v>
      </c>
      <c r="J7">
        <v>1</v>
      </c>
      <c r="K7">
        <v>0</v>
      </c>
      <c r="L7">
        <v>1</v>
      </c>
      <c r="M7">
        <v>30</v>
      </c>
      <c r="N7">
        <v>5</v>
      </c>
      <c r="O7" s="5">
        <v>0.6263888888888889</v>
      </c>
      <c r="P7">
        <v>30</v>
      </c>
      <c r="Q7">
        <v>1</v>
      </c>
      <c r="R7" s="2">
        <v>0.6472222222222223</v>
      </c>
      <c r="S7">
        <v>30</v>
      </c>
      <c r="T7">
        <v>5</v>
      </c>
      <c r="U7">
        <v>5</v>
      </c>
      <c r="V7" s="5">
        <v>0.6486111111111111</v>
      </c>
      <c r="W7">
        <v>30</v>
      </c>
      <c r="X7">
        <v>1</v>
      </c>
      <c r="AA7">
        <v>40</v>
      </c>
      <c r="AB7">
        <v>2</v>
      </c>
      <c r="AC7">
        <v>4</v>
      </c>
      <c r="AD7">
        <v>1</v>
      </c>
      <c r="AE7" s="5"/>
      <c r="AM7">
        <v>30</v>
      </c>
      <c r="AN7">
        <v>30</v>
      </c>
      <c r="AO7">
        <f t="shared" si="0"/>
        <v>30</v>
      </c>
      <c r="AP7">
        <f t="shared" si="1"/>
        <v>0</v>
      </c>
    </row>
    <row r="8" spans="1:42" ht="15.75">
      <c r="A8">
        <v>9</v>
      </c>
      <c r="B8">
        <v>5</v>
      </c>
      <c r="C8" s="1">
        <v>41255</v>
      </c>
      <c r="D8" s="5">
        <v>0.1388888888888889</v>
      </c>
      <c r="E8">
        <v>1</v>
      </c>
      <c r="F8">
        <v>18</v>
      </c>
      <c r="G8">
        <v>3</v>
      </c>
      <c r="H8">
        <v>7210</v>
      </c>
      <c r="I8">
        <v>6</v>
      </c>
      <c r="J8">
        <v>1</v>
      </c>
      <c r="K8">
        <v>1</v>
      </c>
      <c r="L8">
        <v>1</v>
      </c>
      <c r="M8">
        <v>20</v>
      </c>
      <c r="N8">
        <v>1</v>
      </c>
      <c r="O8" s="5">
        <v>0.6402777777777778</v>
      </c>
      <c r="P8">
        <v>20</v>
      </c>
      <c r="Q8">
        <v>5</v>
      </c>
      <c r="R8" s="2">
        <v>0.6611111111111111</v>
      </c>
      <c r="S8">
        <v>20</v>
      </c>
      <c r="T8">
        <v>5</v>
      </c>
      <c r="U8">
        <v>1</v>
      </c>
      <c r="V8" s="5">
        <v>0.6625</v>
      </c>
      <c r="W8">
        <v>20</v>
      </c>
      <c r="X8">
        <v>5</v>
      </c>
      <c r="Y8">
        <v>1</v>
      </c>
      <c r="Z8">
        <v>1</v>
      </c>
      <c r="AA8">
        <v>10</v>
      </c>
      <c r="AB8">
        <v>5</v>
      </c>
      <c r="AC8">
        <v>5</v>
      </c>
      <c r="AE8" s="5"/>
      <c r="AM8">
        <v>20</v>
      </c>
      <c r="AN8">
        <v>20</v>
      </c>
      <c r="AO8">
        <f t="shared" si="0"/>
        <v>20</v>
      </c>
      <c r="AP8">
        <f t="shared" si="1"/>
        <v>0</v>
      </c>
    </row>
    <row r="9" spans="1:42" ht="15.75">
      <c r="A9">
        <v>10</v>
      </c>
      <c r="B9">
        <v>5</v>
      </c>
      <c r="C9" s="1">
        <v>41256</v>
      </c>
      <c r="D9" s="5">
        <v>0.545138888888889</v>
      </c>
      <c r="E9">
        <v>2</v>
      </c>
      <c r="F9">
        <v>55</v>
      </c>
      <c r="G9">
        <v>2</v>
      </c>
      <c r="H9">
        <v>1440</v>
      </c>
      <c r="I9">
        <v>3</v>
      </c>
      <c r="J9">
        <v>1</v>
      </c>
      <c r="K9">
        <v>1</v>
      </c>
      <c r="L9">
        <v>2</v>
      </c>
      <c r="M9">
        <v>60</v>
      </c>
      <c r="N9">
        <v>4</v>
      </c>
      <c r="O9" s="5">
        <v>0.548611111111111</v>
      </c>
      <c r="P9">
        <v>50</v>
      </c>
      <c r="Q9">
        <v>5</v>
      </c>
      <c r="R9" s="2">
        <v>0.5694444444444444</v>
      </c>
      <c r="S9">
        <v>50</v>
      </c>
      <c r="T9">
        <v>3</v>
      </c>
      <c r="U9">
        <v>4</v>
      </c>
      <c r="V9" s="5">
        <v>0.5708333333333333</v>
      </c>
      <c r="W9">
        <v>50</v>
      </c>
      <c r="X9">
        <v>5</v>
      </c>
      <c r="Y9">
        <v>1</v>
      </c>
      <c r="Z9">
        <v>1</v>
      </c>
      <c r="AA9">
        <v>10</v>
      </c>
      <c r="AB9">
        <v>5</v>
      </c>
      <c r="AC9">
        <v>5</v>
      </c>
      <c r="AD9">
        <v>0</v>
      </c>
      <c r="AE9" s="5"/>
      <c r="AG9">
        <v>2</v>
      </c>
      <c r="AH9" s="2">
        <v>0.5416666666666666</v>
      </c>
      <c r="AI9" s="2">
        <v>0.5555555555555556</v>
      </c>
      <c r="AM9">
        <v>60</v>
      </c>
      <c r="AN9">
        <v>50</v>
      </c>
      <c r="AO9">
        <f t="shared" si="0"/>
        <v>55</v>
      </c>
      <c r="AP9">
        <f t="shared" si="1"/>
        <v>10</v>
      </c>
    </row>
    <row r="10" spans="1:42" ht="15.75">
      <c r="A10">
        <v>11</v>
      </c>
      <c r="B10">
        <v>5</v>
      </c>
      <c r="C10" s="1">
        <v>41256</v>
      </c>
      <c r="D10" s="5">
        <v>0.5625</v>
      </c>
      <c r="E10">
        <v>1</v>
      </c>
      <c r="F10">
        <v>42</v>
      </c>
      <c r="G10">
        <v>1</v>
      </c>
      <c r="H10">
        <v>240</v>
      </c>
      <c r="I10">
        <v>6</v>
      </c>
      <c r="J10">
        <v>1</v>
      </c>
      <c r="K10">
        <v>1</v>
      </c>
      <c r="L10">
        <v>1</v>
      </c>
      <c r="M10">
        <v>10</v>
      </c>
      <c r="N10">
        <v>4</v>
      </c>
      <c r="O10" s="5">
        <v>0.5645833333333333</v>
      </c>
      <c r="P10">
        <v>10</v>
      </c>
      <c r="Q10">
        <v>5</v>
      </c>
      <c r="R10" s="2">
        <v>0.5847222222222223</v>
      </c>
      <c r="S10">
        <v>0</v>
      </c>
      <c r="T10">
        <v>5</v>
      </c>
      <c r="U10">
        <v>4</v>
      </c>
      <c r="V10" s="5">
        <v>0.5868055555555556</v>
      </c>
      <c r="W10">
        <v>0</v>
      </c>
      <c r="X10">
        <v>4</v>
      </c>
      <c r="Y10">
        <v>0</v>
      </c>
      <c r="Z10">
        <v>0</v>
      </c>
      <c r="AA10">
        <v>0</v>
      </c>
      <c r="AB10">
        <v>5</v>
      </c>
      <c r="AC10">
        <v>5</v>
      </c>
      <c r="AD10">
        <v>0</v>
      </c>
      <c r="AE10" s="5"/>
      <c r="AG10">
        <v>2</v>
      </c>
      <c r="AH10" s="2">
        <v>0.5416666666666666</v>
      </c>
      <c r="AI10" s="2">
        <v>0.545138888888889</v>
      </c>
      <c r="AM10">
        <v>10</v>
      </c>
      <c r="AN10">
        <v>10</v>
      </c>
      <c r="AO10">
        <f t="shared" si="0"/>
        <v>10</v>
      </c>
      <c r="AP10">
        <f t="shared" si="1"/>
        <v>0</v>
      </c>
    </row>
    <row r="11" spans="1:42" ht="15.75">
      <c r="A11">
        <v>13</v>
      </c>
      <c r="B11">
        <v>5</v>
      </c>
      <c r="C11" s="1">
        <v>41261</v>
      </c>
      <c r="D11" s="5">
        <v>0.49652777777777773</v>
      </c>
      <c r="E11">
        <v>2</v>
      </c>
      <c r="F11">
        <v>39</v>
      </c>
      <c r="G11">
        <v>1</v>
      </c>
      <c r="H11">
        <v>360</v>
      </c>
      <c r="I11">
        <v>6</v>
      </c>
      <c r="J11">
        <v>1</v>
      </c>
      <c r="K11">
        <v>1</v>
      </c>
      <c r="L11">
        <v>2</v>
      </c>
      <c r="M11">
        <v>40</v>
      </c>
      <c r="N11">
        <v>4</v>
      </c>
      <c r="O11" s="5">
        <v>0.4986111111111111</v>
      </c>
      <c r="P11">
        <v>40</v>
      </c>
      <c r="Q11">
        <v>5</v>
      </c>
      <c r="R11" s="2">
        <v>0.5208333333333334</v>
      </c>
      <c r="S11">
        <v>20</v>
      </c>
      <c r="T11">
        <v>4</v>
      </c>
      <c r="U11">
        <v>1</v>
      </c>
      <c r="V11" s="5">
        <v>0.5222222222222223</v>
      </c>
      <c r="W11">
        <v>20</v>
      </c>
      <c r="X11">
        <v>5</v>
      </c>
      <c r="Y11">
        <v>1</v>
      </c>
      <c r="Z11">
        <v>1</v>
      </c>
      <c r="AA11">
        <v>20</v>
      </c>
      <c r="AB11">
        <v>4</v>
      </c>
      <c r="AC11">
        <v>4</v>
      </c>
      <c r="AE11" s="5"/>
      <c r="AG11">
        <v>2</v>
      </c>
      <c r="AH11" s="2">
        <v>0.5208333333333334</v>
      </c>
      <c r="AI11" s="2">
        <v>0.53125</v>
      </c>
      <c r="AM11">
        <v>40</v>
      </c>
      <c r="AN11">
        <v>40</v>
      </c>
      <c r="AO11">
        <f t="shared" si="0"/>
        <v>40</v>
      </c>
      <c r="AP11">
        <f t="shared" si="1"/>
        <v>0</v>
      </c>
    </row>
    <row r="12" spans="1:42" ht="15.75">
      <c r="A12">
        <v>14</v>
      </c>
      <c r="B12">
        <v>2</v>
      </c>
      <c r="C12" s="1">
        <v>41261</v>
      </c>
      <c r="D12" s="5">
        <v>0.3541666666666667</v>
      </c>
      <c r="E12">
        <v>2</v>
      </c>
      <c r="F12">
        <v>24</v>
      </c>
      <c r="G12">
        <v>1</v>
      </c>
      <c r="H12">
        <v>132</v>
      </c>
      <c r="I12">
        <v>3</v>
      </c>
      <c r="J12">
        <v>2</v>
      </c>
      <c r="K12">
        <v>0</v>
      </c>
      <c r="L12">
        <v>1</v>
      </c>
      <c r="M12">
        <v>10</v>
      </c>
      <c r="N12">
        <v>4</v>
      </c>
      <c r="O12" s="5">
        <v>0.35555555555555557</v>
      </c>
      <c r="P12">
        <v>10</v>
      </c>
      <c r="Q12">
        <v>2</v>
      </c>
      <c r="R12" s="2">
        <v>0.375</v>
      </c>
      <c r="S12">
        <v>10</v>
      </c>
      <c r="T12">
        <v>4</v>
      </c>
      <c r="U12">
        <v>4</v>
      </c>
      <c r="V12" s="5">
        <v>0.3763888888888889</v>
      </c>
      <c r="W12">
        <v>10</v>
      </c>
      <c r="X12">
        <v>2</v>
      </c>
      <c r="Y12">
        <v>0</v>
      </c>
      <c r="Z12">
        <v>0</v>
      </c>
      <c r="AA12">
        <v>0</v>
      </c>
      <c r="AB12">
        <v>5</v>
      </c>
      <c r="AC12">
        <v>5</v>
      </c>
      <c r="AD12">
        <v>1</v>
      </c>
      <c r="AE12" s="5">
        <v>0.5</v>
      </c>
      <c r="AF12" t="s">
        <v>1</v>
      </c>
      <c r="AG12">
        <v>2</v>
      </c>
      <c r="AH12" s="2">
        <v>0.041666666666666664</v>
      </c>
      <c r="AI12" s="2">
        <v>0.04513888888888889</v>
      </c>
      <c r="AM12">
        <v>10</v>
      </c>
      <c r="AN12">
        <v>10</v>
      </c>
      <c r="AO12">
        <f t="shared" si="0"/>
        <v>10</v>
      </c>
      <c r="AP12">
        <f t="shared" si="1"/>
        <v>0</v>
      </c>
    </row>
    <row r="13" spans="1:42" ht="15.75">
      <c r="A13">
        <v>15</v>
      </c>
      <c r="B13">
        <v>4</v>
      </c>
      <c r="C13" s="1">
        <v>41260</v>
      </c>
      <c r="D13" s="5">
        <v>0.625</v>
      </c>
      <c r="E13">
        <v>2</v>
      </c>
      <c r="F13">
        <v>26</v>
      </c>
      <c r="G13">
        <v>1</v>
      </c>
      <c r="H13">
        <v>180</v>
      </c>
      <c r="I13">
        <v>6</v>
      </c>
      <c r="K13">
        <v>1</v>
      </c>
      <c r="M13">
        <v>70</v>
      </c>
      <c r="N13">
        <v>5</v>
      </c>
      <c r="O13" s="5">
        <v>0.6263888888888889</v>
      </c>
      <c r="P13">
        <v>70</v>
      </c>
      <c r="Q13">
        <v>4</v>
      </c>
      <c r="R13" s="2">
        <v>0.6472222222222223</v>
      </c>
      <c r="S13">
        <v>40</v>
      </c>
      <c r="T13">
        <v>4</v>
      </c>
      <c r="U13">
        <v>5</v>
      </c>
      <c r="V13" s="5">
        <v>0.6486111111111111</v>
      </c>
      <c r="W13">
        <v>40</v>
      </c>
      <c r="X13">
        <v>4</v>
      </c>
      <c r="Y13">
        <v>1</v>
      </c>
      <c r="Z13">
        <v>2</v>
      </c>
      <c r="AA13">
        <v>40</v>
      </c>
      <c r="AB13">
        <v>3</v>
      </c>
      <c r="AC13">
        <v>4</v>
      </c>
      <c r="AE13" s="5"/>
      <c r="AG13">
        <v>2</v>
      </c>
      <c r="AH13" s="2">
        <v>0.625</v>
      </c>
      <c r="AI13" s="2">
        <v>0.6284722222222222</v>
      </c>
      <c r="AM13">
        <v>70</v>
      </c>
      <c r="AN13">
        <v>70</v>
      </c>
      <c r="AO13">
        <f t="shared" si="0"/>
        <v>70</v>
      </c>
      <c r="AP13">
        <f t="shared" si="1"/>
        <v>0</v>
      </c>
    </row>
    <row r="14" spans="1:42" ht="15.75">
      <c r="A14">
        <v>16</v>
      </c>
      <c r="B14">
        <v>4</v>
      </c>
      <c r="C14" s="1">
        <v>41261</v>
      </c>
      <c r="D14" s="5">
        <v>0.7118055555555555</v>
      </c>
      <c r="E14">
        <v>2</v>
      </c>
      <c r="F14">
        <v>42</v>
      </c>
      <c r="G14">
        <v>1</v>
      </c>
      <c r="H14">
        <v>360</v>
      </c>
      <c r="I14">
        <v>6</v>
      </c>
      <c r="K14">
        <v>1</v>
      </c>
      <c r="L14">
        <v>2</v>
      </c>
      <c r="M14">
        <v>60</v>
      </c>
      <c r="N14">
        <v>5</v>
      </c>
      <c r="O14" s="5">
        <v>0.7152777777777778</v>
      </c>
      <c r="P14">
        <v>60</v>
      </c>
      <c r="Q14">
        <v>4</v>
      </c>
      <c r="R14" s="2">
        <v>0.7291666666666666</v>
      </c>
      <c r="S14">
        <v>50</v>
      </c>
      <c r="T14">
        <v>4</v>
      </c>
      <c r="U14">
        <v>5</v>
      </c>
      <c r="V14" s="5">
        <v>0.7305555555555556</v>
      </c>
      <c r="W14">
        <v>50</v>
      </c>
      <c r="X14">
        <v>5</v>
      </c>
      <c r="Y14">
        <v>1</v>
      </c>
      <c r="Z14">
        <v>2</v>
      </c>
      <c r="AA14">
        <v>40</v>
      </c>
      <c r="AB14">
        <v>4</v>
      </c>
      <c r="AC14">
        <v>5</v>
      </c>
      <c r="AD14">
        <v>1</v>
      </c>
      <c r="AE14" s="5">
        <v>0.7708333333333334</v>
      </c>
      <c r="AF14" t="s">
        <v>2</v>
      </c>
      <c r="AG14">
        <v>2</v>
      </c>
      <c r="AH14" s="2">
        <v>0.71875</v>
      </c>
      <c r="AI14" s="2">
        <v>0.7208333333333333</v>
      </c>
      <c r="AM14">
        <v>60</v>
      </c>
      <c r="AN14">
        <v>60</v>
      </c>
      <c r="AO14">
        <f t="shared" si="0"/>
        <v>60</v>
      </c>
      <c r="AP14">
        <f t="shared" si="1"/>
        <v>0</v>
      </c>
    </row>
    <row r="15" spans="1:42" ht="15.75">
      <c r="A15">
        <v>17</v>
      </c>
      <c r="B15">
        <v>4</v>
      </c>
      <c r="C15" s="1">
        <v>41263</v>
      </c>
      <c r="D15" s="5">
        <v>0.4166666666666667</v>
      </c>
      <c r="E15">
        <v>2</v>
      </c>
      <c r="F15">
        <v>30</v>
      </c>
      <c r="G15">
        <v>1</v>
      </c>
      <c r="I15">
        <v>1</v>
      </c>
      <c r="K15">
        <v>1</v>
      </c>
      <c r="L15">
        <v>1</v>
      </c>
      <c r="M15">
        <v>30</v>
      </c>
      <c r="N15">
        <v>8</v>
      </c>
      <c r="O15" s="5">
        <v>0.41805555555555557</v>
      </c>
      <c r="P15">
        <v>30</v>
      </c>
      <c r="Q15">
        <v>4</v>
      </c>
      <c r="R15" s="2">
        <v>0.4388888888888889</v>
      </c>
      <c r="S15">
        <v>30</v>
      </c>
      <c r="T15">
        <v>3</v>
      </c>
      <c r="U15">
        <v>8</v>
      </c>
      <c r="V15" s="5">
        <v>0.44027777777777777</v>
      </c>
      <c r="W15">
        <v>30</v>
      </c>
      <c r="AD15">
        <v>1</v>
      </c>
      <c r="AE15" s="5"/>
      <c r="AF15" t="s">
        <v>3</v>
      </c>
      <c r="AM15">
        <v>30</v>
      </c>
      <c r="AN15">
        <v>30</v>
      </c>
      <c r="AO15">
        <f t="shared" si="0"/>
        <v>30</v>
      </c>
      <c r="AP15">
        <f t="shared" si="1"/>
        <v>0</v>
      </c>
    </row>
    <row r="16" spans="1:42" ht="15.75">
      <c r="A16">
        <v>19</v>
      </c>
      <c r="B16">
        <v>5</v>
      </c>
      <c r="C16" s="1">
        <v>41264</v>
      </c>
      <c r="D16" s="5">
        <v>0.4756944444444444</v>
      </c>
      <c r="E16">
        <v>2</v>
      </c>
      <c r="F16">
        <v>30</v>
      </c>
      <c r="G16">
        <v>1</v>
      </c>
      <c r="H16">
        <v>480</v>
      </c>
      <c r="I16">
        <v>3</v>
      </c>
      <c r="K16">
        <v>1</v>
      </c>
      <c r="L16">
        <v>0</v>
      </c>
      <c r="M16">
        <v>0</v>
      </c>
      <c r="N16">
        <v>4</v>
      </c>
      <c r="O16" s="5">
        <v>0.4770833333333333</v>
      </c>
      <c r="P16">
        <v>0</v>
      </c>
      <c r="Q16">
        <v>4</v>
      </c>
      <c r="R16" s="2">
        <v>0.4979166666666666</v>
      </c>
      <c r="S16">
        <v>0</v>
      </c>
      <c r="T16">
        <v>5</v>
      </c>
      <c r="U16">
        <v>5</v>
      </c>
      <c r="V16" s="5">
        <v>0.5</v>
      </c>
      <c r="W16">
        <v>0</v>
      </c>
      <c r="X16">
        <v>5</v>
      </c>
      <c r="Y16">
        <v>0</v>
      </c>
      <c r="Z16">
        <v>0</v>
      </c>
      <c r="AA16">
        <v>0</v>
      </c>
      <c r="AB16">
        <v>5</v>
      </c>
      <c r="AC16">
        <v>5</v>
      </c>
      <c r="AD16">
        <v>0</v>
      </c>
      <c r="AE16" s="5"/>
      <c r="AG16">
        <v>2</v>
      </c>
      <c r="AH16" s="2">
        <v>0.4583333333333333</v>
      </c>
      <c r="AI16" s="2">
        <v>0.4618055555555556</v>
      </c>
      <c r="AM16">
        <v>0</v>
      </c>
      <c r="AN16">
        <v>0</v>
      </c>
      <c r="AO16">
        <f t="shared" si="0"/>
        <v>0</v>
      </c>
      <c r="AP16">
        <f t="shared" si="1"/>
        <v>0</v>
      </c>
    </row>
    <row r="17" spans="1:42" ht="15.75">
      <c r="A17">
        <v>21</v>
      </c>
      <c r="B17">
        <v>2</v>
      </c>
      <c r="C17" s="1">
        <v>41271</v>
      </c>
      <c r="D17" s="5">
        <v>0.3875</v>
      </c>
      <c r="E17">
        <v>1</v>
      </c>
      <c r="F17">
        <v>21</v>
      </c>
      <c r="G17">
        <v>1</v>
      </c>
      <c r="H17">
        <v>900</v>
      </c>
      <c r="I17">
        <v>6</v>
      </c>
      <c r="J17">
        <v>2</v>
      </c>
      <c r="L17">
        <v>1</v>
      </c>
      <c r="M17">
        <v>40</v>
      </c>
      <c r="N17">
        <v>3</v>
      </c>
      <c r="O17" s="5">
        <v>0.38958333333333334</v>
      </c>
      <c r="P17">
        <v>40</v>
      </c>
      <c r="Q17">
        <v>2</v>
      </c>
      <c r="R17" s="2">
        <v>0.41041666666666665</v>
      </c>
      <c r="S17">
        <v>30</v>
      </c>
      <c r="T17">
        <v>4</v>
      </c>
      <c r="U17">
        <v>2</v>
      </c>
      <c r="V17" s="5">
        <v>0.4166666666666667</v>
      </c>
      <c r="W17">
        <v>30</v>
      </c>
      <c r="X17">
        <v>2</v>
      </c>
      <c r="Y17">
        <v>1</v>
      </c>
      <c r="Z17">
        <v>1</v>
      </c>
      <c r="AA17">
        <v>30</v>
      </c>
      <c r="AB17">
        <v>5</v>
      </c>
      <c r="AC17">
        <v>4</v>
      </c>
      <c r="AE17" s="5"/>
      <c r="AG17">
        <v>2</v>
      </c>
      <c r="AH17" s="2">
        <v>0.4069444444444445</v>
      </c>
      <c r="AM17">
        <v>40</v>
      </c>
      <c r="AN17">
        <v>40</v>
      </c>
      <c r="AO17">
        <f t="shared" si="0"/>
        <v>40</v>
      </c>
      <c r="AP17">
        <f t="shared" si="1"/>
        <v>0</v>
      </c>
    </row>
    <row r="18" spans="1:42" ht="15.75">
      <c r="A18">
        <v>22</v>
      </c>
      <c r="B18">
        <v>4</v>
      </c>
      <c r="C18" s="1">
        <v>41270</v>
      </c>
      <c r="D18" s="5">
        <v>0.625</v>
      </c>
      <c r="E18">
        <v>2</v>
      </c>
      <c r="F18">
        <v>40</v>
      </c>
      <c r="G18">
        <v>1</v>
      </c>
      <c r="H18">
        <v>360</v>
      </c>
      <c r="I18">
        <v>6</v>
      </c>
      <c r="J18">
        <v>1</v>
      </c>
      <c r="K18">
        <v>1</v>
      </c>
      <c r="L18">
        <v>3</v>
      </c>
      <c r="M18">
        <v>100</v>
      </c>
      <c r="N18">
        <v>3</v>
      </c>
      <c r="O18" s="5">
        <v>0.6263888888888889</v>
      </c>
      <c r="P18">
        <v>100</v>
      </c>
      <c r="Q18">
        <v>4</v>
      </c>
      <c r="R18" s="2">
        <v>0.6472222222222223</v>
      </c>
      <c r="S18">
        <v>30</v>
      </c>
      <c r="T18">
        <v>4</v>
      </c>
      <c r="U18">
        <v>3</v>
      </c>
      <c r="V18" s="5">
        <v>0.6493055555555556</v>
      </c>
      <c r="W18">
        <v>10</v>
      </c>
      <c r="X18">
        <v>4</v>
      </c>
      <c r="Y18">
        <v>0</v>
      </c>
      <c r="Z18">
        <v>1</v>
      </c>
      <c r="AA18">
        <v>10</v>
      </c>
      <c r="AB18">
        <v>5</v>
      </c>
      <c r="AC18">
        <v>4</v>
      </c>
      <c r="AE18" s="5"/>
      <c r="AM18">
        <v>100</v>
      </c>
      <c r="AN18">
        <v>100</v>
      </c>
      <c r="AO18">
        <f t="shared" si="0"/>
        <v>100</v>
      </c>
      <c r="AP18">
        <f t="shared" si="1"/>
        <v>0</v>
      </c>
    </row>
    <row r="19" spans="1:42" ht="15.75">
      <c r="A19">
        <v>23</v>
      </c>
      <c r="B19">
        <v>3</v>
      </c>
      <c r="C19" s="1">
        <v>41269</v>
      </c>
      <c r="D19" s="5">
        <v>0.5416666666666666</v>
      </c>
      <c r="E19">
        <v>2</v>
      </c>
      <c r="F19">
        <v>34</v>
      </c>
      <c r="G19">
        <v>2</v>
      </c>
      <c r="H19">
        <v>780</v>
      </c>
      <c r="I19">
        <v>1</v>
      </c>
      <c r="J19">
        <v>2</v>
      </c>
      <c r="K19">
        <v>1</v>
      </c>
      <c r="L19">
        <v>2</v>
      </c>
      <c r="M19">
        <v>50</v>
      </c>
      <c r="N19">
        <v>4</v>
      </c>
      <c r="O19" s="5">
        <v>0.5430555555555555</v>
      </c>
      <c r="P19">
        <v>50</v>
      </c>
      <c r="Q19">
        <v>3</v>
      </c>
      <c r="R19" s="2">
        <v>0.5638888888888889</v>
      </c>
      <c r="S19">
        <v>10</v>
      </c>
      <c r="T19">
        <v>5</v>
      </c>
      <c r="U19">
        <v>4</v>
      </c>
      <c r="V19" s="5">
        <v>0.5652777777777778</v>
      </c>
      <c r="W19">
        <v>0</v>
      </c>
      <c r="X19">
        <v>3</v>
      </c>
      <c r="Y19">
        <v>0</v>
      </c>
      <c r="Z19">
        <v>1</v>
      </c>
      <c r="AA19">
        <v>0</v>
      </c>
      <c r="AB19">
        <v>5</v>
      </c>
      <c r="AC19">
        <v>5</v>
      </c>
      <c r="AD19">
        <v>0</v>
      </c>
      <c r="AE19" s="5">
        <v>0.6041666666666666</v>
      </c>
      <c r="AG19">
        <v>2</v>
      </c>
      <c r="AM19">
        <v>50</v>
      </c>
      <c r="AN19">
        <v>50</v>
      </c>
      <c r="AO19">
        <f t="shared" si="0"/>
        <v>50</v>
      </c>
      <c r="AP19">
        <f t="shared" si="1"/>
        <v>0</v>
      </c>
    </row>
    <row r="20" spans="1:42" ht="15.75">
      <c r="A20">
        <v>24</v>
      </c>
      <c r="B20">
        <v>3</v>
      </c>
      <c r="C20" s="1">
        <v>41271</v>
      </c>
      <c r="D20" s="5">
        <v>0.6666666666666666</v>
      </c>
      <c r="E20">
        <v>2</v>
      </c>
      <c r="G20">
        <v>4</v>
      </c>
      <c r="I20">
        <v>3</v>
      </c>
      <c r="J20">
        <v>1</v>
      </c>
      <c r="K20">
        <v>1</v>
      </c>
      <c r="L20">
        <v>2</v>
      </c>
      <c r="M20">
        <v>70</v>
      </c>
      <c r="N20">
        <v>4</v>
      </c>
      <c r="O20" s="5">
        <v>0.6680555555555556</v>
      </c>
      <c r="P20">
        <v>70</v>
      </c>
      <c r="Q20">
        <v>3</v>
      </c>
      <c r="R20" s="2">
        <v>0.688888888888889</v>
      </c>
      <c r="S20">
        <v>30</v>
      </c>
      <c r="T20">
        <v>5</v>
      </c>
      <c r="U20">
        <v>4</v>
      </c>
      <c r="V20" s="5">
        <v>0.6902777777777778</v>
      </c>
      <c r="W20">
        <v>20</v>
      </c>
      <c r="X20">
        <v>3</v>
      </c>
      <c r="Y20">
        <v>1</v>
      </c>
      <c r="Z20">
        <v>1</v>
      </c>
      <c r="AA20">
        <v>20</v>
      </c>
      <c r="AB20">
        <v>5</v>
      </c>
      <c r="AC20">
        <v>5</v>
      </c>
      <c r="AD20">
        <v>0</v>
      </c>
      <c r="AE20" s="5">
        <v>0.71875</v>
      </c>
      <c r="AG20">
        <v>1</v>
      </c>
      <c r="AH20" s="2">
        <v>0.6354166666666666</v>
      </c>
      <c r="AI20" s="2">
        <v>0.638888888888889</v>
      </c>
      <c r="AM20">
        <v>70</v>
      </c>
      <c r="AN20">
        <v>70</v>
      </c>
      <c r="AO20">
        <f t="shared" si="0"/>
        <v>70</v>
      </c>
      <c r="AP20">
        <f t="shared" si="1"/>
        <v>0</v>
      </c>
    </row>
    <row r="21" spans="1:42" ht="15.75">
      <c r="A21">
        <v>25</v>
      </c>
      <c r="B21">
        <v>4</v>
      </c>
      <c r="C21" s="1">
        <v>41271</v>
      </c>
      <c r="D21" s="5">
        <v>0.7291666666666666</v>
      </c>
      <c r="E21">
        <v>2</v>
      </c>
      <c r="G21">
        <v>1</v>
      </c>
      <c r="H21">
        <v>360</v>
      </c>
      <c r="I21">
        <v>6</v>
      </c>
      <c r="K21">
        <v>1</v>
      </c>
      <c r="L21">
        <v>3</v>
      </c>
      <c r="M21">
        <v>100</v>
      </c>
      <c r="N21">
        <v>3</v>
      </c>
      <c r="O21" s="5">
        <v>0.7305555555555556</v>
      </c>
      <c r="P21">
        <v>100</v>
      </c>
      <c r="Q21">
        <v>4</v>
      </c>
      <c r="R21" s="2">
        <v>0.7520833333333333</v>
      </c>
      <c r="S21">
        <v>70</v>
      </c>
      <c r="T21">
        <v>4</v>
      </c>
      <c r="U21">
        <v>3</v>
      </c>
      <c r="V21" s="5">
        <v>0.7534722222222222</v>
      </c>
      <c r="W21">
        <v>70</v>
      </c>
      <c r="X21">
        <v>4</v>
      </c>
      <c r="Y21">
        <v>1</v>
      </c>
      <c r="Z21">
        <v>2</v>
      </c>
      <c r="AA21">
        <v>50</v>
      </c>
      <c r="AB21">
        <v>4</v>
      </c>
      <c r="AC21">
        <v>5</v>
      </c>
      <c r="AD21">
        <v>1</v>
      </c>
      <c r="AE21" s="5">
        <v>0.78125</v>
      </c>
      <c r="AF21" t="s">
        <v>4</v>
      </c>
      <c r="AG21">
        <v>2</v>
      </c>
      <c r="AH21" s="2">
        <v>0.7083333333333334</v>
      </c>
      <c r="AI21" s="2">
        <v>0.7118055555555555</v>
      </c>
      <c r="AM21">
        <v>100</v>
      </c>
      <c r="AN21">
        <v>100</v>
      </c>
      <c r="AO21">
        <f t="shared" si="0"/>
        <v>100</v>
      </c>
      <c r="AP21">
        <f t="shared" si="1"/>
        <v>0</v>
      </c>
    </row>
    <row r="22" spans="1:42" ht="15.75">
      <c r="A22">
        <v>26</v>
      </c>
      <c r="B22">
        <v>4</v>
      </c>
      <c r="C22" s="1">
        <v>41272</v>
      </c>
      <c r="D22" s="5">
        <v>0.7430555555555555</v>
      </c>
      <c r="E22">
        <v>2</v>
      </c>
      <c r="G22">
        <v>1</v>
      </c>
      <c r="I22">
        <v>6</v>
      </c>
      <c r="K22">
        <v>1</v>
      </c>
      <c r="L22">
        <v>3</v>
      </c>
      <c r="M22">
        <v>100</v>
      </c>
      <c r="N22">
        <v>3</v>
      </c>
      <c r="O22" s="5">
        <v>0.7444444444444445</v>
      </c>
      <c r="P22">
        <v>80</v>
      </c>
      <c r="Q22">
        <v>4</v>
      </c>
      <c r="R22" s="2">
        <v>0.7638888888888888</v>
      </c>
      <c r="S22">
        <v>60</v>
      </c>
      <c r="T22">
        <v>4</v>
      </c>
      <c r="U22">
        <v>3</v>
      </c>
      <c r="V22" s="5">
        <v>0.7652777777777778</v>
      </c>
      <c r="W22">
        <v>80</v>
      </c>
      <c r="X22">
        <v>4</v>
      </c>
      <c r="Y22">
        <v>1</v>
      </c>
      <c r="Z22">
        <v>2</v>
      </c>
      <c r="AA22">
        <v>60</v>
      </c>
      <c r="AB22">
        <v>4</v>
      </c>
      <c r="AC22">
        <v>5</v>
      </c>
      <c r="AD22">
        <v>0</v>
      </c>
      <c r="AE22" s="5">
        <v>0.875</v>
      </c>
      <c r="AF22" t="s">
        <v>5</v>
      </c>
      <c r="AG22">
        <v>2</v>
      </c>
      <c r="AH22" s="2">
        <v>0.7291666666666666</v>
      </c>
      <c r="AI22" s="2">
        <v>0.7326388888888888</v>
      </c>
      <c r="AM22">
        <v>100</v>
      </c>
      <c r="AN22">
        <v>80</v>
      </c>
      <c r="AO22">
        <f t="shared" si="0"/>
        <v>90</v>
      </c>
      <c r="AP22">
        <f t="shared" si="1"/>
        <v>20</v>
      </c>
    </row>
    <row r="23" spans="1:42" ht="15.75">
      <c r="A23">
        <v>27</v>
      </c>
      <c r="B23">
        <v>4</v>
      </c>
      <c r="C23" s="1">
        <v>41272</v>
      </c>
      <c r="D23" s="5">
        <v>0.7465277777777778</v>
      </c>
      <c r="E23">
        <v>2</v>
      </c>
      <c r="G23">
        <v>4</v>
      </c>
      <c r="H23">
        <v>420</v>
      </c>
      <c r="I23">
        <v>6</v>
      </c>
      <c r="K23">
        <v>1</v>
      </c>
      <c r="L23">
        <v>3</v>
      </c>
      <c r="M23">
        <v>90</v>
      </c>
      <c r="N23">
        <v>3</v>
      </c>
      <c r="O23" s="5"/>
      <c r="P23">
        <v>90</v>
      </c>
      <c r="Q23">
        <v>4</v>
      </c>
      <c r="R23" s="2">
        <v>0.7687499999999999</v>
      </c>
      <c r="S23">
        <v>70</v>
      </c>
      <c r="T23">
        <v>4</v>
      </c>
      <c r="U23">
        <v>3</v>
      </c>
      <c r="V23" s="5"/>
      <c r="W23">
        <v>70</v>
      </c>
      <c r="X23">
        <v>4</v>
      </c>
      <c r="Y23">
        <v>1</v>
      </c>
      <c r="Z23">
        <v>2</v>
      </c>
      <c r="AA23">
        <v>60</v>
      </c>
      <c r="AB23">
        <v>4</v>
      </c>
      <c r="AC23">
        <v>4</v>
      </c>
      <c r="AD23">
        <v>1</v>
      </c>
      <c r="AE23" s="5">
        <v>0.78125</v>
      </c>
      <c r="AF23" t="s">
        <v>6</v>
      </c>
      <c r="AG23">
        <v>2</v>
      </c>
      <c r="AH23" s="2">
        <v>0.75</v>
      </c>
      <c r="AI23" s="2">
        <v>0.7534722222222222</v>
      </c>
      <c r="AM23">
        <v>90</v>
      </c>
      <c r="AN23">
        <v>90</v>
      </c>
      <c r="AO23">
        <f t="shared" si="0"/>
        <v>90</v>
      </c>
      <c r="AP23">
        <f t="shared" si="1"/>
        <v>0</v>
      </c>
    </row>
    <row r="24" spans="1:42" ht="15.75">
      <c r="A24">
        <v>28</v>
      </c>
      <c r="B24">
        <v>3</v>
      </c>
      <c r="C24" s="1">
        <v>41273</v>
      </c>
      <c r="D24" s="5">
        <v>0.46875</v>
      </c>
      <c r="E24">
        <v>1</v>
      </c>
      <c r="F24">
        <v>27</v>
      </c>
      <c r="G24">
        <v>1</v>
      </c>
      <c r="H24">
        <v>60</v>
      </c>
      <c r="I24">
        <v>6</v>
      </c>
      <c r="J24">
        <v>2</v>
      </c>
      <c r="K24">
        <v>1</v>
      </c>
      <c r="L24">
        <v>3</v>
      </c>
      <c r="M24">
        <v>100</v>
      </c>
      <c r="N24">
        <v>8</v>
      </c>
      <c r="O24" s="5">
        <v>0.4701388888888889</v>
      </c>
      <c r="P24">
        <v>100</v>
      </c>
      <c r="Q24">
        <v>3</v>
      </c>
      <c r="R24" s="2">
        <v>0.4909722222222222</v>
      </c>
      <c r="S24">
        <v>80</v>
      </c>
      <c r="T24">
        <v>4</v>
      </c>
      <c r="U24">
        <v>8</v>
      </c>
      <c r="V24" s="5">
        <v>0.4923611111111111</v>
      </c>
      <c r="W24">
        <v>80</v>
      </c>
      <c r="X24">
        <v>3</v>
      </c>
      <c r="Y24">
        <v>1</v>
      </c>
      <c r="Z24">
        <v>2</v>
      </c>
      <c r="AB24">
        <v>5</v>
      </c>
      <c r="AC24">
        <v>5</v>
      </c>
      <c r="AD24">
        <v>1</v>
      </c>
      <c r="AE24" s="5">
        <v>0.6666666666666666</v>
      </c>
      <c r="AF24" t="s">
        <v>7</v>
      </c>
      <c r="AG24">
        <v>2</v>
      </c>
      <c r="AH24" s="2">
        <v>0.4583333333333333</v>
      </c>
      <c r="AI24" s="2">
        <v>0.4618055555555556</v>
      </c>
      <c r="AM24">
        <v>100</v>
      </c>
      <c r="AN24">
        <v>100</v>
      </c>
      <c r="AO24">
        <f t="shared" si="0"/>
        <v>100</v>
      </c>
      <c r="AP24">
        <f t="shared" si="1"/>
        <v>0</v>
      </c>
    </row>
    <row r="25" spans="1:42" ht="15.75">
      <c r="A25">
        <v>29</v>
      </c>
      <c r="B25">
        <v>5</v>
      </c>
      <c r="C25" s="1">
        <v>41276</v>
      </c>
      <c r="D25" s="5">
        <v>0.44097222222222227</v>
      </c>
      <c r="E25">
        <v>1</v>
      </c>
      <c r="F25">
        <v>22</v>
      </c>
      <c r="G25">
        <v>2</v>
      </c>
      <c r="H25">
        <v>2880</v>
      </c>
      <c r="I25">
        <v>4</v>
      </c>
      <c r="J25">
        <v>1</v>
      </c>
      <c r="K25">
        <v>1</v>
      </c>
      <c r="L25">
        <v>3</v>
      </c>
      <c r="M25">
        <v>90</v>
      </c>
      <c r="N25">
        <v>2</v>
      </c>
      <c r="O25" s="5">
        <v>0.44236111111111115</v>
      </c>
      <c r="P25">
        <v>100</v>
      </c>
      <c r="Q25">
        <v>5</v>
      </c>
      <c r="R25" s="2">
        <v>0.4604166666666667</v>
      </c>
      <c r="S25">
        <v>70</v>
      </c>
      <c r="T25">
        <v>4</v>
      </c>
      <c r="U25">
        <v>3</v>
      </c>
      <c r="V25" s="5">
        <v>0.48125</v>
      </c>
      <c r="W25">
        <v>60</v>
      </c>
      <c r="X25">
        <v>5</v>
      </c>
      <c r="Y25">
        <v>1</v>
      </c>
      <c r="Z25">
        <v>2</v>
      </c>
      <c r="AA25">
        <v>50</v>
      </c>
      <c r="AB25">
        <v>4</v>
      </c>
      <c r="AC25">
        <v>3</v>
      </c>
      <c r="AD25">
        <v>1</v>
      </c>
      <c r="AE25" s="5">
        <v>0.6895833333333333</v>
      </c>
      <c r="AF25" t="s">
        <v>8</v>
      </c>
      <c r="AG25">
        <v>2</v>
      </c>
      <c r="AH25" s="2">
        <v>0.4791666666666667</v>
      </c>
      <c r="AI25" s="2">
        <v>0.4826388888888889</v>
      </c>
      <c r="AM25">
        <v>90</v>
      </c>
      <c r="AN25">
        <v>100</v>
      </c>
      <c r="AO25">
        <f t="shared" si="0"/>
        <v>95</v>
      </c>
      <c r="AP25">
        <f t="shared" si="1"/>
        <v>-10</v>
      </c>
    </row>
    <row r="26" spans="1:42" ht="15.75">
      <c r="A26">
        <v>30</v>
      </c>
      <c r="B26">
        <v>3</v>
      </c>
      <c r="C26" s="1">
        <v>41277</v>
      </c>
      <c r="D26" s="5">
        <v>0.44097222222222227</v>
      </c>
      <c r="E26">
        <v>2</v>
      </c>
      <c r="F26">
        <v>23</v>
      </c>
      <c r="G26">
        <v>1</v>
      </c>
      <c r="H26">
        <v>960</v>
      </c>
      <c r="I26">
        <v>6</v>
      </c>
      <c r="J26">
        <v>2</v>
      </c>
      <c r="K26">
        <v>1</v>
      </c>
      <c r="L26">
        <v>3</v>
      </c>
      <c r="M26">
        <v>100</v>
      </c>
      <c r="N26">
        <v>4</v>
      </c>
      <c r="O26" s="5">
        <v>0.44236111111111115</v>
      </c>
      <c r="P26">
        <v>60</v>
      </c>
      <c r="Q26">
        <v>3</v>
      </c>
      <c r="R26" s="2">
        <v>0.46319444444444446</v>
      </c>
      <c r="S26">
        <v>60</v>
      </c>
      <c r="T26">
        <v>4</v>
      </c>
      <c r="U26">
        <v>4</v>
      </c>
      <c r="V26" s="5">
        <v>0.46458333333333335</v>
      </c>
      <c r="W26">
        <v>60</v>
      </c>
      <c r="X26">
        <v>3</v>
      </c>
      <c r="Y26">
        <v>1</v>
      </c>
      <c r="Z26">
        <v>2</v>
      </c>
      <c r="AA26">
        <v>60</v>
      </c>
      <c r="AB26">
        <v>4</v>
      </c>
      <c r="AC26">
        <v>4</v>
      </c>
      <c r="AD26">
        <v>0</v>
      </c>
      <c r="AE26" s="5"/>
      <c r="AF26" t="s">
        <v>9</v>
      </c>
      <c r="AG26">
        <v>2</v>
      </c>
      <c r="AM26">
        <v>100</v>
      </c>
      <c r="AN26">
        <v>60</v>
      </c>
      <c r="AO26">
        <f t="shared" si="0"/>
        <v>80</v>
      </c>
      <c r="AP26">
        <f t="shared" si="1"/>
        <v>40</v>
      </c>
    </row>
    <row r="27" spans="1:42" ht="15.75">
      <c r="A27">
        <v>31</v>
      </c>
      <c r="B27">
        <v>4</v>
      </c>
      <c r="C27" s="1">
        <v>41279</v>
      </c>
      <c r="D27" s="5">
        <v>0.375</v>
      </c>
      <c r="E27">
        <v>2</v>
      </c>
      <c r="F27">
        <v>31</v>
      </c>
      <c r="G27">
        <v>1</v>
      </c>
      <c r="H27">
        <v>450</v>
      </c>
      <c r="I27">
        <v>6</v>
      </c>
      <c r="J27">
        <v>1</v>
      </c>
      <c r="K27">
        <v>1</v>
      </c>
      <c r="L27">
        <v>3</v>
      </c>
      <c r="M27">
        <v>90</v>
      </c>
      <c r="N27">
        <v>3</v>
      </c>
      <c r="O27" s="5">
        <v>0.3763888888888889</v>
      </c>
      <c r="P27">
        <v>90</v>
      </c>
      <c r="Q27">
        <v>2</v>
      </c>
      <c r="R27" s="2">
        <v>0.3972222222222222</v>
      </c>
      <c r="S27">
        <v>50</v>
      </c>
      <c r="T27">
        <v>4</v>
      </c>
      <c r="U27">
        <v>2</v>
      </c>
      <c r="V27" s="5">
        <v>0.3986111111111111</v>
      </c>
      <c r="W27">
        <v>50</v>
      </c>
      <c r="X27">
        <v>4</v>
      </c>
      <c r="Y27">
        <v>1</v>
      </c>
      <c r="Z27">
        <v>2</v>
      </c>
      <c r="AA27">
        <v>40</v>
      </c>
      <c r="AB27">
        <v>4</v>
      </c>
      <c r="AC27">
        <v>4</v>
      </c>
      <c r="AD27">
        <v>1</v>
      </c>
      <c r="AE27" s="5">
        <v>0.5513888888888888</v>
      </c>
      <c r="AF27" t="s">
        <v>4</v>
      </c>
      <c r="AG27">
        <v>2</v>
      </c>
      <c r="AI27" s="2">
        <v>0.3645833333333333</v>
      </c>
      <c r="AM27">
        <v>90</v>
      </c>
      <c r="AN27">
        <v>90</v>
      </c>
      <c r="AO27">
        <f t="shared" si="0"/>
        <v>90</v>
      </c>
      <c r="AP27">
        <f t="shared" si="1"/>
        <v>0</v>
      </c>
    </row>
    <row r="28" spans="1:42" ht="15.75">
      <c r="A28">
        <v>32</v>
      </c>
      <c r="B28">
        <v>3</v>
      </c>
      <c r="C28" s="1">
        <v>41279</v>
      </c>
      <c r="D28" s="5">
        <v>0.75</v>
      </c>
      <c r="E28">
        <v>2</v>
      </c>
      <c r="F28">
        <v>21</v>
      </c>
      <c r="G28">
        <v>1</v>
      </c>
      <c r="H28">
        <v>120</v>
      </c>
      <c r="I28">
        <v>6</v>
      </c>
      <c r="J28">
        <v>2</v>
      </c>
      <c r="K28">
        <v>1</v>
      </c>
      <c r="L28">
        <v>3</v>
      </c>
      <c r="M28">
        <v>100</v>
      </c>
      <c r="N28">
        <v>4</v>
      </c>
      <c r="O28" s="5">
        <v>0.751388888888889</v>
      </c>
      <c r="P28">
        <v>30</v>
      </c>
      <c r="Q28">
        <v>3</v>
      </c>
      <c r="R28" s="2">
        <v>0.7722222222222223</v>
      </c>
      <c r="S28">
        <v>30</v>
      </c>
      <c r="T28">
        <v>4</v>
      </c>
      <c r="U28">
        <v>4</v>
      </c>
      <c r="V28" s="5">
        <v>0.7736111111111111</v>
      </c>
      <c r="W28">
        <v>30</v>
      </c>
      <c r="X28">
        <v>3</v>
      </c>
      <c r="Y28">
        <v>1</v>
      </c>
      <c r="Z28">
        <v>1</v>
      </c>
      <c r="AA28">
        <v>20</v>
      </c>
      <c r="AB28">
        <v>5</v>
      </c>
      <c r="AD28">
        <v>0</v>
      </c>
      <c r="AE28" s="5"/>
      <c r="AF28" t="s">
        <v>10</v>
      </c>
      <c r="AG28">
        <v>2</v>
      </c>
      <c r="AH28" s="2">
        <v>0.75</v>
      </c>
      <c r="AI28" s="2">
        <v>0.7534722222222222</v>
      </c>
      <c r="AM28">
        <v>100</v>
      </c>
      <c r="AN28">
        <v>30</v>
      </c>
      <c r="AO28">
        <f t="shared" si="0"/>
        <v>65</v>
      </c>
      <c r="AP28">
        <f t="shared" si="1"/>
        <v>70</v>
      </c>
    </row>
    <row r="29" spans="1:42" ht="15.75">
      <c r="A29">
        <v>33</v>
      </c>
      <c r="B29">
        <v>4</v>
      </c>
      <c r="C29" s="1">
        <v>41248</v>
      </c>
      <c r="D29" s="5">
        <v>0.7618055555555556</v>
      </c>
      <c r="E29">
        <v>2</v>
      </c>
      <c r="F29">
        <v>36</v>
      </c>
      <c r="G29">
        <v>4</v>
      </c>
      <c r="H29">
        <v>360</v>
      </c>
      <c r="I29">
        <v>5</v>
      </c>
      <c r="J29">
        <v>1</v>
      </c>
      <c r="K29">
        <v>1</v>
      </c>
      <c r="L29">
        <v>3</v>
      </c>
      <c r="M29">
        <v>80</v>
      </c>
      <c r="N29">
        <v>3</v>
      </c>
      <c r="O29" s="5">
        <v>0.7631944444444444</v>
      </c>
      <c r="P29">
        <v>80</v>
      </c>
      <c r="Q29">
        <v>4</v>
      </c>
      <c r="R29" s="2">
        <v>0.7840277777777778</v>
      </c>
      <c r="S29">
        <v>50</v>
      </c>
      <c r="T29">
        <v>4</v>
      </c>
      <c r="U29">
        <v>3</v>
      </c>
      <c r="V29" s="5">
        <v>0.7861111111111111</v>
      </c>
      <c r="W29">
        <v>50</v>
      </c>
      <c r="X29">
        <v>4</v>
      </c>
      <c r="Y29">
        <v>1</v>
      </c>
      <c r="Z29">
        <v>2</v>
      </c>
      <c r="AA29">
        <v>60</v>
      </c>
      <c r="AB29">
        <v>4</v>
      </c>
      <c r="AD29">
        <v>1</v>
      </c>
      <c r="AE29" s="5"/>
      <c r="AG29">
        <v>1</v>
      </c>
      <c r="AJ29">
        <v>2</v>
      </c>
      <c r="AM29">
        <v>80</v>
      </c>
      <c r="AN29">
        <v>80</v>
      </c>
      <c r="AO29">
        <f t="shared" si="0"/>
        <v>80</v>
      </c>
      <c r="AP29">
        <f t="shared" si="1"/>
        <v>0</v>
      </c>
    </row>
    <row r="30" spans="1:42" ht="15.75">
      <c r="A30">
        <v>34</v>
      </c>
      <c r="B30">
        <v>4</v>
      </c>
      <c r="C30" s="1">
        <v>40913</v>
      </c>
      <c r="D30" s="5">
        <v>0.5833333333333334</v>
      </c>
      <c r="E30">
        <v>2</v>
      </c>
      <c r="F30">
        <v>19</v>
      </c>
      <c r="G30">
        <v>1</v>
      </c>
      <c r="H30">
        <v>8640</v>
      </c>
      <c r="I30">
        <v>1</v>
      </c>
      <c r="K30">
        <v>1</v>
      </c>
      <c r="L30">
        <v>2</v>
      </c>
      <c r="M30">
        <v>50</v>
      </c>
      <c r="N30">
        <v>3</v>
      </c>
      <c r="O30" s="5">
        <v>0.5847222222222223</v>
      </c>
      <c r="P30">
        <v>50</v>
      </c>
      <c r="Q30">
        <v>4</v>
      </c>
      <c r="R30" s="2">
        <v>0.6055555555555555</v>
      </c>
      <c r="S30">
        <v>30</v>
      </c>
      <c r="T30">
        <v>4</v>
      </c>
      <c r="U30">
        <v>3</v>
      </c>
      <c r="V30" s="5">
        <v>0.6069444444444444</v>
      </c>
      <c r="W30">
        <v>30</v>
      </c>
      <c r="X30">
        <v>4</v>
      </c>
      <c r="Y30">
        <v>1</v>
      </c>
      <c r="Z30">
        <v>1</v>
      </c>
      <c r="AA30">
        <v>30</v>
      </c>
      <c r="AB30">
        <v>4</v>
      </c>
      <c r="AC30">
        <v>4</v>
      </c>
      <c r="AD30">
        <v>1</v>
      </c>
      <c r="AE30" s="5"/>
      <c r="AG30">
        <v>1</v>
      </c>
      <c r="AJ30">
        <v>2</v>
      </c>
      <c r="AK30" s="2">
        <v>0.8125</v>
      </c>
      <c r="AL30" s="2">
        <v>0.8229166666666666</v>
      </c>
      <c r="AM30">
        <v>50</v>
      </c>
      <c r="AN30">
        <v>50</v>
      </c>
      <c r="AO30">
        <f t="shared" si="0"/>
        <v>50</v>
      </c>
      <c r="AP30">
        <f t="shared" si="1"/>
        <v>0</v>
      </c>
    </row>
    <row r="31" spans="1:42" ht="15.75">
      <c r="A31">
        <v>35</v>
      </c>
      <c r="B31">
        <v>5</v>
      </c>
      <c r="C31" s="1">
        <v>41283</v>
      </c>
      <c r="D31" s="5">
        <v>0.59375</v>
      </c>
      <c r="E31">
        <v>2</v>
      </c>
      <c r="F31">
        <v>28</v>
      </c>
      <c r="G31">
        <v>1</v>
      </c>
      <c r="H31">
        <v>60</v>
      </c>
      <c r="I31">
        <v>6</v>
      </c>
      <c r="K31">
        <v>1</v>
      </c>
      <c r="L31">
        <v>3</v>
      </c>
      <c r="M31">
        <v>100</v>
      </c>
      <c r="N31">
        <v>1</v>
      </c>
      <c r="O31" s="5">
        <v>0.5951388888888889</v>
      </c>
      <c r="P31">
        <v>100</v>
      </c>
      <c r="Q31">
        <v>5</v>
      </c>
      <c r="R31" s="2">
        <v>0.6159722222222223</v>
      </c>
      <c r="S31">
        <v>30</v>
      </c>
      <c r="T31">
        <v>5</v>
      </c>
      <c r="U31">
        <v>1</v>
      </c>
      <c r="V31" s="5">
        <v>0.6180555555555556</v>
      </c>
      <c r="W31">
        <v>20</v>
      </c>
      <c r="X31">
        <v>5</v>
      </c>
      <c r="Y31">
        <v>1</v>
      </c>
      <c r="Z31">
        <v>1</v>
      </c>
      <c r="AA31">
        <v>10</v>
      </c>
      <c r="AB31">
        <v>5</v>
      </c>
      <c r="AC31">
        <v>3</v>
      </c>
      <c r="AD31">
        <v>1</v>
      </c>
      <c r="AE31" s="5">
        <v>0.638888888888889</v>
      </c>
      <c r="AG31">
        <v>2</v>
      </c>
      <c r="AH31" s="2">
        <v>0.545138888888889</v>
      </c>
      <c r="AI31" s="2">
        <v>0.548611111111111</v>
      </c>
      <c r="AM31">
        <v>100</v>
      </c>
      <c r="AN31">
        <v>100</v>
      </c>
      <c r="AO31">
        <f t="shared" si="0"/>
        <v>100</v>
      </c>
      <c r="AP31">
        <f t="shared" si="1"/>
        <v>0</v>
      </c>
    </row>
    <row r="32" spans="1:35" ht="15.75">
      <c r="A32">
        <v>37</v>
      </c>
      <c r="B32">
        <v>4</v>
      </c>
      <c r="C32" s="1">
        <v>41286</v>
      </c>
      <c r="D32" s="5">
        <v>0.7159722222222222</v>
      </c>
      <c r="E32">
        <v>1</v>
      </c>
      <c r="F32">
        <v>55</v>
      </c>
      <c r="G32">
        <v>4</v>
      </c>
      <c r="H32">
        <v>360</v>
      </c>
      <c r="I32">
        <v>6</v>
      </c>
      <c r="J32">
        <v>5</v>
      </c>
      <c r="K32">
        <v>1</v>
      </c>
      <c r="L32">
        <v>2</v>
      </c>
      <c r="M32">
        <v>70</v>
      </c>
      <c r="N32">
        <v>1</v>
      </c>
      <c r="O32" s="5">
        <v>0.7381944444444444</v>
      </c>
      <c r="Q32">
        <v>4</v>
      </c>
      <c r="R32" s="2">
        <v>0.7381944444444444</v>
      </c>
      <c r="S32">
        <v>20</v>
      </c>
      <c r="T32">
        <v>5</v>
      </c>
      <c r="U32">
        <v>4</v>
      </c>
      <c r="V32" s="5">
        <v>0.7395833333333334</v>
      </c>
      <c r="W32">
        <v>20</v>
      </c>
      <c r="X32">
        <v>1</v>
      </c>
      <c r="Y32">
        <v>1</v>
      </c>
      <c r="Z32">
        <v>1</v>
      </c>
      <c r="AA32">
        <v>20</v>
      </c>
      <c r="AB32">
        <v>5</v>
      </c>
      <c r="AC32">
        <v>5</v>
      </c>
      <c r="AD32">
        <v>0</v>
      </c>
      <c r="AE32" s="5">
        <v>0.7743055555555555</v>
      </c>
      <c r="AF32" t="s">
        <v>11</v>
      </c>
      <c r="AG32">
        <v>2</v>
      </c>
      <c r="AH32" s="2">
        <v>0.7083333333333334</v>
      </c>
      <c r="AI32" s="2">
        <v>0.7118055555555555</v>
      </c>
    </row>
    <row r="33" spans="1:42" ht="15.75">
      <c r="A33">
        <v>38</v>
      </c>
      <c r="B33">
        <v>4</v>
      </c>
      <c r="C33" s="1">
        <v>41288</v>
      </c>
      <c r="D33" s="5">
        <v>0.8020833333333334</v>
      </c>
      <c r="E33">
        <v>2</v>
      </c>
      <c r="F33">
        <v>20</v>
      </c>
      <c r="G33">
        <v>1</v>
      </c>
      <c r="I33">
        <v>3</v>
      </c>
      <c r="L33">
        <v>1</v>
      </c>
      <c r="M33">
        <v>10</v>
      </c>
      <c r="N33">
        <v>3</v>
      </c>
      <c r="O33" s="5">
        <v>0.8034722222222223</v>
      </c>
      <c r="P33">
        <v>10</v>
      </c>
      <c r="Q33">
        <v>4</v>
      </c>
      <c r="R33" s="2">
        <v>0.8243055555555556</v>
      </c>
      <c r="S33">
        <v>0</v>
      </c>
      <c r="T33">
        <v>5</v>
      </c>
      <c r="U33">
        <v>3</v>
      </c>
      <c r="V33" s="5">
        <v>0.8256944444444444</v>
      </c>
      <c r="W33">
        <v>0</v>
      </c>
      <c r="X33">
        <v>4</v>
      </c>
      <c r="Y33">
        <v>0</v>
      </c>
      <c r="Z33">
        <v>0</v>
      </c>
      <c r="AA33">
        <v>0</v>
      </c>
      <c r="AB33">
        <v>5</v>
      </c>
      <c r="AC33">
        <v>5</v>
      </c>
      <c r="AD33">
        <v>0</v>
      </c>
      <c r="AE33" s="5">
        <v>0.875</v>
      </c>
      <c r="AF33" t="s">
        <v>12</v>
      </c>
      <c r="AG33">
        <v>2</v>
      </c>
      <c r="AH33" s="2">
        <v>0.7916666666666666</v>
      </c>
      <c r="AI33" s="2">
        <v>0.8034722222222223</v>
      </c>
      <c r="AM33">
        <v>10</v>
      </c>
      <c r="AN33">
        <v>10</v>
      </c>
      <c r="AO33">
        <f t="shared" si="0"/>
        <v>10</v>
      </c>
      <c r="AP33">
        <f t="shared" si="1"/>
        <v>0</v>
      </c>
    </row>
    <row r="34" spans="1:42" ht="15.75">
      <c r="A34">
        <v>39</v>
      </c>
      <c r="B34">
        <v>4</v>
      </c>
      <c r="C34" s="1">
        <v>41291</v>
      </c>
      <c r="D34" s="5">
        <v>0.3333333333333333</v>
      </c>
      <c r="E34">
        <v>2</v>
      </c>
      <c r="F34">
        <v>32</v>
      </c>
      <c r="G34">
        <v>2</v>
      </c>
      <c r="I34">
        <v>1</v>
      </c>
      <c r="K34">
        <v>1</v>
      </c>
      <c r="L34">
        <v>0</v>
      </c>
      <c r="M34">
        <v>0</v>
      </c>
      <c r="N34">
        <v>5</v>
      </c>
      <c r="O34" s="5">
        <v>0.3347222222222222</v>
      </c>
      <c r="P34">
        <v>0</v>
      </c>
      <c r="Q34">
        <v>4</v>
      </c>
      <c r="R34" s="2">
        <v>0.35555555555555557</v>
      </c>
      <c r="S34">
        <v>0</v>
      </c>
      <c r="T34">
        <v>5</v>
      </c>
      <c r="U34">
        <v>4</v>
      </c>
      <c r="V34" s="5">
        <v>0.35694444444444445</v>
      </c>
      <c r="W34">
        <v>0</v>
      </c>
      <c r="X34">
        <v>5</v>
      </c>
      <c r="Y34">
        <v>0</v>
      </c>
      <c r="Z34">
        <v>0</v>
      </c>
      <c r="AA34">
        <v>0</v>
      </c>
      <c r="AB34">
        <v>5</v>
      </c>
      <c r="AC34">
        <v>5</v>
      </c>
      <c r="AD34">
        <v>1</v>
      </c>
      <c r="AE34" s="5">
        <v>0.3680555555555556</v>
      </c>
      <c r="AF34" t="s">
        <v>13</v>
      </c>
      <c r="AG34">
        <v>2</v>
      </c>
      <c r="AH34" s="2">
        <v>0.125</v>
      </c>
      <c r="AI34" s="2">
        <v>0.12847222222222224</v>
      </c>
      <c r="AM34">
        <v>0</v>
      </c>
      <c r="AN34">
        <v>0</v>
      </c>
      <c r="AO34">
        <v>0</v>
      </c>
      <c r="AP34">
        <f t="shared" si="1"/>
        <v>0</v>
      </c>
    </row>
    <row r="35" spans="1:42" ht="15.75">
      <c r="A35">
        <v>40</v>
      </c>
      <c r="B35">
        <v>4</v>
      </c>
      <c r="C35" s="1">
        <v>41289</v>
      </c>
      <c r="D35" s="5">
        <v>0.6875</v>
      </c>
      <c r="E35">
        <v>2</v>
      </c>
      <c r="F35">
        <v>55</v>
      </c>
      <c r="G35">
        <v>1</v>
      </c>
      <c r="I35">
        <v>1</v>
      </c>
      <c r="J35">
        <v>1</v>
      </c>
      <c r="K35">
        <v>1</v>
      </c>
      <c r="L35">
        <v>3</v>
      </c>
      <c r="M35">
        <v>100</v>
      </c>
      <c r="N35">
        <v>3</v>
      </c>
      <c r="O35" s="5">
        <v>0.688888888888889</v>
      </c>
      <c r="P35">
        <v>100</v>
      </c>
      <c r="Q35">
        <v>4</v>
      </c>
      <c r="R35" s="2">
        <v>0.7097222222222223</v>
      </c>
      <c r="S35">
        <v>70</v>
      </c>
      <c r="T35">
        <v>4</v>
      </c>
      <c r="U35">
        <v>4</v>
      </c>
      <c r="V35" s="5">
        <v>0.7111111111111111</v>
      </c>
      <c r="W35">
        <v>70</v>
      </c>
      <c r="X35">
        <v>4</v>
      </c>
      <c r="Y35">
        <v>1</v>
      </c>
      <c r="Z35">
        <v>2</v>
      </c>
      <c r="AA35">
        <v>70</v>
      </c>
      <c r="AB35">
        <v>4</v>
      </c>
      <c r="AC35">
        <v>4</v>
      </c>
      <c r="AD35">
        <v>1</v>
      </c>
      <c r="AE35" s="5">
        <v>0.7576388888888889</v>
      </c>
      <c r="AF35" t="s">
        <v>14</v>
      </c>
      <c r="AG35">
        <v>2</v>
      </c>
      <c r="AH35" s="2">
        <v>0.6944444444444445</v>
      </c>
      <c r="AI35" s="2">
        <v>0.7083333333333334</v>
      </c>
      <c r="AM35">
        <v>100</v>
      </c>
      <c r="AN35">
        <v>100</v>
      </c>
      <c r="AO35">
        <f t="shared" si="0"/>
        <v>100</v>
      </c>
      <c r="AP35">
        <f t="shared" si="1"/>
        <v>0</v>
      </c>
    </row>
    <row r="36" spans="1:42" ht="15.75">
      <c r="A36">
        <v>41</v>
      </c>
      <c r="B36">
        <v>4</v>
      </c>
      <c r="C36" s="1">
        <v>41291</v>
      </c>
      <c r="D36" s="5">
        <v>0.75</v>
      </c>
      <c r="E36">
        <v>2</v>
      </c>
      <c r="F36">
        <v>20</v>
      </c>
      <c r="G36">
        <v>1</v>
      </c>
      <c r="H36">
        <v>4080</v>
      </c>
      <c r="I36">
        <v>3</v>
      </c>
      <c r="J36">
        <v>1</v>
      </c>
      <c r="K36">
        <v>1</v>
      </c>
      <c r="L36">
        <v>1</v>
      </c>
      <c r="M36">
        <v>70</v>
      </c>
      <c r="N36">
        <v>3</v>
      </c>
      <c r="O36" s="5">
        <v>0.751388888888889</v>
      </c>
      <c r="P36">
        <v>60</v>
      </c>
      <c r="Q36">
        <v>4</v>
      </c>
      <c r="R36" s="2">
        <v>0.7722222222222223</v>
      </c>
      <c r="S36">
        <v>30</v>
      </c>
      <c r="T36">
        <v>4</v>
      </c>
      <c r="U36">
        <v>3</v>
      </c>
      <c r="V36" s="5">
        <v>0.7729166666666667</v>
      </c>
      <c r="W36">
        <v>30</v>
      </c>
      <c r="X36">
        <v>4</v>
      </c>
      <c r="Y36">
        <v>1</v>
      </c>
      <c r="Z36">
        <v>1</v>
      </c>
      <c r="AA36">
        <v>20</v>
      </c>
      <c r="AB36">
        <v>4</v>
      </c>
      <c r="AC36">
        <v>3</v>
      </c>
      <c r="AD36">
        <v>0</v>
      </c>
      <c r="AE36" s="5"/>
      <c r="AF36" t="s">
        <v>15</v>
      </c>
      <c r="AG36">
        <v>1</v>
      </c>
      <c r="AJ36">
        <v>4</v>
      </c>
      <c r="AM36">
        <v>70</v>
      </c>
      <c r="AN36">
        <v>60</v>
      </c>
      <c r="AO36">
        <f t="shared" si="0"/>
        <v>65</v>
      </c>
      <c r="AP36">
        <f t="shared" si="1"/>
        <v>10</v>
      </c>
    </row>
    <row r="37" spans="1:42" ht="15.75">
      <c r="A37">
        <v>42</v>
      </c>
      <c r="B37">
        <v>1</v>
      </c>
      <c r="C37" s="1">
        <v>41267</v>
      </c>
      <c r="D37" s="5">
        <v>0.5437500000000001</v>
      </c>
      <c r="E37">
        <v>2</v>
      </c>
      <c r="F37">
        <v>25</v>
      </c>
      <c r="G37">
        <v>1</v>
      </c>
      <c r="I37">
        <v>1</v>
      </c>
      <c r="K37">
        <v>1</v>
      </c>
      <c r="L37">
        <v>2</v>
      </c>
      <c r="M37">
        <v>60</v>
      </c>
      <c r="N37">
        <v>4</v>
      </c>
      <c r="O37" s="5">
        <v>0.545138888888889</v>
      </c>
      <c r="P37">
        <v>80</v>
      </c>
      <c r="Q37">
        <v>1</v>
      </c>
      <c r="R37" s="2">
        <v>0.5659722222222222</v>
      </c>
      <c r="S37">
        <v>90</v>
      </c>
      <c r="T37">
        <v>1</v>
      </c>
      <c r="U37">
        <v>4</v>
      </c>
      <c r="V37" s="5"/>
      <c r="W37">
        <v>60</v>
      </c>
      <c r="X37">
        <v>4</v>
      </c>
      <c r="Y37">
        <v>1</v>
      </c>
      <c r="Z37">
        <v>3</v>
      </c>
      <c r="AA37">
        <v>80</v>
      </c>
      <c r="AB37">
        <v>1</v>
      </c>
      <c r="AC37">
        <v>2</v>
      </c>
      <c r="AE37" s="5"/>
      <c r="AM37">
        <v>60</v>
      </c>
      <c r="AN37">
        <v>80</v>
      </c>
      <c r="AO37">
        <f t="shared" si="0"/>
        <v>70</v>
      </c>
      <c r="AP37">
        <f t="shared" si="1"/>
        <v>-20</v>
      </c>
    </row>
    <row r="38" spans="1:42" ht="15.75">
      <c r="A38">
        <v>43</v>
      </c>
      <c r="B38">
        <v>1</v>
      </c>
      <c r="C38" s="1">
        <v>41267</v>
      </c>
      <c r="D38" s="5">
        <v>0.5381944444444444</v>
      </c>
      <c r="E38">
        <v>1</v>
      </c>
      <c r="F38">
        <v>61</v>
      </c>
      <c r="G38">
        <v>1</v>
      </c>
      <c r="I38">
        <v>1</v>
      </c>
      <c r="L38">
        <v>2</v>
      </c>
      <c r="M38">
        <v>40</v>
      </c>
      <c r="N38">
        <v>4</v>
      </c>
      <c r="O38" s="5">
        <v>0.5395833333333333</v>
      </c>
      <c r="P38">
        <v>40</v>
      </c>
      <c r="Q38">
        <v>1</v>
      </c>
      <c r="R38" s="2">
        <v>0.5604166666666667</v>
      </c>
      <c r="S38">
        <v>30</v>
      </c>
      <c r="T38">
        <v>4</v>
      </c>
      <c r="U38">
        <v>4</v>
      </c>
      <c r="V38" s="5">
        <v>0.5618055555555556</v>
      </c>
      <c r="W38">
        <v>30</v>
      </c>
      <c r="X38">
        <v>1</v>
      </c>
      <c r="Y38">
        <v>1</v>
      </c>
      <c r="Z38">
        <v>1</v>
      </c>
      <c r="AA38">
        <v>10</v>
      </c>
      <c r="AB38">
        <v>5</v>
      </c>
      <c r="AC38">
        <v>4</v>
      </c>
      <c r="AE38" s="5">
        <v>0.7951388888888888</v>
      </c>
      <c r="AG38">
        <v>2</v>
      </c>
      <c r="AH38" s="2">
        <v>0.5416666666666666</v>
      </c>
      <c r="AM38">
        <v>40</v>
      </c>
      <c r="AN38">
        <v>40</v>
      </c>
      <c r="AO38">
        <f t="shared" si="0"/>
        <v>40</v>
      </c>
      <c r="AP38">
        <f t="shared" si="1"/>
        <v>0</v>
      </c>
    </row>
    <row r="39" spans="1:42" ht="15.75">
      <c r="A39">
        <v>44</v>
      </c>
      <c r="B39">
        <v>4</v>
      </c>
      <c r="C39" s="1">
        <v>40923</v>
      </c>
      <c r="D39" s="5">
        <v>0.6840277777777778</v>
      </c>
      <c r="E39">
        <v>1</v>
      </c>
      <c r="H39">
        <v>2520</v>
      </c>
      <c r="I39">
        <v>3</v>
      </c>
      <c r="J39">
        <v>5</v>
      </c>
      <c r="K39">
        <v>1</v>
      </c>
      <c r="L39">
        <v>2</v>
      </c>
      <c r="M39">
        <v>40</v>
      </c>
      <c r="N39">
        <v>3</v>
      </c>
      <c r="O39" s="5">
        <v>0.6854166666666667</v>
      </c>
      <c r="P39">
        <v>40</v>
      </c>
      <c r="Q39">
        <v>4</v>
      </c>
      <c r="R39" s="2">
        <v>0.7076388888888889</v>
      </c>
      <c r="S39">
        <v>20</v>
      </c>
      <c r="T39">
        <v>5</v>
      </c>
      <c r="U39">
        <v>3</v>
      </c>
      <c r="V39" s="5">
        <v>0.7090277777777777</v>
      </c>
      <c r="W39">
        <v>10</v>
      </c>
      <c r="X39">
        <v>2</v>
      </c>
      <c r="Y39">
        <v>0</v>
      </c>
      <c r="Z39">
        <v>0</v>
      </c>
      <c r="AA39">
        <v>0</v>
      </c>
      <c r="AB39">
        <v>5</v>
      </c>
      <c r="AC39">
        <v>5</v>
      </c>
      <c r="AD39">
        <v>0</v>
      </c>
      <c r="AE39" s="5">
        <v>0.75</v>
      </c>
      <c r="AF39" t="s">
        <v>10</v>
      </c>
      <c r="AG39">
        <v>2</v>
      </c>
      <c r="AH39" s="2">
        <v>0.6875</v>
      </c>
      <c r="AI39" s="2">
        <v>0.6909722222222222</v>
      </c>
      <c r="AM39">
        <v>40</v>
      </c>
      <c r="AN39">
        <v>40</v>
      </c>
      <c r="AO39">
        <f t="shared" si="0"/>
        <v>40</v>
      </c>
      <c r="AP39">
        <f t="shared" si="1"/>
        <v>0</v>
      </c>
    </row>
    <row r="40" spans="1:42" ht="15.75">
      <c r="A40">
        <v>45</v>
      </c>
      <c r="B40">
        <v>1</v>
      </c>
      <c r="C40" s="1">
        <v>41267</v>
      </c>
      <c r="D40" s="5">
        <v>0.5347222222222222</v>
      </c>
      <c r="E40">
        <v>1</v>
      </c>
      <c r="F40">
        <v>25</v>
      </c>
      <c r="G40">
        <v>1</v>
      </c>
      <c r="H40">
        <v>390</v>
      </c>
      <c r="I40">
        <v>1</v>
      </c>
      <c r="J40">
        <v>3</v>
      </c>
      <c r="L40">
        <v>2</v>
      </c>
      <c r="M40">
        <v>70</v>
      </c>
      <c r="N40">
        <v>4</v>
      </c>
      <c r="O40" s="5">
        <v>0.5361111111111111</v>
      </c>
      <c r="P40">
        <v>70</v>
      </c>
      <c r="Q40">
        <v>1</v>
      </c>
      <c r="R40" s="2">
        <v>0.5499999999999999</v>
      </c>
      <c r="S40">
        <v>50</v>
      </c>
      <c r="T40">
        <v>4</v>
      </c>
      <c r="U40">
        <v>4</v>
      </c>
      <c r="V40" s="5">
        <v>0.5513888888888888</v>
      </c>
      <c r="W40">
        <v>50</v>
      </c>
      <c r="X40">
        <v>1</v>
      </c>
      <c r="Z40">
        <v>1</v>
      </c>
      <c r="AA40">
        <v>20</v>
      </c>
      <c r="AB40">
        <v>5</v>
      </c>
      <c r="AC40">
        <v>5</v>
      </c>
      <c r="AD40">
        <v>1</v>
      </c>
      <c r="AE40" s="5">
        <v>0.75</v>
      </c>
      <c r="AG40">
        <v>2</v>
      </c>
      <c r="AM40">
        <v>70</v>
      </c>
      <c r="AN40">
        <v>70</v>
      </c>
      <c r="AO40">
        <f t="shared" si="0"/>
        <v>70</v>
      </c>
      <c r="AP40">
        <f t="shared" si="1"/>
        <v>0</v>
      </c>
    </row>
    <row r="41" spans="1:42" ht="15.75">
      <c r="A41">
        <v>46</v>
      </c>
      <c r="B41">
        <v>4</v>
      </c>
      <c r="C41" s="1">
        <v>41295</v>
      </c>
      <c r="D41" s="5">
        <v>0.7930555555555556</v>
      </c>
      <c r="E41">
        <v>1</v>
      </c>
      <c r="I41">
        <v>5</v>
      </c>
      <c r="K41">
        <v>1</v>
      </c>
      <c r="L41">
        <v>2</v>
      </c>
      <c r="M41">
        <v>70</v>
      </c>
      <c r="N41">
        <v>4</v>
      </c>
      <c r="O41" s="5">
        <v>0.7944444444444444</v>
      </c>
      <c r="P41">
        <v>70</v>
      </c>
      <c r="Q41">
        <v>4</v>
      </c>
      <c r="R41" s="2">
        <v>0.8166666666666668</v>
      </c>
      <c r="S41">
        <v>20</v>
      </c>
      <c r="T41">
        <v>4</v>
      </c>
      <c r="U41">
        <v>4</v>
      </c>
      <c r="V41" s="5">
        <v>0.8180555555555555</v>
      </c>
      <c r="W41">
        <v>20</v>
      </c>
      <c r="X41">
        <v>4</v>
      </c>
      <c r="Y41">
        <v>1</v>
      </c>
      <c r="Z41">
        <v>1</v>
      </c>
      <c r="AA41">
        <v>20</v>
      </c>
      <c r="AB41">
        <v>4</v>
      </c>
      <c r="AC41">
        <v>4</v>
      </c>
      <c r="AD41">
        <v>0</v>
      </c>
      <c r="AE41" s="5">
        <v>0.8541666666666666</v>
      </c>
      <c r="AF41" t="s">
        <v>16</v>
      </c>
      <c r="AG41">
        <v>1</v>
      </c>
      <c r="AH41" s="2">
        <v>0.7951388888888888</v>
      </c>
      <c r="AI41" s="2">
        <v>0.8020833333333334</v>
      </c>
      <c r="AM41">
        <v>70</v>
      </c>
      <c r="AN41">
        <v>70</v>
      </c>
      <c r="AO41">
        <f t="shared" si="0"/>
        <v>70</v>
      </c>
      <c r="AP41">
        <f t="shared" si="1"/>
        <v>0</v>
      </c>
    </row>
    <row r="42" spans="1:42" ht="15.75">
      <c r="A42">
        <v>47</v>
      </c>
      <c r="B42">
        <v>4</v>
      </c>
      <c r="C42" s="1">
        <v>41295</v>
      </c>
      <c r="D42" s="5">
        <v>0.75</v>
      </c>
      <c r="E42">
        <v>1</v>
      </c>
      <c r="F42">
        <v>49</v>
      </c>
      <c r="G42">
        <v>1</v>
      </c>
      <c r="I42">
        <v>7</v>
      </c>
      <c r="K42">
        <v>1</v>
      </c>
      <c r="L42">
        <v>3</v>
      </c>
      <c r="M42">
        <v>100</v>
      </c>
      <c r="N42">
        <v>4</v>
      </c>
      <c r="O42" s="5">
        <v>0.751388888888889</v>
      </c>
      <c r="P42">
        <v>100</v>
      </c>
      <c r="Q42">
        <v>4</v>
      </c>
      <c r="R42" s="2">
        <v>0.7722222222222223</v>
      </c>
      <c r="S42">
        <v>100</v>
      </c>
      <c r="T42">
        <v>3</v>
      </c>
      <c r="U42">
        <v>4</v>
      </c>
      <c r="V42" s="5">
        <v>0.7736111111111111</v>
      </c>
      <c r="W42">
        <v>100</v>
      </c>
      <c r="X42">
        <v>4</v>
      </c>
      <c r="Y42">
        <v>1</v>
      </c>
      <c r="Z42">
        <v>3</v>
      </c>
      <c r="AA42">
        <v>100</v>
      </c>
      <c r="AB42">
        <v>3</v>
      </c>
      <c r="AC42">
        <v>2</v>
      </c>
      <c r="AD42">
        <v>1</v>
      </c>
      <c r="AE42" s="5"/>
      <c r="AF42" t="s">
        <v>17</v>
      </c>
      <c r="AG42">
        <v>2</v>
      </c>
      <c r="AH42" s="2">
        <v>0.75</v>
      </c>
      <c r="AI42" s="2">
        <v>0.7604166666666666</v>
      </c>
      <c r="AM42">
        <v>100</v>
      </c>
      <c r="AN42">
        <v>100</v>
      </c>
      <c r="AO42">
        <f t="shared" si="0"/>
        <v>100</v>
      </c>
      <c r="AP42">
        <f t="shared" si="1"/>
        <v>0</v>
      </c>
    </row>
    <row r="43" spans="1:42" ht="15.75">
      <c r="A43">
        <v>48</v>
      </c>
      <c r="B43">
        <v>4</v>
      </c>
      <c r="C43" s="1">
        <v>41297</v>
      </c>
      <c r="D43" s="5">
        <v>0.751388888888889</v>
      </c>
      <c r="E43">
        <v>1</v>
      </c>
      <c r="F43">
        <v>57</v>
      </c>
      <c r="G43">
        <v>4</v>
      </c>
      <c r="H43">
        <v>600</v>
      </c>
      <c r="I43">
        <v>6</v>
      </c>
      <c r="L43">
        <v>1</v>
      </c>
      <c r="M43">
        <v>40</v>
      </c>
      <c r="N43">
        <v>3</v>
      </c>
      <c r="O43" s="5">
        <v>0.7527777777777778</v>
      </c>
      <c r="P43">
        <v>40</v>
      </c>
      <c r="Q43">
        <v>4</v>
      </c>
      <c r="R43" s="2">
        <v>0.7736111111111111</v>
      </c>
      <c r="S43">
        <v>20</v>
      </c>
      <c r="T43">
        <v>4</v>
      </c>
      <c r="U43">
        <v>3</v>
      </c>
      <c r="V43" s="5">
        <v>0.775</v>
      </c>
      <c r="W43">
        <v>20</v>
      </c>
      <c r="X43">
        <v>4</v>
      </c>
      <c r="Z43">
        <v>1</v>
      </c>
      <c r="AA43">
        <v>20</v>
      </c>
      <c r="AB43">
        <v>4</v>
      </c>
      <c r="AC43">
        <v>5</v>
      </c>
      <c r="AD43">
        <v>0</v>
      </c>
      <c r="AE43" s="5">
        <v>0.875</v>
      </c>
      <c r="AF43" t="s">
        <v>18</v>
      </c>
      <c r="AG43">
        <v>2</v>
      </c>
      <c r="AH43" s="2">
        <v>0.7534722222222222</v>
      </c>
      <c r="AI43" s="2">
        <v>0.7604166666666666</v>
      </c>
      <c r="AM43">
        <v>40</v>
      </c>
      <c r="AN43">
        <v>40</v>
      </c>
      <c r="AO43">
        <f t="shared" si="0"/>
        <v>40</v>
      </c>
      <c r="AP43">
        <f t="shared" si="1"/>
        <v>0</v>
      </c>
    </row>
    <row r="44" spans="1:42" ht="15.75">
      <c r="A44">
        <v>49</v>
      </c>
      <c r="B44">
        <v>4</v>
      </c>
      <c r="C44" s="1">
        <v>41301</v>
      </c>
      <c r="D44" s="5">
        <v>0.6916666666666668</v>
      </c>
      <c r="E44">
        <v>2</v>
      </c>
      <c r="G44">
        <v>1</v>
      </c>
      <c r="H44">
        <v>240</v>
      </c>
      <c r="I44">
        <v>2</v>
      </c>
      <c r="L44">
        <v>1</v>
      </c>
      <c r="M44">
        <v>20</v>
      </c>
      <c r="N44">
        <v>3</v>
      </c>
      <c r="O44" s="5">
        <v>0.6930555555555555</v>
      </c>
      <c r="P44">
        <v>20</v>
      </c>
      <c r="Q44">
        <v>4</v>
      </c>
      <c r="R44" s="2">
        <v>0.7138888888888889</v>
      </c>
      <c r="S44">
        <v>10</v>
      </c>
      <c r="T44">
        <v>5</v>
      </c>
      <c r="U44">
        <v>3</v>
      </c>
      <c r="V44" s="5">
        <v>0.7152777777777778</v>
      </c>
      <c r="W44">
        <v>10</v>
      </c>
      <c r="X44">
        <v>4</v>
      </c>
      <c r="Y44">
        <v>1</v>
      </c>
      <c r="Z44">
        <v>1</v>
      </c>
      <c r="AA44">
        <v>10</v>
      </c>
      <c r="AB44">
        <v>5</v>
      </c>
      <c r="AC44">
        <v>5</v>
      </c>
      <c r="AD44">
        <v>0</v>
      </c>
      <c r="AE44" s="5">
        <v>0.7638888888888888</v>
      </c>
      <c r="AF44" t="s">
        <v>10</v>
      </c>
      <c r="AG44">
        <v>2</v>
      </c>
      <c r="AH44" s="2">
        <v>0.6944444444444445</v>
      </c>
      <c r="AI44" s="2">
        <v>0.6979166666666666</v>
      </c>
      <c r="AM44">
        <v>20</v>
      </c>
      <c r="AN44">
        <v>20</v>
      </c>
      <c r="AO44">
        <f t="shared" si="0"/>
        <v>20</v>
      </c>
      <c r="AP44">
        <f t="shared" si="1"/>
        <v>0</v>
      </c>
    </row>
    <row r="45" spans="1:42" ht="15.75">
      <c r="A45">
        <v>50</v>
      </c>
      <c r="B45">
        <v>4</v>
      </c>
      <c r="C45" s="1">
        <v>41303</v>
      </c>
      <c r="D45" s="5">
        <v>0.5430555555555555</v>
      </c>
      <c r="E45">
        <v>2</v>
      </c>
      <c r="F45">
        <v>43</v>
      </c>
      <c r="G45">
        <v>4</v>
      </c>
      <c r="H45">
        <v>1320</v>
      </c>
      <c r="I45">
        <v>6</v>
      </c>
      <c r="J45">
        <v>4</v>
      </c>
      <c r="K45">
        <v>1</v>
      </c>
      <c r="L45">
        <v>1</v>
      </c>
      <c r="M45">
        <v>30</v>
      </c>
      <c r="N45">
        <v>3</v>
      </c>
      <c r="O45" s="5">
        <v>0.5444444444444444</v>
      </c>
      <c r="P45">
        <v>30</v>
      </c>
      <c r="Q45">
        <v>4</v>
      </c>
      <c r="R45" s="2">
        <v>0.5652777777777778</v>
      </c>
      <c r="S45">
        <v>10</v>
      </c>
      <c r="T45">
        <v>5</v>
      </c>
      <c r="U45">
        <v>3</v>
      </c>
      <c r="V45" s="5">
        <v>0.5666666666666667</v>
      </c>
      <c r="W45">
        <v>10</v>
      </c>
      <c r="X45">
        <v>4</v>
      </c>
      <c r="Y45">
        <v>1</v>
      </c>
      <c r="Z45">
        <v>1</v>
      </c>
      <c r="AA45">
        <v>10</v>
      </c>
      <c r="AB45">
        <v>5</v>
      </c>
      <c r="AC45">
        <v>5</v>
      </c>
      <c r="AD45">
        <v>0</v>
      </c>
      <c r="AE45" s="5">
        <v>0.5847222222222223</v>
      </c>
      <c r="AF45" t="s">
        <v>10</v>
      </c>
      <c r="AG45">
        <v>5</v>
      </c>
      <c r="AH45" s="2">
        <v>0.5</v>
      </c>
      <c r="AI45" s="2">
        <v>0.5208333333333334</v>
      </c>
      <c r="AM45">
        <v>30</v>
      </c>
      <c r="AN45">
        <v>30</v>
      </c>
      <c r="AO45">
        <f t="shared" si="0"/>
        <v>30</v>
      </c>
      <c r="AP45">
        <f t="shared" si="1"/>
        <v>0</v>
      </c>
    </row>
    <row r="46" spans="1:35" ht="15.75">
      <c r="A46">
        <v>51</v>
      </c>
      <c r="B46">
        <v>5</v>
      </c>
      <c r="C46" s="1">
        <v>41310</v>
      </c>
      <c r="D46" s="5">
        <v>0.5243055555555556</v>
      </c>
      <c r="E46">
        <v>2</v>
      </c>
      <c r="F46">
        <v>65</v>
      </c>
      <c r="G46">
        <v>1</v>
      </c>
      <c r="H46">
        <v>120</v>
      </c>
      <c r="I46">
        <v>1</v>
      </c>
      <c r="K46">
        <v>1</v>
      </c>
      <c r="L46">
        <v>3</v>
      </c>
      <c r="M46">
        <v>90</v>
      </c>
      <c r="O46" s="5"/>
      <c r="Q46">
        <v>5</v>
      </c>
      <c r="R46" s="2">
        <v>0.548611111111111</v>
      </c>
      <c r="S46">
        <v>70</v>
      </c>
      <c r="T46">
        <v>4</v>
      </c>
      <c r="V46" s="5"/>
      <c r="X46">
        <v>5</v>
      </c>
      <c r="Y46">
        <v>1</v>
      </c>
      <c r="Z46">
        <v>2</v>
      </c>
      <c r="AA46">
        <v>70</v>
      </c>
      <c r="AB46">
        <v>3</v>
      </c>
      <c r="AC46">
        <v>4</v>
      </c>
      <c r="AE46" s="5"/>
      <c r="AG46">
        <v>2</v>
      </c>
      <c r="AH46" s="2">
        <v>0.5</v>
      </c>
      <c r="AI46" s="2">
        <v>0.5104166666666666</v>
      </c>
    </row>
    <row r="47" spans="1:42" ht="15.75">
      <c r="A47">
        <v>52</v>
      </c>
      <c r="B47">
        <v>3</v>
      </c>
      <c r="C47" s="1">
        <v>41315</v>
      </c>
      <c r="D47" s="5">
        <v>0.49374999999999997</v>
      </c>
      <c r="E47">
        <v>1</v>
      </c>
      <c r="F47">
        <v>21</v>
      </c>
      <c r="G47">
        <v>1</v>
      </c>
      <c r="H47">
        <v>1200</v>
      </c>
      <c r="I47">
        <v>1</v>
      </c>
      <c r="J47">
        <v>1</v>
      </c>
      <c r="K47">
        <v>1</v>
      </c>
      <c r="L47">
        <v>3</v>
      </c>
      <c r="M47">
        <v>100</v>
      </c>
      <c r="N47">
        <v>2</v>
      </c>
      <c r="O47" s="5">
        <v>0.49513888888888885</v>
      </c>
      <c r="P47">
        <v>100</v>
      </c>
      <c r="Q47">
        <v>3</v>
      </c>
      <c r="R47" s="2">
        <v>0.5159722222222222</v>
      </c>
      <c r="S47">
        <v>80</v>
      </c>
      <c r="T47">
        <v>4</v>
      </c>
      <c r="U47">
        <v>2</v>
      </c>
      <c r="V47" s="5">
        <v>0.517361111111111</v>
      </c>
      <c r="W47">
        <v>80</v>
      </c>
      <c r="X47">
        <v>3</v>
      </c>
      <c r="Y47">
        <v>1</v>
      </c>
      <c r="AA47">
        <v>80</v>
      </c>
      <c r="AB47">
        <v>4</v>
      </c>
      <c r="AC47">
        <v>5</v>
      </c>
      <c r="AD47">
        <v>1</v>
      </c>
      <c r="AE47" s="5">
        <v>0.5208333333333334</v>
      </c>
      <c r="AG47">
        <v>2</v>
      </c>
      <c r="AH47" s="2">
        <v>0.5</v>
      </c>
      <c r="AI47" s="2">
        <v>0.5013888888888889</v>
      </c>
      <c r="AM47">
        <v>100</v>
      </c>
      <c r="AN47">
        <v>100</v>
      </c>
      <c r="AO47">
        <f t="shared" si="0"/>
        <v>100</v>
      </c>
      <c r="AP47">
        <f t="shared" si="1"/>
        <v>0</v>
      </c>
    </row>
    <row r="48" spans="1:42" ht="15.75">
      <c r="A48">
        <v>53</v>
      </c>
      <c r="B48">
        <v>4</v>
      </c>
      <c r="C48" s="1">
        <v>41315</v>
      </c>
      <c r="D48" s="5">
        <v>0.2916666666666667</v>
      </c>
      <c r="E48">
        <v>1</v>
      </c>
      <c r="F48">
        <v>52</v>
      </c>
      <c r="G48">
        <v>1</v>
      </c>
      <c r="H48">
        <v>480</v>
      </c>
      <c r="I48">
        <v>1</v>
      </c>
      <c r="L48">
        <v>3</v>
      </c>
      <c r="M48">
        <v>100</v>
      </c>
      <c r="N48">
        <v>3</v>
      </c>
      <c r="O48" s="5"/>
      <c r="P48">
        <v>100</v>
      </c>
      <c r="Q48">
        <v>4</v>
      </c>
      <c r="R48" s="2">
        <v>0.3138888888888889</v>
      </c>
      <c r="S48">
        <v>10</v>
      </c>
      <c r="T48">
        <v>5</v>
      </c>
      <c r="U48">
        <v>3</v>
      </c>
      <c r="V48" s="5"/>
      <c r="W48">
        <v>10</v>
      </c>
      <c r="X48">
        <v>4</v>
      </c>
      <c r="Z48">
        <v>1</v>
      </c>
      <c r="AA48">
        <v>10</v>
      </c>
      <c r="AB48">
        <v>5</v>
      </c>
      <c r="AC48">
        <v>5</v>
      </c>
      <c r="AD48">
        <v>1</v>
      </c>
      <c r="AE48" s="5">
        <v>0.3645833333333333</v>
      </c>
      <c r="AG48">
        <v>2</v>
      </c>
      <c r="AH48" s="2">
        <v>0.2916666666666667</v>
      </c>
      <c r="AI48" s="2">
        <v>0.2986111111111111</v>
      </c>
      <c r="AM48">
        <v>100</v>
      </c>
      <c r="AN48">
        <v>100</v>
      </c>
      <c r="AO48">
        <f t="shared" si="0"/>
        <v>100</v>
      </c>
      <c r="AP48">
        <f t="shared" si="1"/>
        <v>0</v>
      </c>
    </row>
    <row r="49" spans="1:42" ht="15.75">
      <c r="A49">
        <v>54</v>
      </c>
      <c r="B49">
        <v>3</v>
      </c>
      <c r="C49" s="1">
        <v>41315</v>
      </c>
      <c r="D49" s="5">
        <v>0.5416666666666666</v>
      </c>
      <c r="E49">
        <v>1</v>
      </c>
      <c r="F49">
        <v>25</v>
      </c>
      <c r="G49">
        <v>5</v>
      </c>
      <c r="H49">
        <v>1140</v>
      </c>
      <c r="I49">
        <v>1</v>
      </c>
      <c r="J49">
        <v>4</v>
      </c>
      <c r="K49">
        <v>1</v>
      </c>
      <c r="L49">
        <v>3</v>
      </c>
      <c r="M49">
        <v>100</v>
      </c>
      <c r="N49">
        <v>2</v>
      </c>
      <c r="O49" s="5">
        <v>0.5430555555555555</v>
      </c>
      <c r="P49">
        <v>100</v>
      </c>
      <c r="Q49">
        <v>3</v>
      </c>
      <c r="R49" s="2">
        <v>0.5638888888888889</v>
      </c>
      <c r="S49">
        <v>90</v>
      </c>
      <c r="T49">
        <v>4</v>
      </c>
      <c r="U49">
        <v>2</v>
      </c>
      <c r="V49" s="5">
        <v>0.5652777777777778</v>
      </c>
      <c r="W49">
        <v>90</v>
      </c>
      <c r="X49">
        <v>3</v>
      </c>
      <c r="Z49">
        <v>2</v>
      </c>
      <c r="AA49">
        <v>70</v>
      </c>
      <c r="AB49">
        <v>4</v>
      </c>
      <c r="AC49">
        <v>5</v>
      </c>
      <c r="AD49">
        <v>1</v>
      </c>
      <c r="AE49" s="5">
        <v>0.625</v>
      </c>
      <c r="AG49">
        <v>2</v>
      </c>
      <c r="AH49" s="2">
        <v>0.5416666666666666</v>
      </c>
      <c r="AI49" s="2">
        <v>0.5423611111111112</v>
      </c>
      <c r="AM49">
        <v>100</v>
      </c>
      <c r="AN49">
        <v>100</v>
      </c>
      <c r="AO49">
        <f t="shared" si="0"/>
        <v>100</v>
      </c>
      <c r="AP49">
        <f t="shared" si="1"/>
        <v>0</v>
      </c>
    </row>
    <row r="50" spans="1:42" ht="15.75">
      <c r="A50">
        <v>55</v>
      </c>
      <c r="B50">
        <v>4</v>
      </c>
      <c r="C50" s="1">
        <v>41309</v>
      </c>
      <c r="D50" s="5">
        <v>0.5416666666666666</v>
      </c>
      <c r="E50">
        <v>2</v>
      </c>
      <c r="G50">
        <v>2</v>
      </c>
      <c r="H50">
        <v>120</v>
      </c>
      <c r="I50">
        <v>3</v>
      </c>
      <c r="L50">
        <v>3</v>
      </c>
      <c r="M50">
        <v>100</v>
      </c>
      <c r="N50">
        <v>8</v>
      </c>
      <c r="O50" s="5">
        <v>0.5430555555555555</v>
      </c>
      <c r="P50">
        <v>100</v>
      </c>
      <c r="Q50">
        <v>4</v>
      </c>
      <c r="R50" s="2">
        <v>0.5638888888888889</v>
      </c>
      <c r="S50">
        <v>10</v>
      </c>
      <c r="T50">
        <v>5</v>
      </c>
      <c r="U50">
        <v>8</v>
      </c>
      <c r="V50" s="5">
        <v>0.5652777777777778</v>
      </c>
      <c r="W50">
        <v>10</v>
      </c>
      <c r="X50">
        <v>8</v>
      </c>
      <c r="Y50">
        <v>1</v>
      </c>
      <c r="Z50">
        <v>1</v>
      </c>
      <c r="AA50">
        <v>10</v>
      </c>
      <c r="AB50">
        <v>4</v>
      </c>
      <c r="AC50">
        <v>5</v>
      </c>
      <c r="AE50" s="5"/>
      <c r="AM50">
        <v>100</v>
      </c>
      <c r="AN50">
        <v>100</v>
      </c>
      <c r="AO50">
        <f t="shared" si="0"/>
        <v>100</v>
      </c>
      <c r="AP50">
        <f t="shared" si="1"/>
        <v>0</v>
      </c>
    </row>
    <row r="51" spans="1:42" ht="15.75">
      <c r="A51">
        <v>56</v>
      </c>
      <c r="B51">
        <v>8</v>
      </c>
      <c r="C51" s="1">
        <v>41308</v>
      </c>
      <c r="D51" s="5">
        <v>0.751388888888889</v>
      </c>
      <c r="E51">
        <v>2</v>
      </c>
      <c r="G51">
        <v>4</v>
      </c>
      <c r="I51">
        <v>6</v>
      </c>
      <c r="K51">
        <v>1</v>
      </c>
      <c r="L51">
        <v>3</v>
      </c>
      <c r="M51">
        <v>90</v>
      </c>
      <c r="N51">
        <v>4</v>
      </c>
      <c r="O51" s="5">
        <v>0.7527777777777778</v>
      </c>
      <c r="P51">
        <v>90</v>
      </c>
      <c r="Q51">
        <v>8</v>
      </c>
      <c r="R51" s="2">
        <v>0.7736111111111111</v>
      </c>
      <c r="S51">
        <v>100</v>
      </c>
      <c r="T51">
        <v>1</v>
      </c>
      <c r="U51">
        <v>4</v>
      </c>
      <c r="V51" s="5">
        <v>0.775</v>
      </c>
      <c r="W51">
        <v>90</v>
      </c>
      <c r="X51">
        <v>8</v>
      </c>
      <c r="Y51">
        <v>1</v>
      </c>
      <c r="Z51">
        <v>3</v>
      </c>
      <c r="AA51">
        <v>90</v>
      </c>
      <c r="AB51">
        <v>3</v>
      </c>
      <c r="AC51">
        <v>4</v>
      </c>
      <c r="AD51">
        <v>0</v>
      </c>
      <c r="AE51" s="5">
        <v>0.8541666666666666</v>
      </c>
      <c r="AF51" t="s">
        <v>19</v>
      </c>
      <c r="AG51">
        <v>2</v>
      </c>
      <c r="AH51" s="2">
        <v>0.7777777777777778</v>
      </c>
      <c r="AI51" s="2">
        <v>0.78125</v>
      </c>
      <c r="AJ51">
        <v>4</v>
      </c>
      <c r="AM51">
        <v>90</v>
      </c>
      <c r="AN51">
        <v>90</v>
      </c>
      <c r="AO51">
        <f t="shared" si="0"/>
        <v>90</v>
      </c>
      <c r="AP51">
        <f t="shared" si="1"/>
        <v>0</v>
      </c>
    </row>
    <row r="52" spans="1:42" ht="15.75">
      <c r="A52">
        <v>57</v>
      </c>
      <c r="B52">
        <v>4</v>
      </c>
      <c r="C52" s="1">
        <v>41309</v>
      </c>
      <c r="D52" s="5">
        <v>0.5208333333333334</v>
      </c>
      <c r="E52">
        <v>1</v>
      </c>
      <c r="G52">
        <v>1</v>
      </c>
      <c r="I52">
        <v>6</v>
      </c>
      <c r="K52">
        <v>1</v>
      </c>
      <c r="L52">
        <v>2</v>
      </c>
      <c r="M52">
        <v>70</v>
      </c>
      <c r="N52">
        <v>8</v>
      </c>
      <c r="O52" s="5">
        <v>0.5222222222222223</v>
      </c>
      <c r="P52">
        <v>70</v>
      </c>
      <c r="Q52">
        <v>4</v>
      </c>
      <c r="R52" s="2">
        <v>0.5444444444444444</v>
      </c>
      <c r="S52">
        <v>20</v>
      </c>
      <c r="T52">
        <v>5</v>
      </c>
      <c r="U52">
        <v>8</v>
      </c>
      <c r="V52" s="5">
        <v>0.5666666666666667</v>
      </c>
      <c r="W52">
        <v>20</v>
      </c>
      <c r="X52">
        <v>4</v>
      </c>
      <c r="Z52">
        <v>1</v>
      </c>
      <c r="AA52">
        <v>20</v>
      </c>
      <c r="AB52">
        <v>5</v>
      </c>
      <c r="AC52">
        <v>5</v>
      </c>
      <c r="AD52">
        <v>0</v>
      </c>
      <c r="AE52" s="5">
        <v>0.59375</v>
      </c>
      <c r="AF52" t="s">
        <v>10</v>
      </c>
      <c r="AG52">
        <v>2</v>
      </c>
      <c r="AH52" s="2">
        <v>0.5208333333333334</v>
      </c>
      <c r="AI52" s="2">
        <v>0.5243055555555556</v>
      </c>
      <c r="AM52">
        <v>70</v>
      </c>
      <c r="AN52">
        <v>70</v>
      </c>
      <c r="AO52">
        <f t="shared" si="0"/>
        <v>70</v>
      </c>
      <c r="AP52">
        <f t="shared" si="1"/>
        <v>0</v>
      </c>
    </row>
    <row r="53" spans="1:42" ht="15.75">
      <c r="A53">
        <v>58</v>
      </c>
      <c r="B53">
        <v>4</v>
      </c>
      <c r="C53" s="1">
        <v>41309</v>
      </c>
      <c r="D53" s="5">
        <v>0.7222222222222222</v>
      </c>
      <c r="E53">
        <v>2</v>
      </c>
      <c r="G53">
        <v>4</v>
      </c>
      <c r="H53">
        <v>300</v>
      </c>
      <c r="I53">
        <v>6</v>
      </c>
      <c r="K53">
        <v>1</v>
      </c>
      <c r="L53">
        <v>3</v>
      </c>
      <c r="M53">
        <v>100</v>
      </c>
      <c r="N53">
        <v>8</v>
      </c>
      <c r="O53" s="5">
        <v>0.7305555555555556</v>
      </c>
      <c r="P53">
        <v>100</v>
      </c>
      <c r="Q53">
        <v>4</v>
      </c>
      <c r="R53" s="2">
        <v>0.7444444444444445</v>
      </c>
      <c r="S53">
        <v>100</v>
      </c>
      <c r="T53">
        <v>3</v>
      </c>
      <c r="U53">
        <v>8</v>
      </c>
      <c r="V53" s="5">
        <v>0.7333333333333334</v>
      </c>
      <c r="W53">
        <v>100</v>
      </c>
      <c r="X53">
        <v>4</v>
      </c>
      <c r="Y53">
        <v>1</v>
      </c>
      <c r="Z53">
        <v>3</v>
      </c>
      <c r="AA53">
        <v>100</v>
      </c>
      <c r="AB53">
        <v>3</v>
      </c>
      <c r="AC53">
        <v>2</v>
      </c>
      <c r="AD53">
        <v>1</v>
      </c>
      <c r="AE53" s="5">
        <v>0.7638888888888888</v>
      </c>
      <c r="AF53" t="s">
        <v>20</v>
      </c>
      <c r="AG53">
        <v>2</v>
      </c>
      <c r="AH53" s="2">
        <v>0.5208333333333334</v>
      </c>
      <c r="AI53" s="2">
        <v>0.5416666666666666</v>
      </c>
      <c r="AJ53">
        <v>4</v>
      </c>
      <c r="AK53" s="2">
        <v>0.7222222222222222</v>
      </c>
      <c r="AL53" s="2">
        <v>0.7256944444444445</v>
      </c>
      <c r="AM53">
        <v>100</v>
      </c>
      <c r="AN53">
        <v>100</v>
      </c>
      <c r="AO53">
        <f t="shared" si="0"/>
        <v>100</v>
      </c>
      <c r="AP53">
        <f t="shared" si="1"/>
        <v>0</v>
      </c>
    </row>
    <row r="54" spans="1:42" ht="15.75">
      <c r="A54">
        <v>59</v>
      </c>
      <c r="B54">
        <v>4</v>
      </c>
      <c r="C54" s="1">
        <v>41318</v>
      </c>
      <c r="D54" s="5">
        <v>0.7784722222222222</v>
      </c>
      <c r="E54">
        <v>1</v>
      </c>
      <c r="G54">
        <v>1</v>
      </c>
      <c r="H54">
        <v>360</v>
      </c>
      <c r="I54">
        <v>1</v>
      </c>
      <c r="J54">
        <v>1</v>
      </c>
      <c r="L54">
        <v>1</v>
      </c>
      <c r="M54">
        <v>10</v>
      </c>
      <c r="N54">
        <v>1</v>
      </c>
      <c r="O54" s="5">
        <v>0.779861111111111</v>
      </c>
      <c r="P54">
        <v>10</v>
      </c>
      <c r="V54" s="5"/>
      <c r="AE54" s="5"/>
      <c r="AM54">
        <v>10</v>
      </c>
      <c r="AN54">
        <v>10</v>
      </c>
      <c r="AO54">
        <f t="shared" si="0"/>
        <v>10</v>
      </c>
      <c r="AP54">
        <f t="shared" si="1"/>
        <v>0</v>
      </c>
    </row>
    <row r="55" spans="1:42" ht="15.75">
      <c r="A55">
        <v>60</v>
      </c>
      <c r="B55">
        <v>4</v>
      </c>
      <c r="C55" s="1">
        <v>41318</v>
      </c>
      <c r="D55" s="5">
        <v>0.7569444444444445</v>
      </c>
      <c r="E55">
        <v>1</v>
      </c>
      <c r="F55">
        <v>68</v>
      </c>
      <c r="G55">
        <v>1</v>
      </c>
      <c r="H55">
        <v>17280</v>
      </c>
      <c r="I55">
        <v>6</v>
      </c>
      <c r="J55">
        <v>6</v>
      </c>
      <c r="K55">
        <v>1</v>
      </c>
      <c r="L55">
        <v>1</v>
      </c>
      <c r="M55">
        <v>90</v>
      </c>
      <c r="N55">
        <v>1</v>
      </c>
      <c r="O55" s="5">
        <v>0.7583333333333333</v>
      </c>
      <c r="P55">
        <v>90</v>
      </c>
      <c r="Q55">
        <v>4</v>
      </c>
      <c r="R55" s="2">
        <v>0.7805555555555556</v>
      </c>
      <c r="S55">
        <v>20</v>
      </c>
      <c r="T55">
        <v>4</v>
      </c>
      <c r="U55">
        <v>1</v>
      </c>
      <c r="V55" s="5">
        <v>0.7819444444444444</v>
      </c>
      <c r="W55">
        <v>20</v>
      </c>
      <c r="X55">
        <v>4</v>
      </c>
      <c r="Y55">
        <v>1</v>
      </c>
      <c r="Z55">
        <v>1</v>
      </c>
      <c r="AA55">
        <v>20</v>
      </c>
      <c r="AB55">
        <v>4</v>
      </c>
      <c r="AC55">
        <v>4</v>
      </c>
      <c r="AE55" s="5"/>
      <c r="AG55">
        <v>2</v>
      </c>
      <c r="AH55" s="2">
        <v>0.7291666666666666</v>
      </c>
      <c r="AI55" s="2">
        <v>0.7291666666666666</v>
      </c>
      <c r="AM55">
        <v>90</v>
      </c>
      <c r="AN55">
        <v>90</v>
      </c>
      <c r="AO55">
        <f t="shared" si="0"/>
        <v>90</v>
      </c>
      <c r="AP55">
        <f t="shared" si="1"/>
        <v>0</v>
      </c>
    </row>
    <row r="56" spans="1:42" ht="15.75">
      <c r="A56">
        <v>61</v>
      </c>
      <c r="B56">
        <v>4</v>
      </c>
      <c r="C56" s="1">
        <v>41318</v>
      </c>
      <c r="D56" s="5">
        <v>0.7847222222222222</v>
      </c>
      <c r="E56">
        <v>1</v>
      </c>
      <c r="F56">
        <v>45</v>
      </c>
      <c r="G56">
        <v>4</v>
      </c>
      <c r="H56">
        <v>1380</v>
      </c>
      <c r="I56">
        <v>6</v>
      </c>
      <c r="J56">
        <v>1</v>
      </c>
      <c r="K56">
        <v>1</v>
      </c>
      <c r="L56">
        <v>2</v>
      </c>
      <c r="M56">
        <v>50</v>
      </c>
      <c r="N56">
        <v>1</v>
      </c>
      <c r="O56" s="5">
        <v>0.7861111111111111</v>
      </c>
      <c r="P56">
        <v>50</v>
      </c>
      <c r="R56" s="2"/>
      <c r="V56" s="5"/>
      <c r="AE56" s="5"/>
      <c r="AM56">
        <v>50</v>
      </c>
      <c r="AN56">
        <v>50</v>
      </c>
      <c r="AO56">
        <f t="shared" si="0"/>
        <v>50</v>
      </c>
      <c r="AP56">
        <f t="shared" si="1"/>
        <v>0</v>
      </c>
    </row>
    <row r="57" spans="1:42" ht="15.75">
      <c r="A57">
        <v>62</v>
      </c>
      <c r="B57">
        <v>3</v>
      </c>
      <c r="C57" s="1">
        <v>41318</v>
      </c>
      <c r="D57" s="5">
        <v>0.8375</v>
      </c>
      <c r="E57">
        <v>2</v>
      </c>
      <c r="F57">
        <v>40</v>
      </c>
      <c r="G57">
        <v>4</v>
      </c>
      <c r="H57">
        <v>720</v>
      </c>
      <c r="I57">
        <v>6</v>
      </c>
      <c r="J57">
        <v>2</v>
      </c>
      <c r="K57">
        <v>1</v>
      </c>
      <c r="L57">
        <v>3</v>
      </c>
      <c r="M57">
        <v>100</v>
      </c>
      <c r="O57" s="5">
        <v>0.8388888888888889</v>
      </c>
      <c r="P57">
        <v>100</v>
      </c>
      <c r="R57" s="2">
        <v>0.8597222222222222</v>
      </c>
      <c r="S57">
        <v>90</v>
      </c>
      <c r="T57">
        <v>1</v>
      </c>
      <c r="V57" s="5">
        <v>0.8611111111111112</v>
      </c>
      <c r="W57">
        <v>90</v>
      </c>
      <c r="Y57">
        <v>1</v>
      </c>
      <c r="AB57">
        <v>1</v>
      </c>
      <c r="AC57">
        <v>2</v>
      </c>
      <c r="AD57">
        <v>1</v>
      </c>
      <c r="AE57" s="5">
        <v>0.873611111111111</v>
      </c>
      <c r="AF57" t="s">
        <v>21</v>
      </c>
      <c r="AG57">
        <v>2</v>
      </c>
      <c r="AH57" s="2">
        <v>0.8298611111111112</v>
      </c>
      <c r="AI57" s="2">
        <v>0.8333333333333334</v>
      </c>
      <c r="AM57">
        <v>100</v>
      </c>
      <c r="AN57">
        <v>100</v>
      </c>
      <c r="AO57">
        <f t="shared" si="0"/>
        <v>100</v>
      </c>
      <c r="AP57">
        <f t="shared" si="1"/>
        <v>0</v>
      </c>
    </row>
    <row r="58" spans="1:42" ht="15.75">
      <c r="A58">
        <v>63</v>
      </c>
      <c r="B58">
        <v>4</v>
      </c>
      <c r="C58" s="1">
        <v>41321</v>
      </c>
      <c r="D58" s="5">
        <v>0.775</v>
      </c>
      <c r="E58">
        <v>1</v>
      </c>
      <c r="F58">
        <v>36</v>
      </c>
      <c r="G58">
        <v>4</v>
      </c>
      <c r="I58">
        <v>6</v>
      </c>
      <c r="K58">
        <v>1</v>
      </c>
      <c r="L58">
        <v>2</v>
      </c>
      <c r="M58">
        <v>60</v>
      </c>
      <c r="N58">
        <v>1</v>
      </c>
      <c r="O58" s="5">
        <v>0.7763888888888889</v>
      </c>
      <c r="P58">
        <v>60</v>
      </c>
      <c r="Q58">
        <v>4</v>
      </c>
      <c r="R58" s="2">
        <v>0.7138888888888889</v>
      </c>
      <c r="S58">
        <v>20</v>
      </c>
      <c r="T58">
        <v>3</v>
      </c>
      <c r="U58">
        <v>1</v>
      </c>
      <c r="V58" s="5">
        <v>0.7152777777777778</v>
      </c>
      <c r="W58">
        <v>20</v>
      </c>
      <c r="X58">
        <v>4</v>
      </c>
      <c r="Y58">
        <v>1</v>
      </c>
      <c r="Z58">
        <v>1</v>
      </c>
      <c r="AA58">
        <v>20</v>
      </c>
      <c r="AB58">
        <v>4</v>
      </c>
      <c r="AC58">
        <v>4</v>
      </c>
      <c r="AD58">
        <v>1</v>
      </c>
      <c r="AE58" s="5">
        <v>0.7291666666666666</v>
      </c>
      <c r="AF58" t="s">
        <v>22</v>
      </c>
      <c r="AG58">
        <v>2</v>
      </c>
      <c r="AM58">
        <v>60</v>
      </c>
      <c r="AN58">
        <v>60</v>
      </c>
      <c r="AO58">
        <f t="shared" si="0"/>
        <v>60</v>
      </c>
      <c r="AP58">
        <f t="shared" si="1"/>
        <v>0</v>
      </c>
    </row>
    <row r="59" spans="1:42" ht="15.75">
      <c r="A59">
        <v>64</v>
      </c>
      <c r="B59">
        <v>4</v>
      </c>
      <c r="C59" s="1">
        <v>41321</v>
      </c>
      <c r="D59" s="5">
        <v>0.8333333333333334</v>
      </c>
      <c r="E59">
        <v>2</v>
      </c>
      <c r="G59">
        <v>4</v>
      </c>
      <c r="H59">
        <v>1440</v>
      </c>
      <c r="I59">
        <v>6</v>
      </c>
      <c r="J59">
        <v>1</v>
      </c>
      <c r="K59">
        <v>1</v>
      </c>
      <c r="L59">
        <v>1</v>
      </c>
      <c r="M59">
        <v>20</v>
      </c>
      <c r="N59">
        <v>1</v>
      </c>
      <c r="O59" s="5">
        <v>0.8347222222222223</v>
      </c>
      <c r="P59">
        <v>20</v>
      </c>
      <c r="Q59">
        <v>4</v>
      </c>
      <c r="R59" s="2">
        <v>0.8555555555555556</v>
      </c>
      <c r="S59">
        <v>20</v>
      </c>
      <c r="T59">
        <v>3</v>
      </c>
      <c r="U59">
        <v>1</v>
      </c>
      <c r="V59" s="5">
        <v>0.8569444444444444</v>
      </c>
      <c r="W59">
        <v>20</v>
      </c>
      <c r="X59">
        <v>4</v>
      </c>
      <c r="Y59">
        <v>1</v>
      </c>
      <c r="Z59">
        <v>1</v>
      </c>
      <c r="AA59">
        <v>20</v>
      </c>
      <c r="AB59">
        <v>4</v>
      </c>
      <c r="AC59">
        <v>4</v>
      </c>
      <c r="AD59">
        <v>1</v>
      </c>
      <c r="AE59" s="5">
        <v>0.8645833333333334</v>
      </c>
      <c r="AF59" t="s">
        <v>23</v>
      </c>
      <c r="AM59">
        <v>20</v>
      </c>
      <c r="AN59">
        <v>20</v>
      </c>
      <c r="AO59">
        <f t="shared" si="0"/>
        <v>20</v>
      </c>
      <c r="AP59">
        <f t="shared" si="1"/>
        <v>0</v>
      </c>
    </row>
    <row r="60" spans="1:35" ht="15.75">
      <c r="A60">
        <v>65</v>
      </c>
      <c r="B60">
        <v>4</v>
      </c>
      <c r="C60" s="1">
        <v>41321</v>
      </c>
      <c r="D60" s="5">
        <v>0.84375</v>
      </c>
      <c r="E60">
        <v>2</v>
      </c>
      <c r="F60">
        <v>34</v>
      </c>
      <c r="G60">
        <v>1</v>
      </c>
      <c r="H60">
        <v>360</v>
      </c>
      <c r="I60">
        <v>5</v>
      </c>
      <c r="K60">
        <v>1</v>
      </c>
      <c r="L60">
        <v>3</v>
      </c>
      <c r="M60">
        <v>100</v>
      </c>
      <c r="N60">
        <v>1</v>
      </c>
      <c r="O60" s="5">
        <v>0.845138888888889</v>
      </c>
      <c r="Q60">
        <v>4</v>
      </c>
      <c r="R60" s="2">
        <v>0.8659722222222223</v>
      </c>
      <c r="S60">
        <v>30</v>
      </c>
      <c r="T60">
        <v>4</v>
      </c>
      <c r="U60">
        <v>1</v>
      </c>
      <c r="V60" s="5">
        <v>0.8673611111111111</v>
      </c>
      <c r="W60">
        <v>30</v>
      </c>
      <c r="X60">
        <v>4</v>
      </c>
      <c r="Y60">
        <v>1</v>
      </c>
      <c r="Z60">
        <v>1</v>
      </c>
      <c r="AA60">
        <v>30</v>
      </c>
      <c r="AB60">
        <v>4</v>
      </c>
      <c r="AC60">
        <v>5</v>
      </c>
      <c r="AD60">
        <v>1</v>
      </c>
      <c r="AE60" s="5">
        <v>0.875</v>
      </c>
      <c r="AF60" t="s">
        <v>24</v>
      </c>
      <c r="AG60">
        <v>1</v>
      </c>
      <c r="AH60" s="2">
        <v>0.8472222222222222</v>
      </c>
      <c r="AI60" s="2">
        <v>0.8486111111111111</v>
      </c>
    </row>
    <row r="61" spans="1:33" ht="15.75">
      <c r="A61">
        <v>66</v>
      </c>
      <c r="B61">
        <v>5</v>
      </c>
      <c r="C61" s="1">
        <v>41322</v>
      </c>
      <c r="D61" s="5">
        <v>0.3958333333333333</v>
      </c>
      <c r="E61">
        <v>1</v>
      </c>
      <c r="F61">
        <v>60</v>
      </c>
      <c r="G61">
        <v>4</v>
      </c>
      <c r="H61">
        <v>1440</v>
      </c>
      <c r="I61">
        <v>6</v>
      </c>
      <c r="J61">
        <v>1</v>
      </c>
      <c r="K61">
        <v>1</v>
      </c>
      <c r="L61">
        <v>3</v>
      </c>
      <c r="M61">
        <v>80</v>
      </c>
      <c r="O61" s="5"/>
      <c r="Q61">
        <v>5</v>
      </c>
      <c r="R61" s="2">
        <v>0.4166666666666667</v>
      </c>
      <c r="S61">
        <v>50</v>
      </c>
      <c r="T61">
        <v>5</v>
      </c>
      <c r="V61" s="5"/>
      <c r="X61">
        <v>5</v>
      </c>
      <c r="Y61">
        <v>1</v>
      </c>
      <c r="Z61">
        <v>1</v>
      </c>
      <c r="AA61">
        <v>40</v>
      </c>
      <c r="AB61">
        <v>5</v>
      </c>
      <c r="AC61">
        <v>5</v>
      </c>
      <c r="AD61">
        <v>0</v>
      </c>
      <c r="AE61" s="5">
        <v>0.4791666666666667</v>
      </c>
      <c r="AG61">
        <v>2</v>
      </c>
    </row>
    <row r="62" spans="1:33" ht="15.75">
      <c r="A62">
        <v>67</v>
      </c>
      <c r="B62">
        <v>3</v>
      </c>
      <c r="C62" s="1">
        <v>41322</v>
      </c>
      <c r="D62" s="5">
        <v>0.375</v>
      </c>
      <c r="E62">
        <v>2</v>
      </c>
      <c r="F62">
        <v>37</v>
      </c>
      <c r="G62">
        <v>1</v>
      </c>
      <c r="H62">
        <v>1080</v>
      </c>
      <c r="I62">
        <v>6</v>
      </c>
      <c r="J62">
        <v>1</v>
      </c>
      <c r="K62">
        <v>1</v>
      </c>
      <c r="L62">
        <v>2</v>
      </c>
      <c r="M62">
        <v>80</v>
      </c>
      <c r="O62" s="5"/>
      <c r="Q62">
        <v>3</v>
      </c>
      <c r="R62" s="2">
        <v>0.3972222222222222</v>
      </c>
      <c r="S62">
        <v>50</v>
      </c>
      <c r="T62">
        <v>5</v>
      </c>
      <c r="V62" s="5"/>
      <c r="X62">
        <v>3</v>
      </c>
      <c r="Y62">
        <v>1</v>
      </c>
      <c r="Z62">
        <v>1</v>
      </c>
      <c r="AA62">
        <v>50</v>
      </c>
      <c r="AB62">
        <v>5</v>
      </c>
      <c r="AC62">
        <v>5</v>
      </c>
      <c r="AD62">
        <v>1</v>
      </c>
      <c r="AE62" s="5">
        <v>0.4791666666666667</v>
      </c>
      <c r="AG62">
        <v>2</v>
      </c>
    </row>
    <row r="63" spans="1:35" ht="15.75">
      <c r="A63">
        <v>68</v>
      </c>
      <c r="B63">
        <v>5</v>
      </c>
      <c r="C63" s="1">
        <v>41322</v>
      </c>
      <c r="D63" s="5">
        <v>0.4375</v>
      </c>
      <c r="E63">
        <v>1</v>
      </c>
      <c r="F63">
        <v>29</v>
      </c>
      <c r="G63">
        <v>4</v>
      </c>
      <c r="H63">
        <v>120</v>
      </c>
      <c r="I63">
        <v>5</v>
      </c>
      <c r="K63">
        <v>1</v>
      </c>
      <c r="L63">
        <v>2</v>
      </c>
      <c r="M63">
        <v>40</v>
      </c>
      <c r="O63" s="5"/>
      <c r="Q63">
        <v>5</v>
      </c>
      <c r="R63" s="2">
        <v>0.4618055555555556</v>
      </c>
      <c r="S63">
        <v>20</v>
      </c>
      <c r="T63">
        <v>5</v>
      </c>
      <c r="V63" s="5"/>
      <c r="X63">
        <v>5</v>
      </c>
      <c r="Y63">
        <v>1</v>
      </c>
      <c r="Z63">
        <v>1</v>
      </c>
      <c r="AA63">
        <v>20</v>
      </c>
      <c r="AB63">
        <v>5</v>
      </c>
      <c r="AC63">
        <v>5</v>
      </c>
      <c r="AE63" s="5"/>
      <c r="AG63">
        <v>2</v>
      </c>
      <c r="AH63" s="2">
        <v>0.4375</v>
      </c>
      <c r="AI63" s="2">
        <v>0.4583333333333333</v>
      </c>
    </row>
    <row r="64" spans="1:33" ht="15.75">
      <c r="A64">
        <v>69</v>
      </c>
      <c r="B64">
        <v>3</v>
      </c>
      <c r="C64" s="1">
        <v>41322</v>
      </c>
      <c r="D64" s="5">
        <v>0.7083333333333334</v>
      </c>
      <c r="E64">
        <v>1</v>
      </c>
      <c r="F64">
        <v>66</v>
      </c>
      <c r="G64">
        <v>1</v>
      </c>
      <c r="H64">
        <v>420</v>
      </c>
      <c r="I64">
        <v>6</v>
      </c>
      <c r="K64">
        <v>1</v>
      </c>
      <c r="L64">
        <v>3</v>
      </c>
      <c r="M64">
        <v>80</v>
      </c>
      <c r="O64" s="5"/>
      <c r="Q64">
        <v>3</v>
      </c>
      <c r="R64" s="2">
        <v>0.7305555555555556</v>
      </c>
      <c r="S64">
        <v>40</v>
      </c>
      <c r="T64">
        <v>5</v>
      </c>
      <c r="V64" s="5"/>
      <c r="X64">
        <v>3</v>
      </c>
      <c r="Y64">
        <v>1</v>
      </c>
      <c r="Z64">
        <v>2</v>
      </c>
      <c r="AA64">
        <v>40</v>
      </c>
      <c r="AB64">
        <v>5</v>
      </c>
      <c r="AC64">
        <v>5</v>
      </c>
      <c r="AD64">
        <v>0</v>
      </c>
      <c r="AE64" s="5">
        <v>0.8125</v>
      </c>
      <c r="AG64">
        <v>2</v>
      </c>
    </row>
    <row r="65" spans="1:42" ht="15.75">
      <c r="A65">
        <v>72</v>
      </c>
      <c r="B65">
        <v>4</v>
      </c>
      <c r="C65" s="1">
        <v>41326</v>
      </c>
      <c r="D65" s="5">
        <v>0.6944444444444445</v>
      </c>
      <c r="E65">
        <v>1</v>
      </c>
      <c r="F65">
        <v>55</v>
      </c>
      <c r="G65">
        <v>2</v>
      </c>
      <c r="H65">
        <v>1080</v>
      </c>
      <c r="I65">
        <v>3</v>
      </c>
      <c r="L65">
        <v>2</v>
      </c>
      <c r="M65">
        <v>50</v>
      </c>
      <c r="N65">
        <v>1</v>
      </c>
      <c r="O65" s="5">
        <v>0.6958333333333333</v>
      </c>
      <c r="P65">
        <v>50</v>
      </c>
      <c r="Q65">
        <v>4</v>
      </c>
      <c r="R65" s="2">
        <v>0.7166666666666667</v>
      </c>
      <c r="S65">
        <v>20</v>
      </c>
      <c r="T65">
        <v>4</v>
      </c>
      <c r="U65">
        <v>1</v>
      </c>
      <c r="V65" s="5">
        <v>0.7180555555555556</v>
      </c>
      <c r="W65">
        <v>10</v>
      </c>
      <c r="X65">
        <v>4</v>
      </c>
      <c r="Y65">
        <v>1</v>
      </c>
      <c r="Z65">
        <v>1</v>
      </c>
      <c r="AA65">
        <v>10</v>
      </c>
      <c r="AB65">
        <v>5</v>
      </c>
      <c r="AE65" s="5"/>
      <c r="AF65" t="s">
        <v>25</v>
      </c>
      <c r="AG65">
        <v>2</v>
      </c>
      <c r="AH65" s="2">
        <v>0.638888888888889</v>
      </c>
      <c r="AI65" s="2">
        <v>0.6458333333333334</v>
      </c>
      <c r="AM65">
        <v>50</v>
      </c>
      <c r="AN65">
        <v>50</v>
      </c>
      <c r="AO65">
        <f t="shared" si="0"/>
        <v>50</v>
      </c>
      <c r="AP65">
        <f t="shared" si="1"/>
        <v>0</v>
      </c>
    </row>
    <row r="66" spans="1:42" ht="15.75">
      <c r="A66">
        <v>73</v>
      </c>
      <c r="B66">
        <v>4</v>
      </c>
      <c r="C66" s="1">
        <v>41326</v>
      </c>
      <c r="D66" s="5">
        <v>0.7465277777777778</v>
      </c>
      <c r="E66">
        <v>2</v>
      </c>
      <c r="F66">
        <v>32</v>
      </c>
      <c r="H66">
        <v>630</v>
      </c>
      <c r="I66">
        <v>3</v>
      </c>
      <c r="J66">
        <v>1</v>
      </c>
      <c r="L66">
        <v>3</v>
      </c>
      <c r="M66">
        <v>80</v>
      </c>
      <c r="N66">
        <v>3</v>
      </c>
      <c r="O66" s="5">
        <v>0.7479166666666667</v>
      </c>
      <c r="P66">
        <v>80</v>
      </c>
      <c r="Q66">
        <v>4</v>
      </c>
      <c r="R66" s="2">
        <v>0.7687499999999999</v>
      </c>
      <c r="S66">
        <v>50</v>
      </c>
      <c r="T66">
        <v>4</v>
      </c>
      <c r="U66">
        <v>3</v>
      </c>
      <c r="V66" s="5">
        <v>0.7701388888888889</v>
      </c>
      <c r="W66">
        <v>50</v>
      </c>
      <c r="X66">
        <v>4</v>
      </c>
      <c r="Y66">
        <v>1</v>
      </c>
      <c r="Z66">
        <v>2</v>
      </c>
      <c r="AA66">
        <v>50</v>
      </c>
      <c r="AB66">
        <v>4</v>
      </c>
      <c r="AC66">
        <v>4</v>
      </c>
      <c r="AD66">
        <v>1</v>
      </c>
      <c r="AE66" s="5">
        <v>0.8368055555555555</v>
      </c>
      <c r="AF66" t="s">
        <v>26</v>
      </c>
      <c r="AM66">
        <v>80</v>
      </c>
      <c r="AN66">
        <v>80</v>
      </c>
      <c r="AO66">
        <f t="shared" si="0"/>
        <v>80</v>
      </c>
      <c r="AP66">
        <f t="shared" si="1"/>
        <v>0</v>
      </c>
    </row>
    <row r="67" spans="1:42" ht="15.75">
      <c r="A67">
        <v>74</v>
      </c>
      <c r="B67">
        <v>4</v>
      </c>
      <c r="C67" s="3">
        <v>41326</v>
      </c>
      <c r="D67" s="5">
        <v>0.7013888888888888</v>
      </c>
      <c r="E67">
        <v>1</v>
      </c>
      <c r="F67">
        <v>19</v>
      </c>
      <c r="G67">
        <v>2</v>
      </c>
      <c r="H67">
        <v>5760</v>
      </c>
      <c r="I67">
        <v>3</v>
      </c>
      <c r="J67">
        <v>1</v>
      </c>
      <c r="K67">
        <v>1</v>
      </c>
      <c r="L67">
        <v>1</v>
      </c>
      <c r="M67">
        <v>30</v>
      </c>
      <c r="N67">
        <v>3</v>
      </c>
      <c r="O67" s="5">
        <v>0.7027777777777778</v>
      </c>
      <c r="P67">
        <v>30</v>
      </c>
      <c r="V67" s="5"/>
      <c r="AD67">
        <v>0</v>
      </c>
      <c r="AE67" s="5">
        <v>0.7430555555555555</v>
      </c>
      <c r="AF67" t="s">
        <v>25</v>
      </c>
      <c r="AG67" t="s">
        <v>27</v>
      </c>
      <c r="AH67" s="2">
        <v>0.7083333333333334</v>
      </c>
      <c r="AI67" s="2">
        <v>0.7152777777777778</v>
      </c>
      <c r="AM67">
        <v>30</v>
      </c>
      <c r="AN67">
        <v>30</v>
      </c>
      <c r="AO67">
        <f aca="true" t="shared" si="2" ref="AO67:AO130">(AM67+AN67)/2</f>
        <v>30</v>
      </c>
      <c r="AP67">
        <f aca="true" t="shared" si="3" ref="AP67:AP130">AM67-AN67</f>
        <v>0</v>
      </c>
    </row>
    <row r="68" spans="1:31" ht="15.75">
      <c r="A68">
        <v>75</v>
      </c>
      <c r="B68">
        <v>4</v>
      </c>
      <c r="C68" s="1">
        <v>41326</v>
      </c>
      <c r="D68" s="5">
        <v>0.7673611111111112</v>
      </c>
      <c r="E68">
        <v>2</v>
      </c>
      <c r="F68">
        <v>57</v>
      </c>
      <c r="G68">
        <v>1</v>
      </c>
      <c r="H68">
        <v>15840</v>
      </c>
      <c r="I68">
        <v>1</v>
      </c>
      <c r="J68">
        <v>1</v>
      </c>
      <c r="K68">
        <v>1</v>
      </c>
      <c r="L68">
        <v>3</v>
      </c>
      <c r="M68">
        <v>80</v>
      </c>
      <c r="O68" s="5"/>
      <c r="V68" s="5"/>
      <c r="AE68" s="5"/>
    </row>
    <row r="69" spans="1:33" ht="15.75">
      <c r="A69">
        <v>76</v>
      </c>
      <c r="B69">
        <v>3</v>
      </c>
      <c r="C69" s="1">
        <v>41326</v>
      </c>
      <c r="D69" s="5">
        <v>0.7881944444444445</v>
      </c>
      <c r="E69">
        <v>2</v>
      </c>
      <c r="F69">
        <v>18</v>
      </c>
      <c r="G69">
        <v>1</v>
      </c>
      <c r="H69">
        <v>600</v>
      </c>
      <c r="I69">
        <v>1</v>
      </c>
      <c r="J69">
        <v>1</v>
      </c>
      <c r="L69">
        <v>2</v>
      </c>
      <c r="M69">
        <v>50</v>
      </c>
      <c r="O69" s="5"/>
      <c r="Q69">
        <v>3</v>
      </c>
      <c r="R69" s="2">
        <v>0.8104166666666667</v>
      </c>
      <c r="S69">
        <v>30</v>
      </c>
      <c r="T69">
        <v>5</v>
      </c>
      <c r="V69" s="5"/>
      <c r="X69">
        <v>3</v>
      </c>
      <c r="Y69">
        <v>1</v>
      </c>
      <c r="Z69">
        <v>3</v>
      </c>
      <c r="AA69">
        <v>30</v>
      </c>
      <c r="AB69">
        <v>5</v>
      </c>
      <c r="AC69">
        <v>5</v>
      </c>
      <c r="AD69">
        <v>0</v>
      </c>
      <c r="AE69" s="5"/>
      <c r="AG69">
        <v>6</v>
      </c>
    </row>
    <row r="70" spans="1:33" ht="15.75">
      <c r="A70">
        <v>77</v>
      </c>
      <c r="B70">
        <v>3</v>
      </c>
      <c r="C70" s="1">
        <v>41326</v>
      </c>
      <c r="D70" s="5">
        <v>0.7916666666666666</v>
      </c>
      <c r="E70">
        <v>1</v>
      </c>
      <c r="F70">
        <v>31</v>
      </c>
      <c r="G70">
        <v>1</v>
      </c>
      <c r="H70">
        <v>600</v>
      </c>
      <c r="I70">
        <v>3</v>
      </c>
      <c r="J70">
        <v>1</v>
      </c>
      <c r="K70">
        <v>1</v>
      </c>
      <c r="L70">
        <v>1</v>
      </c>
      <c r="M70">
        <v>30</v>
      </c>
      <c r="O70" s="5"/>
      <c r="Q70">
        <v>3</v>
      </c>
      <c r="R70" s="2">
        <v>0.813888888888889</v>
      </c>
      <c r="S70">
        <v>20</v>
      </c>
      <c r="T70">
        <v>5</v>
      </c>
      <c r="V70" s="5"/>
      <c r="X70">
        <v>3</v>
      </c>
      <c r="Y70">
        <v>1</v>
      </c>
      <c r="Z70">
        <v>1</v>
      </c>
      <c r="AA70">
        <v>20</v>
      </c>
      <c r="AB70">
        <v>5</v>
      </c>
      <c r="AC70">
        <v>5</v>
      </c>
      <c r="AD70">
        <v>0</v>
      </c>
      <c r="AE70" s="5"/>
      <c r="AG70">
        <v>6</v>
      </c>
    </row>
    <row r="71" spans="1:42" ht="15.75">
      <c r="A71">
        <v>78</v>
      </c>
      <c r="B71">
        <v>2</v>
      </c>
      <c r="C71" s="1">
        <v>41327</v>
      </c>
      <c r="D71" s="5">
        <v>0.4673611111111111</v>
      </c>
      <c r="E71">
        <v>1</v>
      </c>
      <c r="F71">
        <v>57</v>
      </c>
      <c r="G71">
        <v>4</v>
      </c>
      <c r="H71">
        <v>10080</v>
      </c>
      <c r="I71">
        <v>6</v>
      </c>
      <c r="J71">
        <v>1</v>
      </c>
      <c r="K71">
        <v>1</v>
      </c>
      <c r="L71">
        <v>3</v>
      </c>
      <c r="M71">
        <v>90</v>
      </c>
      <c r="N71">
        <v>3</v>
      </c>
      <c r="O71" s="5">
        <v>0.4694444444444445</v>
      </c>
      <c r="P71">
        <v>90</v>
      </c>
      <c r="Q71">
        <v>2</v>
      </c>
      <c r="R71" s="2">
        <v>0.4902777777777778</v>
      </c>
      <c r="S71">
        <v>50</v>
      </c>
      <c r="T71">
        <v>4</v>
      </c>
      <c r="U71">
        <v>3</v>
      </c>
      <c r="V71" s="5">
        <v>0.4916666666666667</v>
      </c>
      <c r="W71">
        <v>50</v>
      </c>
      <c r="X71">
        <v>2</v>
      </c>
      <c r="Y71">
        <v>1</v>
      </c>
      <c r="Z71">
        <v>2</v>
      </c>
      <c r="AA71">
        <v>40</v>
      </c>
      <c r="AB71">
        <v>4</v>
      </c>
      <c r="AC71">
        <v>5</v>
      </c>
      <c r="AD71">
        <v>1</v>
      </c>
      <c r="AE71" s="5">
        <v>0.5013888888888889</v>
      </c>
      <c r="AG71">
        <v>2</v>
      </c>
      <c r="AH71" s="2">
        <v>0.4694444444444445</v>
      </c>
      <c r="AI71" s="2">
        <v>0.4708333333333334</v>
      </c>
      <c r="AM71">
        <v>90</v>
      </c>
      <c r="AN71">
        <v>90</v>
      </c>
      <c r="AO71">
        <f t="shared" si="2"/>
        <v>90</v>
      </c>
      <c r="AP71">
        <f t="shared" si="3"/>
        <v>0</v>
      </c>
    </row>
    <row r="72" spans="1:35" ht="15.75">
      <c r="A72">
        <v>79</v>
      </c>
      <c r="B72">
        <v>4</v>
      </c>
      <c r="C72" s="1">
        <v>41328</v>
      </c>
      <c r="D72" s="5">
        <v>0.7083333333333334</v>
      </c>
      <c r="E72">
        <v>1</v>
      </c>
      <c r="G72">
        <v>4</v>
      </c>
      <c r="H72">
        <v>720</v>
      </c>
      <c r="I72">
        <v>6</v>
      </c>
      <c r="K72">
        <v>1</v>
      </c>
      <c r="L72">
        <v>2</v>
      </c>
      <c r="M72">
        <v>50</v>
      </c>
      <c r="O72" s="5"/>
      <c r="Q72">
        <v>4</v>
      </c>
      <c r="R72" s="2">
        <v>0.7305555555555556</v>
      </c>
      <c r="S72">
        <v>20</v>
      </c>
      <c r="T72">
        <v>5</v>
      </c>
      <c r="V72" s="5"/>
      <c r="X72">
        <v>4</v>
      </c>
      <c r="Y72">
        <v>1</v>
      </c>
      <c r="Z72">
        <v>1</v>
      </c>
      <c r="AC72">
        <v>5</v>
      </c>
      <c r="AD72">
        <v>1</v>
      </c>
      <c r="AE72" s="5">
        <v>0.7638888888888888</v>
      </c>
      <c r="AF72" t="s">
        <v>28</v>
      </c>
      <c r="AG72">
        <v>2</v>
      </c>
      <c r="AH72" s="2">
        <v>0.625</v>
      </c>
      <c r="AI72" s="2">
        <v>0.6458333333333334</v>
      </c>
    </row>
    <row r="73" spans="1:31" ht="15.75">
      <c r="A73">
        <v>80</v>
      </c>
      <c r="B73">
        <v>4</v>
      </c>
      <c r="C73" s="1">
        <v>41328</v>
      </c>
      <c r="D73" s="5">
        <v>0.7361111111111112</v>
      </c>
      <c r="E73">
        <v>2</v>
      </c>
      <c r="F73">
        <v>51</v>
      </c>
      <c r="G73">
        <v>4</v>
      </c>
      <c r="H73">
        <v>840</v>
      </c>
      <c r="I73">
        <v>5</v>
      </c>
      <c r="J73">
        <v>6</v>
      </c>
      <c r="K73">
        <v>1</v>
      </c>
      <c r="L73">
        <v>1</v>
      </c>
      <c r="M73">
        <v>30</v>
      </c>
      <c r="O73" s="5"/>
      <c r="Q73">
        <v>4</v>
      </c>
      <c r="R73" s="2">
        <v>0.7569444444444445</v>
      </c>
      <c r="S73">
        <v>20</v>
      </c>
      <c r="T73">
        <v>3</v>
      </c>
      <c r="V73" s="5"/>
      <c r="X73">
        <v>4</v>
      </c>
      <c r="Y73">
        <v>1</v>
      </c>
      <c r="Z73">
        <v>1</v>
      </c>
      <c r="AA73">
        <v>30</v>
      </c>
      <c r="AB73">
        <v>3</v>
      </c>
      <c r="AC73">
        <v>5</v>
      </c>
      <c r="AD73">
        <v>0</v>
      </c>
      <c r="AE73" s="5">
        <v>0.8055555555555555</v>
      </c>
    </row>
    <row r="74" spans="1:35" ht="15.75">
      <c r="A74">
        <v>81</v>
      </c>
      <c r="B74">
        <v>1</v>
      </c>
      <c r="C74" s="1">
        <v>41331</v>
      </c>
      <c r="D74" s="5">
        <v>0.75</v>
      </c>
      <c r="E74">
        <v>1</v>
      </c>
      <c r="G74">
        <v>1</v>
      </c>
      <c r="I74">
        <v>6</v>
      </c>
      <c r="K74">
        <v>1</v>
      </c>
      <c r="L74">
        <v>3</v>
      </c>
      <c r="M74">
        <v>90</v>
      </c>
      <c r="O74" s="5"/>
      <c r="Q74">
        <v>1</v>
      </c>
      <c r="R74" s="2">
        <v>0.7708333333333334</v>
      </c>
      <c r="S74">
        <v>50</v>
      </c>
      <c r="T74">
        <v>4</v>
      </c>
      <c r="V74" s="5"/>
      <c r="X74">
        <v>1</v>
      </c>
      <c r="Z74">
        <v>1</v>
      </c>
      <c r="AA74">
        <v>30</v>
      </c>
      <c r="AB74">
        <v>5</v>
      </c>
      <c r="AC74">
        <v>5</v>
      </c>
      <c r="AD74">
        <v>1</v>
      </c>
      <c r="AE74" s="5">
        <v>0.8263888888888888</v>
      </c>
      <c r="AG74">
        <v>2</v>
      </c>
      <c r="AH74" s="2">
        <v>0.7541666666666668</v>
      </c>
      <c r="AI74" s="2">
        <v>0.7569444444444445</v>
      </c>
    </row>
    <row r="75" spans="1:35" ht="15.75">
      <c r="A75">
        <v>82</v>
      </c>
      <c r="B75">
        <v>5</v>
      </c>
      <c r="C75" s="1">
        <v>41332</v>
      </c>
      <c r="D75" s="5">
        <v>0.4861111111111111</v>
      </c>
      <c r="E75">
        <v>1</v>
      </c>
      <c r="F75">
        <v>18</v>
      </c>
      <c r="G75">
        <v>5</v>
      </c>
      <c r="H75">
        <v>180</v>
      </c>
      <c r="I75">
        <v>3</v>
      </c>
      <c r="K75">
        <v>1</v>
      </c>
      <c r="L75">
        <v>3</v>
      </c>
      <c r="M75">
        <v>80</v>
      </c>
      <c r="O75" s="5"/>
      <c r="Q75">
        <v>5</v>
      </c>
      <c r="R75" s="2">
        <v>0.5104166666666666</v>
      </c>
      <c r="S75">
        <v>40</v>
      </c>
      <c r="T75">
        <v>4</v>
      </c>
      <c r="V75" s="5"/>
      <c r="X75">
        <v>5</v>
      </c>
      <c r="Y75">
        <v>1</v>
      </c>
      <c r="Z75">
        <v>1</v>
      </c>
      <c r="AA75">
        <v>20</v>
      </c>
      <c r="AB75">
        <v>5</v>
      </c>
      <c r="AC75">
        <v>5</v>
      </c>
      <c r="AD75">
        <v>0</v>
      </c>
      <c r="AE75" s="5">
        <v>0.8229166666666666</v>
      </c>
      <c r="AG75">
        <v>2</v>
      </c>
      <c r="AH75" s="2">
        <v>0.4895833333333333</v>
      </c>
      <c r="AI75" s="2">
        <v>0.5104166666666666</v>
      </c>
    </row>
    <row r="76" spans="1:35" ht="15.75">
      <c r="A76">
        <v>83</v>
      </c>
      <c r="B76">
        <v>4</v>
      </c>
      <c r="C76" s="1">
        <v>41333</v>
      </c>
      <c r="D76" s="5">
        <v>0.75</v>
      </c>
      <c r="E76">
        <v>1</v>
      </c>
      <c r="F76">
        <v>49</v>
      </c>
      <c r="H76">
        <v>540</v>
      </c>
      <c r="I76">
        <v>5</v>
      </c>
      <c r="J76">
        <v>2</v>
      </c>
      <c r="K76">
        <v>1</v>
      </c>
      <c r="L76">
        <v>3</v>
      </c>
      <c r="M76">
        <v>70</v>
      </c>
      <c r="O76" s="5"/>
      <c r="Q76">
        <v>4</v>
      </c>
      <c r="R76" s="2">
        <v>0.7722222222222223</v>
      </c>
      <c r="S76">
        <v>60</v>
      </c>
      <c r="T76">
        <v>4</v>
      </c>
      <c r="V76" s="5"/>
      <c r="X76">
        <v>4</v>
      </c>
      <c r="Y76">
        <v>1</v>
      </c>
      <c r="Z76">
        <v>2</v>
      </c>
      <c r="AA76">
        <v>60</v>
      </c>
      <c r="AB76">
        <v>2</v>
      </c>
      <c r="AC76">
        <v>4</v>
      </c>
      <c r="AD76">
        <v>1</v>
      </c>
      <c r="AE76" s="5">
        <v>0.7965277777777778</v>
      </c>
      <c r="AF76" t="s">
        <v>29</v>
      </c>
      <c r="AG76">
        <v>2</v>
      </c>
      <c r="AH76" s="2">
        <v>0.7555555555555555</v>
      </c>
      <c r="AI76" s="2">
        <v>0.7576388888888889</v>
      </c>
    </row>
    <row r="77" spans="1:42" ht="15.75">
      <c r="A77">
        <v>84</v>
      </c>
      <c r="B77">
        <v>5</v>
      </c>
      <c r="C77" s="1">
        <v>41334</v>
      </c>
      <c r="D77" s="5">
        <v>0.4583333333333333</v>
      </c>
      <c r="E77">
        <v>1</v>
      </c>
      <c r="G77">
        <v>1</v>
      </c>
      <c r="H77">
        <v>180</v>
      </c>
      <c r="I77">
        <v>6</v>
      </c>
      <c r="K77">
        <v>1</v>
      </c>
      <c r="L77">
        <v>3</v>
      </c>
      <c r="M77">
        <v>100</v>
      </c>
      <c r="N77">
        <v>1</v>
      </c>
      <c r="O77" s="5">
        <v>0.4597222222222222</v>
      </c>
      <c r="P77">
        <v>100</v>
      </c>
      <c r="Q77">
        <v>5</v>
      </c>
      <c r="R77" s="2">
        <v>0.48055555555555557</v>
      </c>
      <c r="S77">
        <v>100</v>
      </c>
      <c r="T77">
        <v>1</v>
      </c>
      <c r="U77">
        <v>1</v>
      </c>
      <c r="V77" s="5">
        <v>0.4826388888888889</v>
      </c>
      <c r="W77">
        <v>90</v>
      </c>
      <c r="X77">
        <v>5</v>
      </c>
      <c r="Y77">
        <v>1</v>
      </c>
      <c r="Z77">
        <v>3</v>
      </c>
      <c r="AA77">
        <v>90</v>
      </c>
      <c r="AB77">
        <v>1</v>
      </c>
      <c r="AC77">
        <v>4</v>
      </c>
      <c r="AD77">
        <v>1</v>
      </c>
      <c r="AE77" s="5">
        <v>0.4930555555555556</v>
      </c>
      <c r="AG77">
        <v>2</v>
      </c>
      <c r="AH77" s="2">
        <v>0.46527777777777773</v>
      </c>
      <c r="AI77" s="2">
        <v>0.4701388888888889</v>
      </c>
      <c r="AM77">
        <v>100</v>
      </c>
      <c r="AN77">
        <v>100</v>
      </c>
      <c r="AO77">
        <f t="shared" si="2"/>
        <v>100</v>
      </c>
      <c r="AP77">
        <f t="shared" si="3"/>
        <v>0</v>
      </c>
    </row>
    <row r="78" spans="1:38" ht="15.75">
      <c r="A78">
        <v>85</v>
      </c>
      <c r="B78">
        <v>4</v>
      </c>
      <c r="C78" s="1">
        <v>41336</v>
      </c>
      <c r="D78" s="5">
        <v>0.4305555555555556</v>
      </c>
      <c r="E78">
        <v>1</v>
      </c>
      <c r="F78">
        <v>60</v>
      </c>
      <c r="H78">
        <v>420</v>
      </c>
      <c r="I78">
        <v>3</v>
      </c>
      <c r="K78">
        <v>1</v>
      </c>
      <c r="L78">
        <v>3</v>
      </c>
      <c r="M78">
        <v>70</v>
      </c>
      <c r="O78" s="5"/>
      <c r="Q78">
        <v>4</v>
      </c>
      <c r="R78" s="2">
        <v>0.4527777777777778</v>
      </c>
      <c r="S78">
        <v>50</v>
      </c>
      <c r="T78">
        <v>4</v>
      </c>
      <c r="V78" s="5"/>
      <c r="X78">
        <v>4</v>
      </c>
      <c r="Y78">
        <v>1</v>
      </c>
      <c r="Z78">
        <v>3</v>
      </c>
      <c r="AA78">
        <v>40</v>
      </c>
      <c r="AB78">
        <v>2</v>
      </c>
      <c r="AC78">
        <v>5</v>
      </c>
      <c r="AD78">
        <v>2</v>
      </c>
      <c r="AE78" s="5"/>
      <c r="AF78" t="s">
        <v>30</v>
      </c>
      <c r="AG78">
        <v>2</v>
      </c>
      <c r="AJ78">
        <v>4</v>
      </c>
      <c r="AK78" s="2">
        <v>0.4305555555555556</v>
      </c>
      <c r="AL78" s="2">
        <v>0.43402777777777773</v>
      </c>
    </row>
    <row r="79" spans="1:38" ht="15.75">
      <c r="A79">
        <v>86</v>
      </c>
      <c r="B79">
        <v>4</v>
      </c>
      <c r="C79" s="1">
        <v>41336</v>
      </c>
      <c r="D79" s="5">
        <v>0.46875</v>
      </c>
      <c r="E79">
        <v>1</v>
      </c>
      <c r="F79">
        <v>55</v>
      </c>
      <c r="G79">
        <v>1</v>
      </c>
      <c r="H79">
        <v>480</v>
      </c>
      <c r="I79">
        <v>1</v>
      </c>
      <c r="K79">
        <v>1</v>
      </c>
      <c r="L79">
        <v>3</v>
      </c>
      <c r="M79">
        <v>70</v>
      </c>
      <c r="O79" s="5"/>
      <c r="Q79">
        <v>4</v>
      </c>
      <c r="R79" s="2">
        <v>0.4909722222222222</v>
      </c>
      <c r="S79">
        <v>70</v>
      </c>
      <c r="T79">
        <v>3</v>
      </c>
      <c r="V79" s="5"/>
      <c r="X79">
        <v>4</v>
      </c>
      <c r="Y79">
        <v>1</v>
      </c>
      <c r="Z79">
        <v>3</v>
      </c>
      <c r="AA79">
        <v>70</v>
      </c>
      <c r="AB79">
        <v>3</v>
      </c>
      <c r="AC79">
        <v>3</v>
      </c>
      <c r="AE79" s="5"/>
      <c r="AG79">
        <v>2</v>
      </c>
      <c r="AH79" s="2">
        <v>0.5277777777777778</v>
      </c>
      <c r="AI79" s="2">
        <v>0.5326388888888889</v>
      </c>
      <c r="AJ79">
        <v>4</v>
      </c>
      <c r="AK79" s="2">
        <v>0.4375</v>
      </c>
      <c r="AL79" s="2">
        <v>0.44097222222222227</v>
      </c>
    </row>
    <row r="80" spans="1:38" ht="15.75">
      <c r="A80">
        <v>87</v>
      </c>
      <c r="B80">
        <v>4</v>
      </c>
      <c r="C80" s="1">
        <v>41336</v>
      </c>
      <c r="D80" s="5">
        <v>0.425</v>
      </c>
      <c r="E80">
        <v>1</v>
      </c>
      <c r="F80">
        <v>53</v>
      </c>
      <c r="G80">
        <v>1</v>
      </c>
      <c r="H80">
        <v>420</v>
      </c>
      <c r="I80">
        <v>2</v>
      </c>
      <c r="K80">
        <v>1</v>
      </c>
      <c r="L80">
        <v>3</v>
      </c>
      <c r="M80">
        <v>80</v>
      </c>
      <c r="O80" s="5"/>
      <c r="Q80">
        <v>4</v>
      </c>
      <c r="R80" s="2">
        <v>0.4472222222222222</v>
      </c>
      <c r="S80">
        <v>30</v>
      </c>
      <c r="T80">
        <v>4</v>
      </c>
      <c r="V80" s="5"/>
      <c r="X80">
        <v>4</v>
      </c>
      <c r="Y80">
        <v>1</v>
      </c>
      <c r="Z80">
        <v>2</v>
      </c>
      <c r="AA80">
        <v>40</v>
      </c>
      <c r="AB80">
        <v>2</v>
      </c>
      <c r="AC80">
        <v>4</v>
      </c>
      <c r="AD80">
        <v>1</v>
      </c>
      <c r="AE80" s="5">
        <v>0.46875</v>
      </c>
      <c r="AF80" t="s">
        <v>31</v>
      </c>
      <c r="AG80">
        <v>2</v>
      </c>
      <c r="AH80" s="2">
        <v>0.25</v>
      </c>
      <c r="AI80" s="2">
        <v>0.3125</v>
      </c>
      <c r="AJ80">
        <v>4</v>
      </c>
      <c r="AK80" s="2">
        <v>0.4305555555555556</v>
      </c>
      <c r="AL80" s="2">
        <v>0.4375</v>
      </c>
    </row>
    <row r="81" spans="1:36" ht="15.75">
      <c r="A81">
        <v>88</v>
      </c>
      <c r="B81">
        <v>4</v>
      </c>
      <c r="C81" s="3">
        <v>41336</v>
      </c>
      <c r="D81" s="5">
        <v>0.4791666666666667</v>
      </c>
      <c r="E81">
        <v>1</v>
      </c>
      <c r="F81">
        <v>85</v>
      </c>
      <c r="G81">
        <v>1</v>
      </c>
      <c r="H81">
        <v>480</v>
      </c>
      <c r="I81">
        <v>2</v>
      </c>
      <c r="K81">
        <v>1</v>
      </c>
      <c r="L81">
        <v>2</v>
      </c>
      <c r="M81">
        <v>50</v>
      </c>
      <c r="O81" s="5"/>
      <c r="Q81">
        <v>4</v>
      </c>
      <c r="R81" s="2">
        <v>0.48194444444444445</v>
      </c>
      <c r="S81">
        <v>50</v>
      </c>
      <c r="T81">
        <v>3</v>
      </c>
      <c r="V81" s="5"/>
      <c r="X81">
        <v>4</v>
      </c>
      <c r="Y81">
        <v>1</v>
      </c>
      <c r="Z81">
        <v>2</v>
      </c>
      <c r="AA81">
        <v>40</v>
      </c>
      <c r="AB81">
        <v>3</v>
      </c>
      <c r="AC81">
        <v>5</v>
      </c>
      <c r="AD81">
        <v>1</v>
      </c>
      <c r="AE81" s="5"/>
      <c r="AF81" t="s">
        <v>32</v>
      </c>
      <c r="AG81">
        <v>2</v>
      </c>
      <c r="AJ81">
        <v>4</v>
      </c>
    </row>
    <row r="82" spans="1:42" ht="15.75">
      <c r="A82">
        <v>89</v>
      </c>
      <c r="B82">
        <v>4</v>
      </c>
      <c r="C82" s="1">
        <v>41336</v>
      </c>
      <c r="D82" s="5">
        <v>0.7430555555555555</v>
      </c>
      <c r="E82">
        <v>2</v>
      </c>
      <c r="F82">
        <v>44</v>
      </c>
      <c r="G82">
        <v>4</v>
      </c>
      <c r="H82">
        <v>30</v>
      </c>
      <c r="I82">
        <v>3</v>
      </c>
      <c r="K82">
        <v>1</v>
      </c>
      <c r="L82">
        <v>3</v>
      </c>
      <c r="M82">
        <v>100</v>
      </c>
      <c r="N82">
        <v>3</v>
      </c>
      <c r="O82" s="5">
        <v>0.7444444444444445</v>
      </c>
      <c r="P82">
        <v>100</v>
      </c>
      <c r="Q82">
        <v>4</v>
      </c>
      <c r="R82" s="2">
        <v>0.7652777777777778</v>
      </c>
      <c r="S82">
        <v>100</v>
      </c>
      <c r="T82">
        <v>3</v>
      </c>
      <c r="U82">
        <v>3</v>
      </c>
      <c r="V82" s="5">
        <v>0.7666666666666666</v>
      </c>
      <c r="W82">
        <v>90</v>
      </c>
      <c r="X82">
        <v>4</v>
      </c>
      <c r="Y82">
        <v>1</v>
      </c>
      <c r="Z82">
        <v>3</v>
      </c>
      <c r="AA82">
        <v>90</v>
      </c>
      <c r="AB82">
        <v>1</v>
      </c>
      <c r="AC82">
        <v>4</v>
      </c>
      <c r="AD82">
        <v>0</v>
      </c>
      <c r="AE82" s="5">
        <v>0.875</v>
      </c>
      <c r="AF82" t="s">
        <v>33</v>
      </c>
      <c r="AG82">
        <v>2</v>
      </c>
      <c r="AH82" s="2">
        <v>0.7430555555555555</v>
      </c>
      <c r="AI82" s="2">
        <v>0.7465277777777778</v>
      </c>
      <c r="AJ82">
        <v>4</v>
      </c>
      <c r="AK82" s="2">
        <v>0.7618055555555556</v>
      </c>
      <c r="AL82" s="2">
        <v>0.7631944444444444</v>
      </c>
      <c r="AM82">
        <v>100</v>
      </c>
      <c r="AN82">
        <v>100</v>
      </c>
      <c r="AO82">
        <f t="shared" si="2"/>
        <v>100</v>
      </c>
      <c r="AP82">
        <f t="shared" si="3"/>
        <v>0</v>
      </c>
    </row>
    <row r="83" spans="1:35" ht="15.75">
      <c r="A83">
        <v>90</v>
      </c>
      <c r="B83">
        <v>5</v>
      </c>
      <c r="C83" s="1">
        <v>41333</v>
      </c>
      <c r="D83" s="5">
        <v>0.4513888888888889</v>
      </c>
      <c r="E83">
        <v>1</v>
      </c>
      <c r="F83">
        <v>57</v>
      </c>
      <c r="G83">
        <v>4</v>
      </c>
      <c r="H83">
        <v>4320</v>
      </c>
      <c r="I83">
        <v>5</v>
      </c>
      <c r="J83">
        <v>1</v>
      </c>
      <c r="L83">
        <v>1</v>
      </c>
      <c r="M83">
        <v>30</v>
      </c>
      <c r="O83" s="5"/>
      <c r="Q83">
        <v>5</v>
      </c>
      <c r="R83" s="2">
        <v>0.47361111111111115</v>
      </c>
      <c r="S83">
        <v>30</v>
      </c>
      <c r="T83">
        <v>3</v>
      </c>
      <c r="V83" s="5"/>
      <c r="X83">
        <v>5</v>
      </c>
      <c r="Y83">
        <v>1</v>
      </c>
      <c r="Z83">
        <v>1</v>
      </c>
      <c r="AA83">
        <v>30</v>
      </c>
      <c r="AB83">
        <v>3</v>
      </c>
      <c r="AC83">
        <v>4</v>
      </c>
      <c r="AE83" s="5"/>
      <c r="AG83">
        <v>2</v>
      </c>
      <c r="AH83" s="2">
        <v>0.4270833333333333</v>
      </c>
      <c r="AI83" s="2">
        <v>0.4375</v>
      </c>
    </row>
    <row r="84" spans="1:35" ht="15.75">
      <c r="A84">
        <v>91</v>
      </c>
      <c r="B84">
        <v>5</v>
      </c>
      <c r="C84" s="1">
        <v>41333</v>
      </c>
      <c r="D84" s="5">
        <v>0.4375</v>
      </c>
      <c r="E84">
        <v>1</v>
      </c>
      <c r="F84">
        <v>39</v>
      </c>
      <c r="G84">
        <v>1</v>
      </c>
      <c r="H84">
        <v>780</v>
      </c>
      <c r="I84">
        <v>6</v>
      </c>
      <c r="K84">
        <v>1</v>
      </c>
      <c r="L84">
        <v>2</v>
      </c>
      <c r="M84">
        <v>50</v>
      </c>
      <c r="O84" s="5"/>
      <c r="Q84">
        <v>5</v>
      </c>
      <c r="R84" s="2">
        <v>0.4618055555555556</v>
      </c>
      <c r="S84">
        <v>50</v>
      </c>
      <c r="T84">
        <v>3</v>
      </c>
      <c r="V84" s="5"/>
      <c r="X84">
        <v>5</v>
      </c>
      <c r="Y84">
        <v>1</v>
      </c>
      <c r="Z84">
        <v>2</v>
      </c>
      <c r="AA84">
        <v>50</v>
      </c>
      <c r="AB84">
        <v>4</v>
      </c>
      <c r="AC84">
        <v>3</v>
      </c>
      <c r="AE84" s="5"/>
      <c r="AG84">
        <v>2</v>
      </c>
      <c r="AH84" s="2">
        <v>0.4270833333333333</v>
      </c>
      <c r="AI84" s="2">
        <v>0.4375</v>
      </c>
    </row>
    <row r="85" spans="1:38" ht="15.75">
      <c r="A85">
        <v>92</v>
      </c>
      <c r="B85">
        <v>4</v>
      </c>
      <c r="C85" s="1">
        <v>41338</v>
      </c>
      <c r="D85" s="5">
        <v>0.6840277777777778</v>
      </c>
      <c r="E85">
        <v>1</v>
      </c>
      <c r="F85">
        <v>54</v>
      </c>
      <c r="G85">
        <v>1</v>
      </c>
      <c r="H85">
        <v>660</v>
      </c>
      <c r="I85">
        <v>3</v>
      </c>
      <c r="K85">
        <v>1</v>
      </c>
      <c r="L85">
        <v>3</v>
      </c>
      <c r="M85">
        <v>80</v>
      </c>
      <c r="O85" s="5"/>
      <c r="Q85">
        <v>4</v>
      </c>
      <c r="R85" s="2">
        <v>0.7083333333333334</v>
      </c>
      <c r="S85">
        <v>50</v>
      </c>
      <c r="T85">
        <v>2</v>
      </c>
      <c r="V85" s="5"/>
      <c r="X85">
        <v>4</v>
      </c>
      <c r="Y85">
        <v>1</v>
      </c>
      <c r="Z85">
        <v>2</v>
      </c>
      <c r="AA85">
        <v>40</v>
      </c>
      <c r="AB85">
        <v>2</v>
      </c>
      <c r="AC85">
        <v>5</v>
      </c>
      <c r="AD85">
        <v>0</v>
      </c>
      <c r="AE85" s="5">
        <v>0.71875</v>
      </c>
      <c r="AF85" t="s">
        <v>30</v>
      </c>
      <c r="AG85">
        <v>2</v>
      </c>
      <c r="AH85" s="2">
        <v>0.5416666666666666</v>
      </c>
      <c r="AI85" s="2">
        <v>0.6215277777777778</v>
      </c>
      <c r="AJ85">
        <v>4</v>
      </c>
      <c r="AK85" s="2">
        <v>0.7083333333333334</v>
      </c>
      <c r="AL85" s="2">
        <v>0.7104166666666667</v>
      </c>
    </row>
    <row r="86" spans="1:35" ht="15.75">
      <c r="A86">
        <v>93</v>
      </c>
      <c r="B86">
        <v>4</v>
      </c>
      <c r="C86" s="1">
        <v>41338</v>
      </c>
      <c r="D86" s="5">
        <v>0.6944444444444445</v>
      </c>
      <c r="E86">
        <v>2</v>
      </c>
      <c r="F86">
        <v>22</v>
      </c>
      <c r="G86">
        <v>4</v>
      </c>
      <c r="H86">
        <v>1320</v>
      </c>
      <c r="I86">
        <v>3</v>
      </c>
      <c r="J86">
        <v>2</v>
      </c>
      <c r="K86">
        <v>1</v>
      </c>
      <c r="L86">
        <v>1</v>
      </c>
      <c r="M86">
        <v>30</v>
      </c>
      <c r="O86" s="5"/>
      <c r="Q86">
        <v>4</v>
      </c>
      <c r="S86">
        <v>10</v>
      </c>
      <c r="T86">
        <v>4</v>
      </c>
      <c r="V86" s="5"/>
      <c r="X86">
        <v>4</v>
      </c>
      <c r="Y86">
        <v>2</v>
      </c>
      <c r="Z86">
        <v>0</v>
      </c>
      <c r="AA86">
        <v>0</v>
      </c>
      <c r="AB86">
        <v>5</v>
      </c>
      <c r="AC86">
        <v>5</v>
      </c>
      <c r="AD86">
        <v>0</v>
      </c>
      <c r="AE86" s="5">
        <v>0.8472222222222222</v>
      </c>
      <c r="AF86" t="s">
        <v>34</v>
      </c>
      <c r="AG86">
        <v>4</v>
      </c>
      <c r="AH86" s="2">
        <v>0.7638888888888888</v>
      </c>
      <c r="AI86" s="2">
        <v>0.7673611111111112</v>
      </c>
    </row>
    <row r="87" spans="1:38" ht="15.75">
      <c r="A87">
        <v>94</v>
      </c>
      <c r="B87">
        <v>4</v>
      </c>
      <c r="C87" s="1">
        <v>41338</v>
      </c>
      <c r="D87" s="5">
        <v>0.7652777777777778</v>
      </c>
      <c r="E87">
        <v>1</v>
      </c>
      <c r="F87">
        <v>54</v>
      </c>
      <c r="G87">
        <v>4</v>
      </c>
      <c r="I87">
        <v>5</v>
      </c>
      <c r="J87">
        <v>2</v>
      </c>
      <c r="K87">
        <v>1</v>
      </c>
      <c r="L87">
        <v>3</v>
      </c>
      <c r="M87">
        <v>100</v>
      </c>
      <c r="O87" s="5"/>
      <c r="Q87">
        <v>4</v>
      </c>
      <c r="S87">
        <v>60</v>
      </c>
      <c r="T87">
        <v>2</v>
      </c>
      <c r="V87" s="5"/>
      <c r="X87">
        <v>4</v>
      </c>
      <c r="Y87">
        <v>1</v>
      </c>
      <c r="Z87">
        <v>2</v>
      </c>
      <c r="AA87">
        <v>60</v>
      </c>
      <c r="AB87">
        <v>2</v>
      </c>
      <c r="AC87">
        <v>4</v>
      </c>
      <c r="AD87">
        <v>1</v>
      </c>
      <c r="AE87" s="5">
        <v>0.8368055555555555</v>
      </c>
      <c r="AF87" t="s">
        <v>35</v>
      </c>
      <c r="AG87">
        <v>2</v>
      </c>
      <c r="AH87" s="2">
        <v>0.7652777777777778</v>
      </c>
      <c r="AI87" s="2">
        <v>0.7673611111111112</v>
      </c>
      <c r="AJ87">
        <v>4</v>
      </c>
      <c r="AK87" s="2">
        <v>0.8125</v>
      </c>
      <c r="AL87" s="2">
        <v>0.8159722222222222</v>
      </c>
    </row>
    <row r="88" spans="1:35" ht="15.75">
      <c r="A88">
        <v>95</v>
      </c>
      <c r="B88">
        <v>1</v>
      </c>
      <c r="C88" s="3">
        <v>41339</v>
      </c>
      <c r="D88" s="5"/>
      <c r="E88">
        <v>1</v>
      </c>
      <c r="F88">
        <v>49</v>
      </c>
      <c r="G88">
        <v>4</v>
      </c>
      <c r="H88">
        <v>180</v>
      </c>
      <c r="I88">
        <v>7</v>
      </c>
      <c r="K88">
        <v>1</v>
      </c>
      <c r="L88">
        <v>3</v>
      </c>
      <c r="M88">
        <v>100</v>
      </c>
      <c r="O88" s="5"/>
      <c r="Q88">
        <v>1</v>
      </c>
      <c r="R88" s="2">
        <v>0.4479166666666667</v>
      </c>
      <c r="S88">
        <v>60</v>
      </c>
      <c r="T88">
        <v>4</v>
      </c>
      <c r="V88" s="5"/>
      <c r="X88">
        <v>1</v>
      </c>
      <c r="Z88">
        <v>2</v>
      </c>
      <c r="AA88">
        <v>70</v>
      </c>
      <c r="AB88">
        <v>4</v>
      </c>
      <c r="AC88">
        <v>4</v>
      </c>
      <c r="AD88">
        <v>1</v>
      </c>
      <c r="AE88" s="5">
        <v>0.6631944444444444</v>
      </c>
      <c r="AG88">
        <v>2</v>
      </c>
      <c r="AH88" s="2">
        <v>0.4895833333333333</v>
      </c>
      <c r="AI88" s="2">
        <v>0.4930555555555556</v>
      </c>
    </row>
    <row r="89" spans="1:42" ht="15.75">
      <c r="A89">
        <v>96</v>
      </c>
      <c r="B89">
        <v>4</v>
      </c>
      <c r="C89" s="1">
        <v>41339</v>
      </c>
      <c r="D89" s="5">
        <v>0.611111111111111</v>
      </c>
      <c r="E89">
        <v>1</v>
      </c>
      <c r="F89">
        <v>39</v>
      </c>
      <c r="G89">
        <v>1</v>
      </c>
      <c r="H89">
        <v>1440</v>
      </c>
      <c r="I89">
        <v>5</v>
      </c>
      <c r="K89">
        <v>1</v>
      </c>
      <c r="L89">
        <v>1</v>
      </c>
      <c r="M89">
        <v>20</v>
      </c>
      <c r="N89">
        <v>1</v>
      </c>
      <c r="O89" s="5">
        <v>0.6124999999999999</v>
      </c>
      <c r="P89">
        <v>80</v>
      </c>
      <c r="Q89">
        <v>4</v>
      </c>
      <c r="R89" s="2">
        <v>0.6333333333333333</v>
      </c>
      <c r="S89">
        <v>30</v>
      </c>
      <c r="T89">
        <v>4</v>
      </c>
      <c r="V89" s="5"/>
      <c r="X89">
        <v>4</v>
      </c>
      <c r="AC89">
        <v>5</v>
      </c>
      <c r="AD89">
        <v>1</v>
      </c>
      <c r="AE89" s="5">
        <v>0.875</v>
      </c>
      <c r="AF89" t="s">
        <v>35</v>
      </c>
      <c r="AG89">
        <v>2</v>
      </c>
      <c r="AH89" s="2">
        <v>0.625</v>
      </c>
      <c r="AI89" s="2">
        <v>0.6305555555555555</v>
      </c>
      <c r="AM89">
        <v>20</v>
      </c>
      <c r="AN89">
        <v>80</v>
      </c>
      <c r="AO89">
        <f t="shared" si="2"/>
        <v>50</v>
      </c>
      <c r="AP89">
        <f t="shared" si="3"/>
        <v>-60</v>
      </c>
    </row>
    <row r="90" spans="1:35" ht="15.75">
      <c r="A90">
        <v>97</v>
      </c>
      <c r="B90">
        <v>4</v>
      </c>
      <c r="C90" s="1">
        <v>41340</v>
      </c>
      <c r="D90" s="5">
        <v>0.6458333333333334</v>
      </c>
      <c r="E90">
        <v>1</v>
      </c>
      <c r="F90">
        <v>77</v>
      </c>
      <c r="G90">
        <v>4</v>
      </c>
      <c r="H90">
        <v>300</v>
      </c>
      <c r="I90">
        <v>6</v>
      </c>
      <c r="K90">
        <v>1</v>
      </c>
      <c r="L90">
        <v>2</v>
      </c>
      <c r="M90">
        <v>40</v>
      </c>
      <c r="O90" s="5"/>
      <c r="V90" s="5"/>
      <c r="AE90" s="5"/>
      <c r="AG90">
        <v>4</v>
      </c>
      <c r="AH90" s="2">
        <v>0.625</v>
      </c>
      <c r="AI90" s="2">
        <v>0.6458333333333334</v>
      </c>
    </row>
    <row r="91" spans="1:35" ht="15.75">
      <c r="A91">
        <v>98</v>
      </c>
      <c r="B91">
        <v>4</v>
      </c>
      <c r="C91" s="1">
        <v>41340</v>
      </c>
      <c r="D91" s="5">
        <v>0.6597222222222222</v>
      </c>
      <c r="E91">
        <v>1</v>
      </c>
      <c r="F91">
        <v>21</v>
      </c>
      <c r="G91">
        <v>1</v>
      </c>
      <c r="I91">
        <v>1</v>
      </c>
      <c r="J91">
        <v>2</v>
      </c>
      <c r="K91">
        <v>1</v>
      </c>
      <c r="L91">
        <v>3</v>
      </c>
      <c r="M91">
        <v>90</v>
      </c>
      <c r="O91" s="5"/>
      <c r="Q91">
        <v>4</v>
      </c>
      <c r="S91">
        <v>30</v>
      </c>
      <c r="T91">
        <v>4</v>
      </c>
      <c r="V91" s="5"/>
      <c r="X91">
        <v>4</v>
      </c>
      <c r="Y91">
        <v>1</v>
      </c>
      <c r="Z91">
        <v>2</v>
      </c>
      <c r="AA91">
        <v>30</v>
      </c>
      <c r="AB91">
        <v>4</v>
      </c>
      <c r="AD91">
        <v>0</v>
      </c>
      <c r="AE91" s="5"/>
      <c r="AF91" t="s">
        <v>36</v>
      </c>
      <c r="AG91">
        <v>2</v>
      </c>
      <c r="AH91" s="2">
        <v>0.6180555555555556</v>
      </c>
      <c r="AI91" s="2">
        <v>0.6215277777777778</v>
      </c>
    </row>
    <row r="92" spans="1:35" ht="15.75">
      <c r="A92">
        <v>99</v>
      </c>
      <c r="B92">
        <v>1</v>
      </c>
      <c r="C92" s="1">
        <v>41342</v>
      </c>
      <c r="D92" s="5">
        <v>0.4166666666666667</v>
      </c>
      <c r="E92">
        <v>2</v>
      </c>
      <c r="F92">
        <v>67</v>
      </c>
      <c r="G92">
        <v>4</v>
      </c>
      <c r="I92">
        <v>3</v>
      </c>
      <c r="K92">
        <v>1</v>
      </c>
      <c r="L92">
        <v>3</v>
      </c>
      <c r="M92">
        <v>100</v>
      </c>
      <c r="O92" s="5"/>
      <c r="Q92">
        <v>1</v>
      </c>
      <c r="S92">
        <v>50</v>
      </c>
      <c r="T92">
        <v>5</v>
      </c>
      <c r="V92" s="5"/>
      <c r="X92">
        <v>1</v>
      </c>
      <c r="AA92">
        <v>30</v>
      </c>
      <c r="AB92">
        <v>5</v>
      </c>
      <c r="AC92">
        <v>4</v>
      </c>
      <c r="AD92">
        <v>0</v>
      </c>
      <c r="AE92" s="5">
        <v>0.78125</v>
      </c>
      <c r="AG92">
        <v>1</v>
      </c>
      <c r="AH92" s="2">
        <v>0.4201388888888889</v>
      </c>
      <c r="AI92" s="2">
        <v>0.4236111111111111</v>
      </c>
    </row>
    <row r="93" spans="1:35" ht="15.75">
      <c r="A93">
        <v>101</v>
      </c>
      <c r="B93">
        <v>4</v>
      </c>
      <c r="C93" s="1">
        <v>41345</v>
      </c>
      <c r="D93" s="5">
        <v>0.4131944444444444</v>
      </c>
      <c r="E93">
        <v>2</v>
      </c>
      <c r="F93">
        <v>55</v>
      </c>
      <c r="I93">
        <v>6</v>
      </c>
      <c r="J93">
        <v>1</v>
      </c>
      <c r="K93">
        <v>1</v>
      </c>
      <c r="L93">
        <v>2</v>
      </c>
      <c r="M93">
        <v>40</v>
      </c>
      <c r="O93" s="5"/>
      <c r="Q93">
        <v>4</v>
      </c>
      <c r="R93" s="2">
        <v>0.4354166666666666</v>
      </c>
      <c r="S93">
        <v>40</v>
      </c>
      <c r="T93">
        <v>3</v>
      </c>
      <c r="V93" s="5"/>
      <c r="X93">
        <v>4</v>
      </c>
      <c r="Y93">
        <v>1</v>
      </c>
      <c r="Z93">
        <v>2</v>
      </c>
      <c r="AA93">
        <v>45</v>
      </c>
      <c r="AB93">
        <v>3</v>
      </c>
      <c r="AC93">
        <v>4</v>
      </c>
      <c r="AE93" s="5"/>
      <c r="AG93">
        <v>4</v>
      </c>
      <c r="AH93" s="2">
        <v>0.4152777777777778</v>
      </c>
      <c r="AI93" s="2">
        <v>0.4166666666666667</v>
      </c>
    </row>
    <row r="94" spans="1:35" ht="15.75">
      <c r="A94">
        <v>102</v>
      </c>
      <c r="B94">
        <v>4</v>
      </c>
      <c r="C94" s="1">
        <v>41345</v>
      </c>
      <c r="D94" s="5">
        <v>0.6875</v>
      </c>
      <c r="E94">
        <v>1</v>
      </c>
      <c r="F94">
        <v>49</v>
      </c>
      <c r="G94">
        <v>1</v>
      </c>
      <c r="H94">
        <v>60</v>
      </c>
      <c r="I94">
        <v>6</v>
      </c>
      <c r="K94">
        <v>1</v>
      </c>
      <c r="L94">
        <v>2</v>
      </c>
      <c r="M94">
        <v>40</v>
      </c>
      <c r="O94" s="5"/>
      <c r="V94" s="5"/>
      <c r="X94">
        <v>4</v>
      </c>
      <c r="Y94">
        <v>1</v>
      </c>
      <c r="Z94">
        <v>2</v>
      </c>
      <c r="AE94" s="5"/>
      <c r="AG94">
        <v>1</v>
      </c>
      <c r="AH94" s="2">
        <v>0.6951388888888889</v>
      </c>
      <c r="AI94" s="2">
        <v>0.6979166666666666</v>
      </c>
    </row>
    <row r="95" spans="1:35" ht="15.75">
      <c r="A95">
        <v>103</v>
      </c>
      <c r="B95">
        <v>4</v>
      </c>
      <c r="C95" s="1">
        <v>41345</v>
      </c>
      <c r="D95" s="5">
        <v>0.5972222222222222</v>
      </c>
      <c r="E95">
        <v>1</v>
      </c>
      <c r="F95">
        <v>36</v>
      </c>
      <c r="G95">
        <v>4</v>
      </c>
      <c r="H95">
        <v>240</v>
      </c>
      <c r="I95">
        <v>4</v>
      </c>
      <c r="K95">
        <v>1</v>
      </c>
      <c r="L95">
        <v>3</v>
      </c>
      <c r="M95">
        <v>100</v>
      </c>
      <c r="O95" s="5"/>
      <c r="Q95">
        <v>4</v>
      </c>
      <c r="R95" s="2">
        <v>0.6194444444444445</v>
      </c>
      <c r="S95">
        <v>70</v>
      </c>
      <c r="T95">
        <v>2</v>
      </c>
      <c r="V95" s="5"/>
      <c r="X95">
        <v>4</v>
      </c>
      <c r="Y95">
        <v>1</v>
      </c>
      <c r="Z95">
        <v>2</v>
      </c>
      <c r="AA95">
        <v>60</v>
      </c>
      <c r="AB95">
        <v>2</v>
      </c>
      <c r="AD95">
        <v>1</v>
      </c>
      <c r="AE95" s="5">
        <v>0.6368055555555555</v>
      </c>
      <c r="AF95" t="s">
        <v>37</v>
      </c>
      <c r="AG95">
        <v>2</v>
      </c>
      <c r="AH95" s="2">
        <v>0.5972222222222222</v>
      </c>
      <c r="AI95" s="2">
        <v>0.6006944444444444</v>
      </c>
    </row>
    <row r="96" spans="1:42" ht="15.75">
      <c r="A96">
        <v>104</v>
      </c>
      <c r="B96">
        <v>3</v>
      </c>
      <c r="C96" s="1">
        <v>41278</v>
      </c>
      <c r="D96" s="5">
        <v>0.4791666666666667</v>
      </c>
      <c r="E96">
        <v>1</v>
      </c>
      <c r="F96">
        <v>22</v>
      </c>
      <c r="G96">
        <v>1</v>
      </c>
      <c r="H96">
        <v>90</v>
      </c>
      <c r="I96">
        <v>1</v>
      </c>
      <c r="K96">
        <v>1</v>
      </c>
      <c r="L96">
        <v>3</v>
      </c>
      <c r="M96">
        <v>100</v>
      </c>
      <c r="N96">
        <v>2</v>
      </c>
      <c r="O96" s="5">
        <v>0.48055555555555557</v>
      </c>
      <c r="P96">
        <v>100</v>
      </c>
      <c r="Q96">
        <v>3</v>
      </c>
      <c r="R96" s="2">
        <v>0.5013888888888889</v>
      </c>
      <c r="S96">
        <v>60</v>
      </c>
      <c r="T96">
        <v>2</v>
      </c>
      <c r="U96">
        <v>2</v>
      </c>
      <c r="V96" s="5">
        <v>0.5027777777777778</v>
      </c>
      <c r="W96">
        <v>40</v>
      </c>
      <c r="X96">
        <v>3</v>
      </c>
      <c r="Y96">
        <v>1</v>
      </c>
      <c r="Z96">
        <v>2</v>
      </c>
      <c r="AA96">
        <v>40</v>
      </c>
      <c r="AB96">
        <v>5</v>
      </c>
      <c r="AC96">
        <v>5</v>
      </c>
      <c r="AD96">
        <v>0</v>
      </c>
      <c r="AE96" s="5">
        <v>0.6666666666666666</v>
      </c>
      <c r="AF96" t="s">
        <v>3</v>
      </c>
      <c r="AG96">
        <v>2</v>
      </c>
      <c r="AH96" s="2">
        <v>0.5</v>
      </c>
      <c r="AI96" s="2">
        <v>0.5069444444444444</v>
      </c>
      <c r="AM96">
        <v>100</v>
      </c>
      <c r="AN96">
        <v>100</v>
      </c>
      <c r="AO96">
        <f t="shared" si="2"/>
        <v>100</v>
      </c>
      <c r="AP96">
        <f t="shared" si="3"/>
        <v>0</v>
      </c>
    </row>
    <row r="97" spans="1:42" ht="15.75">
      <c r="A97">
        <v>105</v>
      </c>
      <c r="B97">
        <v>1</v>
      </c>
      <c r="C97" s="1">
        <v>41267</v>
      </c>
      <c r="D97" s="5">
        <v>0.5416666666666666</v>
      </c>
      <c r="E97">
        <v>1</v>
      </c>
      <c r="F97">
        <v>32</v>
      </c>
      <c r="G97">
        <v>1</v>
      </c>
      <c r="H97">
        <v>60</v>
      </c>
      <c r="I97">
        <v>2</v>
      </c>
      <c r="K97">
        <v>1</v>
      </c>
      <c r="L97">
        <v>2</v>
      </c>
      <c r="M97">
        <v>60</v>
      </c>
      <c r="N97">
        <v>4</v>
      </c>
      <c r="O97" s="5">
        <v>0.5430555555555555</v>
      </c>
      <c r="P97">
        <v>60</v>
      </c>
      <c r="Q97">
        <v>1</v>
      </c>
      <c r="R97" s="2">
        <v>0.5638888888888889</v>
      </c>
      <c r="S97">
        <v>40</v>
      </c>
      <c r="T97">
        <v>4</v>
      </c>
      <c r="U97">
        <v>4</v>
      </c>
      <c r="V97" s="5">
        <v>0.5652777777777778</v>
      </c>
      <c r="W97">
        <v>60</v>
      </c>
      <c r="X97">
        <v>1</v>
      </c>
      <c r="Z97">
        <v>1</v>
      </c>
      <c r="AA97">
        <v>30</v>
      </c>
      <c r="AB97">
        <v>5</v>
      </c>
      <c r="AE97" s="5"/>
      <c r="AM97">
        <v>60</v>
      </c>
      <c r="AN97">
        <v>60</v>
      </c>
      <c r="AO97">
        <f t="shared" si="2"/>
        <v>60</v>
      </c>
      <c r="AP97">
        <f t="shared" si="3"/>
        <v>0</v>
      </c>
    </row>
    <row r="98" spans="1:42" ht="15.75">
      <c r="A98">
        <v>106</v>
      </c>
      <c r="B98">
        <v>5</v>
      </c>
      <c r="C98" s="1">
        <v>41284</v>
      </c>
      <c r="D98" s="5">
        <v>0.5659722222222222</v>
      </c>
      <c r="E98">
        <v>1</v>
      </c>
      <c r="F98">
        <v>84</v>
      </c>
      <c r="G98">
        <v>1</v>
      </c>
      <c r="H98">
        <v>1080</v>
      </c>
      <c r="I98">
        <v>6</v>
      </c>
      <c r="J98">
        <v>1</v>
      </c>
      <c r="K98">
        <v>1</v>
      </c>
      <c r="L98">
        <v>3</v>
      </c>
      <c r="M98">
        <v>90</v>
      </c>
      <c r="N98">
        <v>4</v>
      </c>
      <c r="O98" s="5">
        <v>0.5673611111111111</v>
      </c>
      <c r="P98">
        <v>70</v>
      </c>
      <c r="Q98">
        <v>5</v>
      </c>
      <c r="R98" s="2">
        <v>0.5902777777777778</v>
      </c>
      <c r="S98">
        <v>70</v>
      </c>
      <c r="T98">
        <v>4</v>
      </c>
      <c r="U98">
        <v>4</v>
      </c>
      <c r="V98" s="5"/>
      <c r="W98">
        <v>70</v>
      </c>
      <c r="X98">
        <v>5</v>
      </c>
      <c r="Y98">
        <v>1</v>
      </c>
      <c r="Z98">
        <v>2</v>
      </c>
      <c r="AA98">
        <v>40</v>
      </c>
      <c r="AB98">
        <v>4</v>
      </c>
      <c r="AC98">
        <v>4</v>
      </c>
      <c r="AE98" s="5"/>
      <c r="AG98">
        <v>2</v>
      </c>
      <c r="AH98" s="2">
        <v>0.5833333333333334</v>
      </c>
      <c r="AI98" s="2">
        <v>0.5868055555555556</v>
      </c>
      <c r="AM98">
        <v>90</v>
      </c>
      <c r="AN98">
        <v>70</v>
      </c>
      <c r="AO98">
        <f t="shared" si="2"/>
        <v>80</v>
      </c>
      <c r="AP98">
        <f t="shared" si="3"/>
        <v>20</v>
      </c>
    </row>
    <row r="99" spans="1:42" ht="15.75">
      <c r="A99">
        <v>107</v>
      </c>
      <c r="B99">
        <v>4</v>
      </c>
      <c r="C99" s="1">
        <v>41258</v>
      </c>
      <c r="D99" s="5">
        <v>0.6666666666666666</v>
      </c>
      <c r="E99">
        <v>2</v>
      </c>
      <c r="F99">
        <v>56</v>
      </c>
      <c r="H99">
        <v>1140</v>
      </c>
      <c r="I99">
        <v>2</v>
      </c>
      <c r="K99">
        <v>1</v>
      </c>
      <c r="L99">
        <v>3</v>
      </c>
      <c r="M99">
        <v>100</v>
      </c>
      <c r="N99">
        <v>2</v>
      </c>
      <c r="O99" s="5">
        <v>0.6680555555555556</v>
      </c>
      <c r="P99">
        <v>100</v>
      </c>
      <c r="Q99">
        <v>4</v>
      </c>
      <c r="R99" s="2">
        <v>0.688888888888889</v>
      </c>
      <c r="S99">
        <v>50</v>
      </c>
      <c r="T99">
        <v>2</v>
      </c>
      <c r="U99">
        <v>2</v>
      </c>
      <c r="V99" s="5">
        <v>0.6902777777777778</v>
      </c>
      <c r="W99">
        <v>30</v>
      </c>
      <c r="X99">
        <v>4</v>
      </c>
      <c r="Z99">
        <v>1</v>
      </c>
      <c r="AA99">
        <v>30</v>
      </c>
      <c r="AB99">
        <v>4</v>
      </c>
      <c r="AC99">
        <v>5</v>
      </c>
      <c r="AD99">
        <v>0</v>
      </c>
      <c r="AE99" s="5">
        <v>0.7083333333333334</v>
      </c>
      <c r="AF99" t="s">
        <v>10</v>
      </c>
      <c r="AG99">
        <v>4</v>
      </c>
      <c r="AH99" s="2">
        <v>0.5104166666666666</v>
      </c>
      <c r="AI99" s="2">
        <v>0.5416666666666666</v>
      </c>
      <c r="AM99">
        <v>100</v>
      </c>
      <c r="AN99">
        <v>100</v>
      </c>
      <c r="AO99">
        <f t="shared" si="2"/>
        <v>100</v>
      </c>
      <c r="AP99">
        <f t="shared" si="3"/>
        <v>0</v>
      </c>
    </row>
    <row r="100" spans="1:42" ht="15.75">
      <c r="A100">
        <v>108</v>
      </c>
      <c r="B100">
        <v>1</v>
      </c>
      <c r="C100" s="1">
        <v>41327</v>
      </c>
      <c r="D100" s="5">
        <v>0.7291666666666666</v>
      </c>
      <c r="E100">
        <v>1</v>
      </c>
      <c r="F100">
        <v>30</v>
      </c>
      <c r="G100">
        <v>1</v>
      </c>
      <c r="I100">
        <v>1</v>
      </c>
      <c r="K100">
        <v>1</v>
      </c>
      <c r="L100">
        <v>2</v>
      </c>
      <c r="M100">
        <v>50</v>
      </c>
      <c r="N100">
        <v>4</v>
      </c>
      <c r="O100" s="5">
        <v>0.7305555555555556</v>
      </c>
      <c r="P100">
        <v>50</v>
      </c>
      <c r="Q100">
        <v>1</v>
      </c>
      <c r="R100" s="2">
        <v>0.751388888888889</v>
      </c>
      <c r="S100">
        <v>50</v>
      </c>
      <c r="T100">
        <v>3</v>
      </c>
      <c r="U100">
        <v>4</v>
      </c>
      <c r="V100" s="5">
        <v>0.7527777777777778</v>
      </c>
      <c r="W100">
        <v>50</v>
      </c>
      <c r="X100">
        <v>1</v>
      </c>
      <c r="AG100">
        <v>2</v>
      </c>
      <c r="AH100" s="2">
        <v>0.6979166666666666</v>
      </c>
      <c r="AI100" s="2">
        <v>0.7395833333333334</v>
      </c>
      <c r="AM100">
        <v>50</v>
      </c>
      <c r="AN100">
        <v>50</v>
      </c>
      <c r="AO100">
        <f t="shared" si="2"/>
        <v>50</v>
      </c>
      <c r="AP100">
        <f t="shared" si="3"/>
        <v>0</v>
      </c>
    </row>
    <row r="101" spans="39:42" ht="15.75">
      <c r="AM101">
        <v>70</v>
      </c>
      <c r="AN101">
        <v>100</v>
      </c>
      <c r="AO101">
        <f t="shared" si="2"/>
        <v>85</v>
      </c>
      <c r="AP101">
        <f t="shared" si="3"/>
        <v>-30</v>
      </c>
    </row>
    <row r="102" spans="39:42" ht="15.75">
      <c r="AM102">
        <v>60</v>
      </c>
      <c r="AN102">
        <v>70</v>
      </c>
      <c r="AO102">
        <f t="shared" si="2"/>
        <v>65</v>
      </c>
      <c r="AP102">
        <f t="shared" si="3"/>
        <v>-10</v>
      </c>
    </row>
    <row r="103" spans="39:42" ht="15.75">
      <c r="AM103">
        <v>50</v>
      </c>
      <c r="AN103">
        <v>50</v>
      </c>
      <c r="AO103">
        <f t="shared" si="2"/>
        <v>50</v>
      </c>
      <c r="AP103">
        <f t="shared" si="3"/>
        <v>0</v>
      </c>
    </row>
    <row r="104" spans="3:42" ht="15.75">
      <c r="C104" t="str">
        <f>TEXT(C2,"mm-dd-yy")</f>
        <v>12-06-16</v>
      </c>
      <c r="D104" t="str">
        <f>TEXT(D2,"HH:MM")</f>
        <v>12:45</v>
      </c>
      <c r="AM104">
        <v>10</v>
      </c>
      <c r="AN104">
        <v>10</v>
      </c>
      <c r="AO104">
        <f t="shared" si="2"/>
        <v>10</v>
      </c>
      <c r="AP104">
        <f t="shared" si="3"/>
        <v>0</v>
      </c>
    </row>
    <row r="105" spans="3:42" ht="15.75">
      <c r="C105" t="str">
        <f>TEXT(C3,"mm-dd-yy")</f>
        <v>12-07-16</v>
      </c>
      <c r="D105" t="str">
        <f aca="true" t="shared" si="4" ref="D105:D168">TEXT(D3,"HH:MM")</f>
        <v>10:00</v>
      </c>
      <c r="AM105">
        <v>20</v>
      </c>
      <c r="AN105">
        <v>10</v>
      </c>
      <c r="AO105">
        <f t="shared" si="2"/>
        <v>15</v>
      </c>
      <c r="AP105">
        <f t="shared" si="3"/>
        <v>10</v>
      </c>
    </row>
    <row r="106" spans="3:42" ht="15.75">
      <c r="C106" t="str">
        <f aca="true" t="shared" si="5" ref="C106:C169">TEXT(C4,"mm-dd-yy")</f>
        <v>12-12-16</v>
      </c>
      <c r="D106" t="str">
        <f t="shared" si="4"/>
        <v>09:45</v>
      </c>
      <c r="AM106">
        <v>30</v>
      </c>
      <c r="AN106">
        <v>30</v>
      </c>
      <c r="AO106">
        <f t="shared" si="2"/>
        <v>30</v>
      </c>
      <c r="AP106">
        <f t="shared" si="3"/>
        <v>0</v>
      </c>
    </row>
    <row r="107" spans="3:42" ht="15.75">
      <c r="C107" t="str">
        <f t="shared" si="5"/>
        <v>12-12-16</v>
      </c>
      <c r="D107" t="str">
        <f t="shared" si="4"/>
        <v>17:19</v>
      </c>
      <c r="W107">
        <f>COUNTIF(W2:W100,"&gt;=0")</f>
        <v>66</v>
      </c>
      <c r="AA107">
        <f>COUNTIF(AA2:AA100,"&gt;=0")</f>
        <v>85</v>
      </c>
      <c r="AM107">
        <v>20</v>
      </c>
      <c r="AN107">
        <v>20</v>
      </c>
      <c r="AO107">
        <f t="shared" si="2"/>
        <v>20</v>
      </c>
      <c r="AP107">
        <f t="shared" si="3"/>
        <v>0</v>
      </c>
    </row>
    <row r="108" spans="3:42" ht="15.75">
      <c r="C108" t="str">
        <f t="shared" si="5"/>
        <v>12-12-16</v>
      </c>
      <c r="D108" t="str">
        <f t="shared" si="4"/>
        <v>20:00</v>
      </c>
      <c r="AM108">
        <v>50</v>
      </c>
      <c r="AN108">
        <v>50</v>
      </c>
      <c r="AO108">
        <f t="shared" si="2"/>
        <v>50</v>
      </c>
      <c r="AP108">
        <f t="shared" si="3"/>
        <v>0</v>
      </c>
    </row>
    <row r="109" spans="3:42" ht="15.75">
      <c r="C109" t="str">
        <f t="shared" si="5"/>
        <v>12-13-16</v>
      </c>
      <c r="D109" t="str">
        <f t="shared" si="4"/>
        <v>00:00</v>
      </c>
      <c r="AM109">
        <v>0</v>
      </c>
      <c r="AN109">
        <v>0</v>
      </c>
      <c r="AO109">
        <f t="shared" si="2"/>
        <v>0</v>
      </c>
      <c r="AP109">
        <f t="shared" si="3"/>
        <v>0</v>
      </c>
    </row>
    <row r="110" spans="3:42" ht="15.75">
      <c r="C110" t="str">
        <f t="shared" si="5"/>
        <v>12-13-16</v>
      </c>
      <c r="D110" t="str">
        <f t="shared" si="4"/>
        <v>03:20</v>
      </c>
      <c r="AM110">
        <v>20</v>
      </c>
      <c r="AN110">
        <v>20</v>
      </c>
      <c r="AO110">
        <f t="shared" si="2"/>
        <v>20</v>
      </c>
      <c r="AP110">
        <f t="shared" si="3"/>
        <v>0</v>
      </c>
    </row>
    <row r="111" spans="3:42" ht="15.75">
      <c r="C111" t="str">
        <f t="shared" si="5"/>
        <v>12-14-16</v>
      </c>
      <c r="D111" t="str">
        <f t="shared" si="4"/>
        <v>13:05</v>
      </c>
      <c r="AM111">
        <v>10</v>
      </c>
      <c r="AN111">
        <v>10</v>
      </c>
      <c r="AO111">
        <f t="shared" si="2"/>
        <v>10</v>
      </c>
      <c r="AP111">
        <f t="shared" si="3"/>
        <v>0</v>
      </c>
    </row>
    <row r="112" spans="3:42" ht="15.75">
      <c r="C112" t="str">
        <f t="shared" si="5"/>
        <v>12-14-16</v>
      </c>
      <c r="D112" t="str">
        <f t="shared" si="4"/>
        <v>13:30</v>
      </c>
      <c r="AM112">
        <v>40</v>
      </c>
      <c r="AN112">
        <v>40</v>
      </c>
      <c r="AO112">
        <f t="shared" si="2"/>
        <v>40</v>
      </c>
      <c r="AP112">
        <f t="shared" si="3"/>
        <v>0</v>
      </c>
    </row>
    <row r="113" spans="3:42" ht="15.75">
      <c r="C113" t="str">
        <f t="shared" si="5"/>
        <v>12-19-16</v>
      </c>
      <c r="D113" t="str">
        <f t="shared" si="4"/>
        <v>11:55</v>
      </c>
      <c r="AM113">
        <v>50</v>
      </c>
      <c r="AN113">
        <v>50</v>
      </c>
      <c r="AO113">
        <f t="shared" si="2"/>
        <v>50</v>
      </c>
      <c r="AP113">
        <f t="shared" si="3"/>
        <v>0</v>
      </c>
    </row>
    <row r="114" spans="3:42" ht="15.75">
      <c r="C114" t="str">
        <f t="shared" si="5"/>
        <v>12-19-16</v>
      </c>
      <c r="D114" t="str">
        <f t="shared" si="4"/>
        <v>08:30</v>
      </c>
      <c r="AM114">
        <v>30</v>
      </c>
      <c r="AN114">
        <v>30</v>
      </c>
      <c r="AO114">
        <f t="shared" si="2"/>
        <v>30</v>
      </c>
      <c r="AP114">
        <f t="shared" si="3"/>
        <v>0</v>
      </c>
    </row>
    <row r="115" spans="3:42" ht="15.75">
      <c r="C115" t="str">
        <f t="shared" si="5"/>
        <v>12-18-16</v>
      </c>
      <c r="D115" t="str">
        <f t="shared" si="4"/>
        <v>15:00</v>
      </c>
      <c r="AM115">
        <v>0</v>
      </c>
      <c r="AN115">
        <v>0</v>
      </c>
      <c r="AO115">
        <f t="shared" si="2"/>
        <v>0</v>
      </c>
      <c r="AP115">
        <f t="shared" si="3"/>
        <v>0</v>
      </c>
    </row>
    <row r="116" spans="3:42" ht="15.75">
      <c r="C116" t="str">
        <f t="shared" si="5"/>
        <v>12-19-16</v>
      </c>
      <c r="D116" t="str">
        <f t="shared" si="4"/>
        <v>17:05</v>
      </c>
      <c r="AM116">
        <v>30</v>
      </c>
      <c r="AN116">
        <v>30</v>
      </c>
      <c r="AO116">
        <f t="shared" si="2"/>
        <v>30</v>
      </c>
      <c r="AP116">
        <f t="shared" si="3"/>
        <v>0</v>
      </c>
    </row>
    <row r="117" spans="3:42" ht="15.75">
      <c r="C117" t="str">
        <f t="shared" si="5"/>
        <v>12-21-16</v>
      </c>
      <c r="D117" t="str">
        <f t="shared" si="4"/>
        <v>10:00</v>
      </c>
      <c r="AM117">
        <v>30</v>
      </c>
      <c r="AN117">
        <v>10</v>
      </c>
      <c r="AO117">
        <f t="shared" si="2"/>
        <v>20</v>
      </c>
      <c r="AP117">
        <f t="shared" si="3"/>
        <v>20</v>
      </c>
    </row>
    <row r="118" spans="3:42" ht="15.75">
      <c r="C118" t="str">
        <f t="shared" si="5"/>
        <v>12-22-16</v>
      </c>
      <c r="D118" t="str">
        <f t="shared" si="4"/>
        <v>11:25</v>
      </c>
      <c r="AM118">
        <v>10</v>
      </c>
      <c r="AN118">
        <v>0</v>
      </c>
      <c r="AO118">
        <f t="shared" si="2"/>
        <v>5</v>
      </c>
      <c r="AP118">
        <f t="shared" si="3"/>
        <v>10</v>
      </c>
    </row>
    <row r="119" spans="3:42" ht="15.75">
      <c r="C119" t="str">
        <f t="shared" si="5"/>
        <v>12-29-16</v>
      </c>
      <c r="D119" t="str">
        <f t="shared" si="4"/>
        <v>09:18</v>
      </c>
      <c r="AM119">
        <v>30</v>
      </c>
      <c r="AN119">
        <v>20</v>
      </c>
      <c r="AO119">
        <f t="shared" si="2"/>
        <v>25</v>
      </c>
      <c r="AP119">
        <f t="shared" si="3"/>
        <v>10</v>
      </c>
    </row>
    <row r="120" spans="3:42" ht="15.75">
      <c r="C120" t="str">
        <f t="shared" si="5"/>
        <v>12-28-16</v>
      </c>
      <c r="D120" t="str">
        <f t="shared" si="4"/>
        <v>15:00</v>
      </c>
      <c r="AM120">
        <v>70</v>
      </c>
      <c r="AN120">
        <v>70</v>
      </c>
      <c r="AO120">
        <f t="shared" si="2"/>
        <v>70</v>
      </c>
      <c r="AP120">
        <f t="shared" si="3"/>
        <v>0</v>
      </c>
    </row>
    <row r="121" spans="3:42" ht="15.75">
      <c r="C121" t="str">
        <f t="shared" si="5"/>
        <v>12-27-16</v>
      </c>
      <c r="D121" t="str">
        <f t="shared" si="4"/>
        <v>13:00</v>
      </c>
      <c r="AM121">
        <v>60</v>
      </c>
      <c r="AN121">
        <v>80</v>
      </c>
      <c r="AO121">
        <f t="shared" si="2"/>
        <v>70</v>
      </c>
      <c r="AP121">
        <f t="shared" si="3"/>
        <v>-20</v>
      </c>
    </row>
    <row r="122" spans="3:42" ht="15.75">
      <c r="C122" t="str">
        <f t="shared" si="5"/>
        <v>12-29-16</v>
      </c>
      <c r="D122" t="str">
        <f t="shared" si="4"/>
        <v>16:00</v>
      </c>
      <c r="AM122">
        <v>70</v>
      </c>
      <c r="AN122">
        <v>70</v>
      </c>
      <c r="AO122">
        <f t="shared" si="2"/>
        <v>70</v>
      </c>
      <c r="AP122">
        <f t="shared" si="3"/>
        <v>0</v>
      </c>
    </row>
    <row r="123" spans="3:42" ht="15.75">
      <c r="C123" t="str">
        <f t="shared" si="5"/>
        <v>12-29-16</v>
      </c>
      <c r="D123" t="str">
        <f t="shared" si="4"/>
        <v>17:30</v>
      </c>
      <c r="AM123">
        <v>80</v>
      </c>
      <c r="AN123">
        <v>80</v>
      </c>
      <c r="AO123">
        <f t="shared" si="2"/>
        <v>80</v>
      </c>
      <c r="AP123">
        <f t="shared" si="3"/>
        <v>0</v>
      </c>
    </row>
    <row r="124" spans="3:42" ht="15.75">
      <c r="C124" t="str">
        <f t="shared" si="5"/>
        <v>12-30-16</v>
      </c>
      <c r="D124" t="str">
        <f t="shared" si="4"/>
        <v>17:50</v>
      </c>
      <c r="AM124">
        <v>70</v>
      </c>
      <c r="AN124">
        <v>60</v>
      </c>
      <c r="AO124">
        <f t="shared" si="2"/>
        <v>65</v>
      </c>
      <c r="AP124">
        <f t="shared" si="3"/>
        <v>10</v>
      </c>
    </row>
    <row r="125" spans="3:42" ht="15.75">
      <c r="C125" t="str">
        <f t="shared" si="5"/>
        <v>12-30-16</v>
      </c>
      <c r="D125" t="str">
        <f t="shared" si="4"/>
        <v>17:55</v>
      </c>
      <c r="AM125">
        <v>60</v>
      </c>
      <c r="AN125">
        <v>60</v>
      </c>
      <c r="AO125">
        <f t="shared" si="2"/>
        <v>60</v>
      </c>
      <c r="AP125">
        <f t="shared" si="3"/>
        <v>0</v>
      </c>
    </row>
    <row r="126" spans="3:42" ht="15.75">
      <c r="C126" t="str">
        <f t="shared" si="5"/>
        <v>12-31-16</v>
      </c>
      <c r="D126" t="str">
        <f t="shared" si="4"/>
        <v>11:15</v>
      </c>
      <c r="AM126">
        <v>50</v>
      </c>
      <c r="AN126">
        <v>50</v>
      </c>
      <c r="AO126">
        <f t="shared" si="2"/>
        <v>50</v>
      </c>
      <c r="AP126">
        <f t="shared" si="3"/>
        <v>0</v>
      </c>
    </row>
    <row r="127" spans="3:42" ht="15.75">
      <c r="C127" t="str">
        <f t="shared" si="5"/>
        <v>01-03-17</v>
      </c>
      <c r="D127" t="str">
        <f t="shared" si="4"/>
        <v>10:35</v>
      </c>
      <c r="AM127">
        <v>30</v>
      </c>
      <c r="AN127">
        <v>30</v>
      </c>
      <c r="AO127">
        <f t="shared" si="2"/>
        <v>30</v>
      </c>
      <c r="AP127">
        <f t="shared" si="3"/>
        <v>0</v>
      </c>
    </row>
    <row r="128" spans="3:42" ht="15.75">
      <c r="C128" t="str">
        <f t="shared" si="5"/>
        <v>01-04-17</v>
      </c>
      <c r="D128" t="str">
        <f t="shared" si="4"/>
        <v>10:35</v>
      </c>
      <c r="AM128">
        <v>50</v>
      </c>
      <c r="AN128">
        <v>50</v>
      </c>
      <c r="AO128">
        <f t="shared" si="2"/>
        <v>50</v>
      </c>
      <c r="AP128">
        <f t="shared" si="3"/>
        <v>0</v>
      </c>
    </row>
    <row r="129" spans="3:42" ht="15.75">
      <c r="C129" t="str">
        <f t="shared" si="5"/>
        <v>01-06-17</v>
      </c>
      <c r="D129" t="str">
        <f t="shared" si="4"/>
        <v>09:00</v>
      </c>
      <c r="AM129">
        <v>30</v>
      </c>
      <c r="AN129">
        <v>30</v>
      </c>
      <c r="AO129">
        <f t="shared" si="2"/>
        <v>30</v>
      </c>
      <c r="AP129">
        <f t="shared" si="3"/>
        <v>0</v>
      </c>
    </row>
    <row r="130" spans="3:42" ht="15.75">
      <c r="C130" t="str">
        <f t="shared" si="5"/>
        <v>01-06-17</v>
      </c>
      <c r="D130" t="str">
        <f t="shared" si="4"/>
        <v>18:00</v>
      </c>
      <c r="AM130">
        <v>30</v>
      </c>
      <c r="AN130">
        <v>20</v>
      </c>
      <c r="AO130">
        <f t="shared" si="2"/>
        <v>25</v>
      </c>
      <c r="AP130">
        <f t="shared" si="3"/>
        <v>10</v>
      </c>
    </row>
    <row r="131" spans="3:42" ht="15.75">
      <c r="C131" t="str">
        <f t="shared" si="5"/>
        <v>12-06-16</v>
      </c>
      <c r="D131" t="str">
        <f t="shared" si="4"/>
        <v>18:17</v>
      </c>
      <c r="AM131">
        <v>20</v>
      </c>
      <c r="AN131">
        <v>20</v>
      </c>
      <c r="AO131">
        <f aca="true" t="shared" si="6" ref="AO131:AO181">(AM131+AN131)/2</f>
        <v>20</v>
      </c>
      <c r="AP131">
        <f aca="true" t="shared" si="7" ref="AP131:AP181">AM131-AN131</f>
        <v>0</v>
      </c>
    </row>
    <row r="132" spans="3:42" ht="15.75">
      <c r="C132" t="str">
        <f t="shared" si="5"/>
        <v>01-06-16</v>
      </c>
      <c r="D132" t="str">
        <f t="shared" si="4"/>
        <v>14:00</v>
      </c>
      <c r="AM132">
        <v>0</v>
      </c>
      <c r="AN132">
        <v>0</v>
      </c>
      <c r="AO132">
        <f t="shared" si="6"/>
        <v>0</v>
      </c>
      <c r="AP132">
        <f t="shared" si="7"/>
        <v>0</v>
      </c>
    </row>
    <row r="133" spans="3:42" ht="15.75">
      <c r="C133" t="str">
        <f t="shared" si="5"/>
        <v>01-10-17</v>
      </c>
      <c r="D133" t="str">
        <f t="shared" si="4"/>
        <v>14:15</v>
      </c>
      <c r="AM133">
        <v>0</v>
      </c>
      <c r="AN133">
        <v>0</v>
      </c>
      <c r="AO133">
        <f t="shared" si="6"/>
        <v>0</v>
      </c>
      <c r="AP133">
        <f t="shared" si="7"/>
        <v>0</v>
      </c>
    </row>
    <row r="134" spans="3:42" ht="15.75">
      <c r="C134" t="str">
        <f t="shared" si="5"/>
        <v>01-13-17</v>
      </c>
      <c r="D134" t="str">
        <f t="shared" si="4"/>
        <v>17:11</v>
      </c>
      <c r="AM134">
        <v>70</v>
      </c>
      <c r="AN134">
        <v>70</v>
      </c>
      <c r="AO134">
        <f t="shared" si="6"/>
        <v>70</v>
      </c>
      <c r="AP134">
        <f t="shared" si="7"/>
        <v>0</v>
      </c>
    </row>
    <row r="135" spans="3:42" ht="15.75">
      <c r="C135" t="str">
        <f t="shared" si="5"/>
        <v>01-15-17</v>
      </c>
      <c r="D135" t="str">
        <f t="shared" si="4"/>
        <v>19:15</v>
      </c>
      <c r="AM135">
        <v>30</v>
      </c>
      <c r="AN135">
        <v>30</v>
      </c>
      <c r="AO135">
        <f t="shared" si="6"/>
        <v>30</v>
      </c>
      <c r="AP135">
        <f t="shared" si="7"/>
        <v>0</v>
      </c>
    </row>
    <row r="136" spans="3:42" ht="15.75">
      <c r="C136" t="str">
        <f t="shared" si="5"/>
        <v>01-18-17</v>
      </c>
      <c r="D136" t="str">
        <f t="shared" si="4"/>
        <v>08:00</v>
      </c>
      <c r="AM136">
        <v>90</v>
      </c>
      <c r="AN136">
        <v>60</v>
      </c>
      <c r="AO136">
        <f t="shared" si="6"/>
        <v>75</v>
      </c>
      <c r="AP136">
        <f t="shared" si="7"/>
        <v>30</v>
      </c>
    </row>
    <row r="137" spans="3:42" ht="15.75">
      <c r="C137" t="str">
        <f t="shared" si="5"/>
        <v>01-16-17</v>
      </c>
      <c r="D137" t="str">
        <f t="shared" si="4"/>
        <v>16:30</v>
      </c>
      <c r="AM137">
        <v>30</v>
      </c>
      <c r="AN137">
        <v>30</v>
      </c>
      <c r="AO137">
        <f t="shared" si="6"/>
        <v>30</v>
      </c>
      <c r="AP137">
        <f t="shared" si="7"/>
        <v>0</v>
      </c>
    </row>
    <row r="138" spans="3:42" ht="15.75">
      <c r="C138" t="str">
        <f t="shared" si="5"/>
        <v>01-18-17</v>
      </c>
      <c r="D138" t="str">
        <f t="shared" si="4"/>
        <v>18:00</v>
      </c>
      <c r="AM138">
        <v>20</v>
      </c>
      <c r="AN138">
        <v>10</v>
      </c>
      <c r="AO138">
        <f t="shared" si="6"/>
        <v>15</v>
      </c>
      <c r="AP138">
        <f t="shared" si="7"/>
        <v>10</v>
      </c>
    </row>
    <row r="139" spans="3:42" ht="15.75">
      <c r="C139" t="str">
        <f t="shared" si="5"/>
        <v>12-25-16</v>
      </c>
      <c r="D139" t="str">
        <f t="shared" si="4"/>
        <v>13:03</v>
      </c>
      <c r="AM139">
        <v>50</v>
      </c>
      <c r="AN139">
        <v>50</v>
      </c>
      <c r="AO139">
        <f t="shared" si="6"/>
        <v>50</v>
      </c>
      <c r="AP139">
        <f t="shared" si="7"/>
        <v>0</v>
      </c>
    </row>
    <row r="140" spans="3:42" ht="15.75">
      <c r="C140" t="str">
        <f t="shared" si="5"/>
        <v>12-25-16</v>
      </c>
      <c r="D140" t="str">
        <f t="shared" si="4"/>
        <v>12:55</v>
      </c>
      <c r="AM140">
        <v>20</v>
      </c>
      <c r="AN140">
        <v>20</v>
      </c>
      <c r="AO140">
        <f t="shared" si="6"/>
        <v>20</v>
      </c>
      <c r="AP140">
        <f t="shared" si="7"/>
        <v>0</v>
      </c>
    </row>
    <row r="141" spans="3:42" ht="15.75">
      <c r="C141" t="str">
        <f t="shared" si="5"/>
        <v>01-16-16</v>
      </c>
      <c r="D141" t="str">
        <f t="shared" si="4"/>
        <v>16:25</v>
      </c>
      <c r="AM141">
        <v>100</v>
      </c>
      <c r="AN141">
        <v>100</v>
      </c>
      <c r="AO141">
        <f t="shared" si="6"/>
        <v>100</v>
      </c>
      <c r="AP141">
        <f t="shared" si="7"/>
        <v>0</v>
      </c>
    </row>
    <row r="142" spans="3:42" ht="15.75">
      <c r="C142" t="str">
        <f t="shared" si="5"/>
        <v>12-25-16</v>
      </c>
      <c r="D142" t="str">
        <f t="shared" si="4"/>
        <v>12:50</v>
      </c>
      <c r="AM142">
        <v>20</v>
      </c>
      <c r="AN142">
        <v>20</v>
      </c>
      <c r="AO142">
        <f t="shared" si="6"/>
        <v>20</v>
      </c>
      <c r="AP142">
        <f t="shared" si="7"/>
        <v>0</v>
      </c>
    </row>
    <row r="143" spans="3:42" ht="15.75">
      <c r="C143" t="str">
        <f t="shared" si="5"/>
        <v>01-22-17</v>
      </c>
      <c r="D143" t="str">
        <f t="shared" si="4"/>
        <v>19:02</v>
      </c>
      <c r="AM143">
        <v>10</v>
      </c>
      <c r="AN143">
        <v>10</v>
      </c>
      <c r="AO143">
        <f t="shared" si="6"/>
        <v>10</v>
      </c>
      <c r="AP143">
        <f t="shared" si="7"/>
        <v>0</v>
      </c>
    </row>
    <row r="144" spans="3:42" ht="15.75">
      <c r="C144" t="str">
        <f t="shared" si="5"/>
        <v>01-22-17</v>
      </c>
      <c r="D144" t="str">
        <f t="shared" si="4"/>
        <v>18:00</v>
      </c>
      <c r="AM144">
        <v>10</v>
      </c>
      <c r="AN144">
        <v>10</v>
      </c>
      <c r="AO144">
        <f t="shared" si="6"/>
        <v>10</v>
      </c>
      <c r="AP144">
        <f t="shared" si="7"/>
        <v>0</v>
      </c>
    </row>
    <row r="145" spans="3:4" ht="15.75">
      <c r="C145" t="str">
        <f t="shared" si="5"/>
        <v>01-24-17</v>
      </c>
      <c r="D145" t="str">
        <f t="shared" si="4"/>
        <v>18:02</v>
      </c>
    </row>
    <row r="146" spans="3:42" ht="15.75">
      <c r="C146" t="str">
        <f t="shared" si="5"/>
        <v>01-28-17</v>
      </c>
      <c r="D146" t="str">
        <f t="shared" si="4"/>
        <v>16:36</v>
      </c>
      <c r="AM146">
        <v>80</v>
      </c>
      <c r="AN146">
        <v>80</v>
      </c>
      <c r="AO146">
        <f t="shared" si="6"/>
        <v>80</v>
      </c>
      <c r="AP146">
        <f t="shared" si="7"/>
        <v>0</v>
      </c>
    </row>
    <row r="147" spans="3:42" ht="15.75">
      <c r="C147" t="str">
        <f t="shared" si="5"/>
        <v>01-30-17</v>
      </c>
      <c r="D147" t="str">
        <f t="shared" si="4"/>
        <v>13:02</v>
      </c>
      <c r="AM147">
        <v>10</v>
      </c>
      <c r="AN147">
        <v>10</v>
      </c>
      <c r="AO147">
        <f t="shared" si="6"/>
        <v>10</v>
      </c>
      <c r="AP147">
        <f t="shared" si="7"/>
        <v>0</v>
      </c>
    </row>
    <row r="148" spans="3:42" ht="15.75">
      <c r="C148" t="str">
        <f t="shared" si="5"/>
        <v>02-06-17</v>
      </c>
      <c r="D148" t="str">
        <f t="shared" si="4"/>
        <v>12:35</v>
      </c>
      <c r="AM148">
        <v>90</v>
      </c>
      <c r="AN148">
        <v>90</v>
      </c>
      <c r="AO148">
        <f t="shared" si="6"/>
        <v>90</v>
      </c>
      <c r="AP148">
        <f t="shared" si="7"/>
        <v>0</v>
      </c>
    </row>
    <row r="149" spans="3:42" ht="15.75">
      <c r="C149" t="str">
        <f t="shared" si="5"/>
        <v>02-11-17</v>
      </c>
      <c r="D149" t="str">
        <f t="shared" si="4"/>
        <v>11:51</v>
      </c>
      <c r="AM149">
        <v>10</v>
      </c>
      <c r="AN149">
        <v>10</v>
      </c>
      <c r="AO149">
        <f t="shared" si="6"/>
        <v>10</v>
      </c>
      <c r="AP149">
        <f t="shared" si="7"/>
        <v>0</v>
      </c>
    </row>
    <row r="150" spans="3:42" ht="15.75">
      <c r="C150" t="str">
        <f t="shared" si="5"/>
        <v>02-11-17</v>
      </c>
      <c r="D150" t="str">
        <f t="shared" si="4"/>
        <v>07:00</v>
      </c>
      <c r="AM150">
        <v>100</v>
      </c>
      <c r="AN150">
        <v>90</v>
      </c>
      <c r="AO150">
        <f t="shared" si="6"/>
        <v>95</v>
      </c>
      <c r="AP150">
        <f t="shared" si="7"/>
        <v>10</v>
      </c>
    </row>
    <row r="151" spans="3:42" ht="15.75">
      <c r="C151" t="str">
        <f t="shared" si="5"/>
        <v>02-11-17</v>
      </c>
      <c r="D151" t="str">
        <f t="shared" si="4"/>
        <v>13:00</v>
      </c>
      <c r="AM151">
        <v>20</v>
      </c>
      <c r="AN151">
        <v>20</v>
      </c>
      <c r="AO151">
        <f t="shared" si="6"/>
        <v>20</v>
      </c>
      <c r="AP151">
        <f t="shared" si="7"/>
        <v>0</v>
      </c>
    </row>
    <row r="152" spans="3:42" ht="15.75">
      <c r="C152" t="str">
        <f t="shared" si="5"/>
        <v>02-05-17</v>
      </c>
      <c r="D152" t="str">
        <f t="shared" si="4"/>
        <v>13:00</v>
      </c>
      <c r="AM152">
        <v>100</v>
      </c>
      <c r="AN152">
        <v>100</v>
      </c>
      <c r="AO152">
        <f t="shared" si="6"/>
        <v>100</v>
      </c>
      <c r="AP152">
        <f t="shared" si="7"/>
        <v>0</v>
      </c>
    </row>
    <row r="153" spans="3:4" ht="15.75">
      <c r="C153" t="str">
        <f t="shared" si="5"/>
        <v>02-04-17</v>
      </c>
      <c r="D153" t="str">
        <f t="shared" si="4"/>
        <v>18:02</v>
      </c>
    </row>
    <row r="154" spans="3:42" ht="15.75">
      <c r="C154" t="str">
        <f t="shared" si="5"/>
        <v>02-05-17</v>
      </c>
      <c r="D154" t="str">
        <f t="shared" si="4"/>
        <v>12:30</v>
      </c>
      <c r="AM154">
        <v>20</v>
      </c>
      <c r="AN154">
        <v>20</v>
      </c>
      <c r="AO154">
        <f t="shared" si="6"/>
        <v>20</v>
      </c>
      <c r="AP154">
        <f t="shared" si="7"/>
        <v>0</v>
      </c>
    </row>
    <row r="155" spans="3:4" ht="15.75">
      <c r="C155" t="str">
        <f t="shared" si="5"/>
        <v>02-05-17</v>
      </c>
      <c r="D155" t="str">
        <f t="shared" si="4"/>
        <v>17:20</v>
      </c>
    </row>
    <row r="156" spans="3:42" ht="15.75">
      <c r="C156" t="str">
        <f t="shared" si="5"/>
        <v>02-14-17</v>
      </c>
      <c r="D156" t="str">
        <f t="shared" si="4"/>
        <v>18:41</v>
      </c>
      <c r="AM156">
        <v>90</v>
      </c>
      <c r="AN156">
        <v>90</v>
      </c>
      <c r="AO156">
        <f t="shared" si="6"/>
        <v>90</v>
      </c>
      <c r="AP156">
        <f t="shared" si="7"/>
        <v>0</v>
      </c>
    </row>
    <row r="157" spans="3:42" ht="15.75">
      <c r="C157" t="str">
        <f t="shared" si="5"/>
        <v>02-14-17</v>
      </c>
      <c r="D157" t="str">
        <f t="shared" si="4"/>
        <v>18:10</v>
      </c>
      <c r="AM157">
        <v>20</v>
      </c>
      <c r="AN157">
        <v>20</v>
      </c>
      <c r="AO157">
        <f t="shared" si="6"/>
        <v>20</v>
      </c>
      <c r="AP157">
        <f t="shared" si="7"/>
        <v>0</v>
      </c>
    </row>
    <row r="158" spans="3:42" ht="15.75">
      <c r="C158" t="str">
        <f t="shared" si="5"/>
        <v>02-14-17</v>
      </c>
      <c r="D158" t="str">
        <f t="shared" si="4"/>
        <v>18:50</v>
      </c>
      <c r="AM158">
        <v>20</v>
      </c>
      <c r="AN158">
        <v>20</v>
      </c>
      <c r="AO158">
        <f t="shared" si="6"/>
        <v>20</v>
      </c>
      <c r="AP158">
        <f t="shared" si="7"/>
        <v>0</v>
      </c>
    </row>
    <row r="159" spans="3:42" ht="15.75">
      <c r="C159" t="str">
        <f t="shared" si="5"/>
        <v>02-14-17</v>
      </c>
      <c r="D159" t="str">
        <f t="shared" si="4"/>
        <v>20:06</v>
      </c>
      <c r="AM159">
        <v>30</v>
      </c>
      <c r="AN159">
        <v>30</v>
      </c>
      <c r="AO159">
        <f t="shared" si="6"/>
        <v>30</v>
      </c>
      <c r="AP159">
        <f t="shared" si="7"/>
        <v>0</v>
      </c>
    </row>
    <row r="160" spans="3:4" ht="15.75">
      <c r="C160" t="str">
        <f t="shared" si="5"/>
        <v>02-17-17</v>
      </c>
      <c r="D160" t="str">
        <f t="shared" si="4"/>
        <v>18:36</v>
      </c>
    </row>
    <row r="161" spans="3:4" ht="15.75">
      <c r="C161" t="str">
        <f t="shared" si="5"/>
        <v>02-17-17</v>
      </c>
      <c r="D161" t="str">
        <f t="shared" si="4"/>
        <v>20:00</v>
      </c>
    </row>
    <row r="162" spans="3:4" ht="15.75">
      <c r="C162" t="str">
        <f t="shared" si="5"/>
        <v>02-17-17</v>
      </c>
      <c r="D162" t="str">
        <f t="shared" si="4"/>
        <v>20:15</v>
      </c>
    </row>
    <row r="163" spans="3:4" ht="15.75">
      <c r="C163" t="str">
        <f t="shared" si="5"/>
        <v>02-18-17</v>
      </c>
      <c r="D163" t="str">
        <f t="shared" si="4"/>
        <v>09:30</v>
      </c>
    </row>
    <row r="164" spans="3:42" ht="15.75">
      <c r="C164" t="str">
        <f t="shared" si="5"/>
        <v>02-18-17</v>
      </c>
      <c r="D164" t="str">
        <f t="shared" si="4"/>
        <v>09:00</v>
      </c>
      <c r="AM164">
        <v>20</v>
      </c>
      <c r="AN164">
        <v>10</v>
      </c>
      <c r="AO164">
        <f t="shared" si="6"/>
        <v>15</v>
      </c>
      <c r="AP164">
        <f t="shared" si="7"/>
        <v>10</v>
      </c>
    </row>
    <row r="165" spans="3:42" ht="15.75">
      <c r="C165" t="str">
        <f t="shared" si="5"/>
        <v>02-18-17</v>
      </c>
      <c r="D165" t="str">
        <f t="shared" si="4"/>
        <v>10:30</v>
      </c>
      <c r="AM165">
        <v>50</v>
      </c>
      <c r="AN165">
        <v>50</v>
      </c>
      <c r="AO165">
        <f t="shared" si="6"/>
        <v>50</v>
      </c>
      <c r="AP165">
        <f t="shared" si="7"/>
        <v>0</v>
      </c>
    </row>
    <row r="166" spans="3:4" ht="15.75">
      <c r="C166" t="str">
        <f t="shared" si="5"/>
        <v>02-18-17</v>
      </c>
      <c r="D166" t="str">
        <f t="shared" si="4"/>
        <v>17:00</v>
      </c>
    </row>
    <row r="167" spans="3:4" ht="15.75">
      <c r="C167" t="str">
        <f t="shared" si="5"/>
        <v>02-22-17</v>
      </c>
      <c r="D167" t="str">
        <f t="shared" si="4"/>
        <v>16:40</v>
      </c>
    </row>
    <row r="168" spans="3:4" ht="15.75">
      <c r="C168" t="str">
        <f t="shared" si="5"/>
        <v>02-22-17</v>
      </c>
      <c r="D168" t="str">
        <f t="shared" si="4"/>
        <v>17:55</v>
      </c>
    </row>
    <row r="169" spans="3:4" ht="15.75">
      <c r="C169" t="str">
        <f t="shared" si="5"/>
        <v>02-22-17</v>
      </c>
      <c r="D169" t="str">
        <f aca="true" t="shared" si="8" ref="D169:D202">TEXT(D67,"HH:MM")</f>
        <v>16:50</v>
      </c>
    </row>
    <row r="170" spans="3:42" ht="15.75">
      <c r="C170" t="str">
        <f aca="true" t="shared" si="9" ref="C170:C200">TEXT(C68,"mm-dd-yy")</f>
        <v>02-22-17</v>
      </c>
      <c r="D170" t="str">
        <f t="shared" si="8"/>
        <v>18:25</v>
      </c>
      <c r="AM170">
        <v>50</v>
      </c>
      <c r="AN170">
        <v>50</v>
      </c>
      <c r="AO170">
        <f t="shared" si="6"/>
        <v>50</v>
      </c>
      <c r="AP170">
        <f t="shared" si="7"/>
        <v>0</v>
      </c>
    </row>
    <row r="171" spans="3:4" ht="15.75">
      <c r="C171" t="str">
        <f t="shared" si="9"/>
        <v>02-22-17</v>
      </c>
      <c r="D171" t="str">
        <f t="shared" si="8"/>
        <v>18:55</v>
      </c>
    </row>
    <row r="172" spans="3:4" ht="15.75">
      <c r="C172" t="str">
        <f t="shared" si="9"/>
        <v>02-22-17</v>
      </c>
      <c r="D172" t="str">
        <f t="shared" si="8"/>
        <v>19:00</v>
      </c>
    </row>
    <row r="173" spans="3:4" ht="15.75">
      <c r="C173" t="str">
        <f t="shared" si="9"/>
        <v>02-23-17</v>
      </c>
      <c r="D173" t="str">
        <f t="shared" si="8"/>
        <v>11:13</v>
      </c>
    </row>
    <row r="174" spans="3:4" ht="15.75">
      <c r="C174" t="str">
        <f t="shared" si="9"/>
        <v>02-24-17</v>
      </c>
      <c r="D174" t="str">
        <f t="shared" si="8"/>
        <v>17:00</v>
      </c>
    </row>
    <row r="175" spans="3:4" ht="15.75">
      <c r="C175" t="str">
        <f t="shared" si="9"/>
        <v>02-24-17</v>
      </c>
      <c r="D175" t="str">
        <f t="shared" si="8"/>
        <v>17:40</v>
      </c>
    </row>
    <row r="176" spans="3:42" ht="15.75">
      <c r="C176" t="str">
        <f t="shared" si="9"/>
        <v>02-27-17</v>
      </c>
      <c r="D176" t="str">
        <f t="shared" si="8"/>
        <v>18:00</v>
      </c>
      <c r="AM176">
        <v>100</v>
      </c>
      <c r="AN176">
        <v>90</v>
      </c>
      <c r="AO176">
        <f t="shared" si="6"/>
        <v>95</v>
      </c>
      <c r="AP176">
        <f t="shared" si="7"/>
        <v>10</v>
      </c>
    </row>
    <row r="177" spans="3:4" ht="15.75">
      <c r="C177" t="str">
        <f t="shared" si="9"/>
        <v>02-28-17</v>
      </c>
      <c r="D177" t="str">
        <f t="shared" si="8"/>
        <v>11:40</v>
      </c>
    </row>
    <row r="178" spans="3:4" ht="15.75">
      <c r="C178" t="str">
        <f t="shared" si="9"/>
        <v>03-01-17</v>
      </c>
      <c r="D178" t="str">
        <f t="shared" si="8"/>
        <v>18:00</v>
      </c>
    </row>
    <row r="179" spans="3:4" ht="15.75">
      <c r="C179" t="str">
        <f t="shared" si="9"/>
        <v>03-02-17</v>
      </c>
      <c r="D179" t="str">
        <f t="shared" si="8"/>
        <v>11:00</v>
      </c>
    </row>
    <row r="180" spans="3:4" ht="15.75">
      <c r="C180" t="str">
        <f t="shared" si="9"/>
        <v>03-04-17</v>
      </c>
      <c r="D180" t="str">
        <f t="shared" si="8"/>
        <v>10:20</v>
      </c>
    </row>
    <row r="181" spans="3:42" ht="15.75">
      <c r="C181" t="str">
        <f t="shared" si="9"/>
        <v>03-04-17</v>
      </c>
      <c r="D181" t="str">
        <f t="shared" si="8"/>
        <v>11:15</v>
      </c>
      <c r="AM181">
        <v>100</v>
      </c>
      <c r="AN181">
        <v>90</v>
      </c>
      <c r="AO181">
        <f t="shared" si="6"/>
        <v>95</v>
      </c>
      <c r="AP181">
        <f t="shared" si="7"/>
        <v>10</v>
      </c>
    </row>
    <row r="182" spans="3:4" ht="15.75">
      <c r="C182" t="str">
        <f t="shared" si="9"/>
        <v>03-04-17</v>
      </c>
      <c r="D182" t="str">
        <f t="shared" si="8"/>
        <v>10:12</v>
      </c>
    </row>
    <row r="183" spans="3:4" ht="15.75">
      <c r="C183" t="str">
        <f t="shared" si="9"/>
        <v>03-04-17</v>
      </c>
      <c r="D183" t="str">
        <f t="shared" si="8"/>
        <v>11:30</v>
      </c>
    </row>
    <row r="184" spans="3:4" ht="15.75">
      <c r="C184" t="str">
        <f t="shared" si="9"/>
        <v>03-04-17</v>
      </c>
      <c r="D184" t="str">
        <f t="shared" si="8"/>
        <v>17:50</v>
      </c>
    </row>
    <row r="185" spans="3:4" ht="15.75">
      <c r="C185" t="str">
        <f t="shared" si="9"/>
        <v>03-01-17</v>
      </c>
      <c r="D185" t="str">
        <f t="shared" si="8"/>
        <v>10:50</v>
      </c>
    </row>
    <row r="186" spans="3:4" ht="15.75">
      <c r="C186" t="str">
        <f t="shared" si="9"/>
        <v>03-01-17</v>
      </c>
      <c r="D186" t="str">
        <f t="shared" si="8"/>
        <v>10:30</v>
      </c>
    </row>
    <row r="187" spans="3:4" ht="15.75">
      <c r="C187" t="str">
        <f t="shared" si="9"/>
        <v>03-06-17</v>
      </c>
      <c r="D187" t="str">
        <f t="shared" si="8"/>
        <v>16:25</v>
      </c>
    </row>
    <row r="188" spans="3:4" ht="15.75">
      <c r="C188" t="str">
        <f t="shared" si="9"/>
        <v>03-06-17</v>
      </c>
      <c r="D188" t="str">
        <f t="shared" si="8"/>
        <v>16:40</v>
      </c>
    </row>
    <row r="189" spans="3:4" ht="15.75">
      <c r="C189" t="str">
        <f t="shared" si="9"/>
        <v>03-06-17</v>
      </c>
      <c r="D189" t="str">
        <f t="shared" si="8"/>
        <v>18:22</v>
      </c>
    </row>
    <row r="190" spans="3:4" ht="15.75">
      <c r="C190" t="str">
        <f t="shared" si="9"/>
        <v>03-07-17</v>
      </c>
      <c r="D190" t="str">
        <f t="shared" si="8"/>
        <v>00:00</v>
      </c>
    </row>
    <row r="191" spans="3:4" ht="15.75">
      <c r="C191" t="str">
        <f t="shared" si="9"/>
        <v>03-07-17</v>
      </c>
      <c r="D191" t="str">
        <f t="shared" si="8"/>
        <v>14:40</v>
      </c>
    </row>
    <row r="192" spans="3:4" ht="15.75">
      <c r="C192" t="str">
        <f t="shared" si="9"/>
        <v>03-08-17</v>
      </c>
      <c r="D192" t="str">
        <f t="shared" si="8"/>
        <v>15:30</v>
      </c>
    </row>
    <row r="193" spans="3:4" ht="15.75">
      <c r="C193" t="str">
        <f t="shared" si="9"/>
        <v>03-08-17</v>
      </c>
      <c r="D193" t="str">
        <f t="shared" si="8"/>
        <v>15:50</v>
      </c>
    </row>
    <row r="194" spans="3:4" ht="15.75">
      <c r="C194" t="str">
        <f t="shared" si="9"/>
        <v>03-10-17</v>
      </c>
      <c r="D194" t="str">
        <f t="shared" si="8"/>
        <v>10:00</v>
      </c>
    </row>
    <row r="195" spans="3:42" ht="15.75">
      <c r="C195" t="str">
        <f t="shared" si="9"/>
        <v>03-13-17</v>
      </c>
      <c r="D195" t="str">
        <f t="shared" si="8"/>
        <v>09:55</v>
      </c>
      <c r="AM195">
        <v>60</v>
      </c>
      <c r="AN195">
        <v>40</v>
      </c>
      <c r="AO195">
        <f>(AM195+AN195)/2</f>
        <v>50</v>
      </c>
      <c r="AP195">
        <f>AM195-AN195</f>
        <v>20</v>
      </c>
    </row>
    <row r="196" spans="3:42" ht="15.75">
      <c r="C196" t="str">
        <f t="shared" si="9"/>
        <v>03-13-17</v>
      </c>
      <c r="D196" t="str">
        <f t="shared" si="8"/>
        <v>16:30</v>
      </c>
      <c r="AM196">
        <v>40</v>
      </c>
      <c r="AN196">
        <v>60</v>
      </c>
      <c r="AO196">
        <f>(AM196+AN196)/2</f>
        <v>50</v>
      </c>
      <c r="AP196">
        <f>AM196-AN196</f>
        <v>-20</v>
      </c>
    </row>
    <row r="197" spans="3:42" ht="15.75">
      <c r="C197" t="str">
        <f t="shared" si="9"/>
        <v>03-13-17</v>
      </c>
      <c r="D197" t="str">
        <f t="shared" si="8"/>
        <v>14:20</v>
      </c>
      <c r="AM197">
        <v>70</v>
      </c>
      <c r="AN197">
        <v>70</v>
      </c>
      <c r="AO197">
        <f>(AM197+AN197)/2</f>
        <v>70</v>
      </c>
      <c r="AP197">
        <f>AM197-AN197</f>
        <v>0</v>
      </c>
    </row>
    <row r="198" spans="3:42" ht="15.75">
      <c r="C198" t="str">
        <f t="shared" si="9"/>
        <v>01-05-17</v>
      </c>
      <c r="D198" t="str">
        <f t="shared" si="8"/>
        <v>11:30</v>
      </c>
      <c r="AM198">
        <v>50</v>
      </c>
      <c r="AN198">
        <v>30</v>
      </c>
      <c r="AO198">
        <f>(AM198+AN198)/2</f>
        <v>40</v>
      </c>
      <c r="AP198">
        <f>AM198-AN198</f>
        <v>20</v>
      </c>
    </row>
    <row r="199" spans="3:42" ht="15.75">
      <c r="C199" t="str">
        <f t="shared" si="9"/>
        <v>12-25-16</v>
      </c>
      <c r="D199" t="str">
        <f t="shared" si="8"/>
        <v>13:00</v>
      </c>
      <c r="AM199">
        <v>50</v>
      </c>
      <c r="AN199">
        <v>50</v>
      </c>
      <c r="AO199">
        <f>(AM199+AN199)/2</f>
        <v>50</v>
      </c>
      <c r="AP199">
        <f>AM199-AN199</f>
        <v>0</v>
      </c>
    </row>
    <row r="200" spans="3:4" ht="15.75">
      <c r="C200" t="str">
        <f t="shared" si="9"/>
        <v>01-11-17</v>
      </c>
      <c r="D200" t="str">
        <f t="shared" si="8"/>
        <v>13:35</v>
      </c>
    </row>
    <row r="201" spans="3:4" ht="15.75">
      <c r="C201" t="str">
        <f>TEXT(C99,"mm-dd-yy")</f>
        <v>12-16-16</v>
      </c>
      <c r="D201" t="str">
        <f t="shared" si="8"/>
        <v>16:00</v>
      </c>
    </row>
    <row r="202" spans="3:4" ht="15.75">
      <c r="C202" t="str">
        <f>TEXT(C100,"mm-dd-yy")</f>
        <v>02-23-17</v>
      </c>
      <c r="D202" t="str">
        <f t="shared" si="8"/>
        <v>17:30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Meredith Binkley</dc:creator>
  <cp:keywords/>
  <dc:description/>
  <cp:lastModifiedBy>brian meier</cp:lastModifiedBy>
  <dcterms:created xsi:type="dcterms:W3CDTF">2017-04-29T13:53:28Z</dcterms:created>
  <dcterms:modified xsi:type="dcterms:W3CDTF">2019-11-08T15:19:53Z</dcterms:modified>
  <cp:category/>
  <cp:version/>
  <cp:contentType/>
  <cp:contentStatus/>
</cp:coreProperties>
</file>